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Hyunjae1/Documents/STAIRS/msr2024_local/Replication Package/"/>
    </mc:Choice>
  </mc:AlternateContent>
  <xr:revisionPtr revIDLastSave="0" documentId="13_ncr:1_{F8229339-01D5-0D45-80CE-F35C298DD7E1}" xr6:coauthVersionLast="47" xr6:coauthVersionMax="47" xr10:uidLastSave="{00000000-0000-0000-0000-000000000000}"/>
  <bookViews>
    <workbookView xWindow="0" yWindow="760" windowWidth="34560" windowHeight="20420" firstSheet="6" activeTab="13" xr2:uid="{00000000-000D-0000-FFFF-FFFF00000000}"/>
  </bookViews>
  <sheets>
    <sheet name="RQ1,RQ2 (Within) - Data Summary" sheetId="1" r:id="rId1"/>
    <sheet name="RQ3 - Data Summary" sheetId="2" r:id="rId2"/>
    <sheet name="AIGC Detectors (T=default)" sheetId="3" r:id="rId3"/>
    <sheet name="AIGC Detectors (T=0)" sheetId="4" r:id="rId4"/>
    <sheet name="ML with Code Embeddings (T=defa" sheetId="5" r:id="rId5"/>
    <sheet name="ML with Code Embeddings (T=0)" sheetId="6" r:id="rId6"/>
    <sheet name="GPT-Code only (T=default)" sheetId="7" r:id="rId7"/>
    <sheet name="GPT-Code only (T=0)" sheetId="8" r:id="rId8"/>
    <sheet name="GPT-AST only (T=default)" sheetId="9" r:id="rId9"/>
    <sheet name="GPT-AST only (T=0)" sheetId="10" r:id="rId10"/>
    <sheet name="GPT-Code+AST (T=default)" sheetId="11" r:id="rId11"/>
    <sheet name="GPT-Code+AST (T=0)" sheetId="12" r:id="rId12"/>
    <sheet name="ML with Code Metrics (T=default" sheetId="13" r:id="rId13"/>
    <sheet name="ML with Code Metrics (T=0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1" i="8" l="1"/>
  <c r="S27" i="5" l="1"/>
  <c r="N29" i="1"/>
  <c r="Y80" i="14"/>
  <c r="S80" i="14"/>
  <c r="M80" i="14"/>
  <c r="G80" i="14"/>
  <c r="Z80" i="14" s="1"/>
  <c r="Y79" i="14"/>
  <c r="S79" i="14"/>
  <c r="M79" i="14"/>
  <c r="G79" i="14"/>
  <c r="Z79" i="14" s="1"/>
  <c r="Y78" i="14"/>
  <c r="S78" i="14"/>
  <c r="M78" i="14"/>
  <c r="G78" i="14"/>
  <c r="Z78" i="14" s="1"/>
  <c r="Y77" i="14"/>
  <c r="S77" i="14"/>
  <c r="M77" i="14"/>
  <c r="G77" i="14"/>
  <c r="Z77" i="14" s="1"/>
  <c r="Y76" i="14"/>
  <c r="S76" i="14"/>
  <c r="M76" i="14"/>
  <c r="Z76" i="14" s="1"/>
  <c r="G76" i="14"/>
  <c r="Y75" i="14"/>
  <c r="S75" i="14"/>
  <c r="M75" i="14"/>
  <c r="G75" i="14"/>
  <c r="Z75" i="14" s="1"/>
  <c r="Y74" i="14"/>
  <c r="S74" i="14"/>
  <c r="M74" i="14"/>
  <c r="G74" i="14"/>
  <c r="Z74" i="14" s="1"/>
  <c r="Z73" i="14"/>
  <c r="Y73" i="14"/>
  <c r="S73" i="14"/>
  <c r="M73" i="14"/>
  <c r="G73" i="14"/>
  <c r="AK64" i="14"/>
  <c r="AE64" i="14"/>
  <c r="Y64" i="14"/>
  <c r="S64" i="14"/>
  <c r="M64" i="14"/>
  <c r="G64" i="14"/>
  <c r="AL63" i="14"/>
  <c r="AL62" i="14"/>
  <c r="AL61" i="14"/>
  <c r="AL60" i="14"/>
  <c r="AL59" i="14"/>
  <c r="AL58" i="14"/>
  <c r="AL64" i="14" s="1"/>
  <c r="AK54" i="14"/>
  <c r="AE54" i="14"/>
  <c r="Y54" i="14"/>
  <c r="S54" i="14"/>
  <c r="M54" i="14"/>
  <c r="G54" i="14"/>
  <c r="AL53" i="14"/>
  <c r="AL52" i="14"/>
  <c r="AL51" i="14"/>
  <c r="AL50" i="14"/>
  <c r="AL49" i="14"/>
  <c r="AL48" i="14"/>
  <c r="AL54" i="14" s="1"/>
  <c r="AK44" i="14"/>
  <c r="AE44" i="14"/>
  <c r="Y44" i="14"/>
  <c r="S44" i="14"/>
  <c r="M44" i="14"/>
  <c r="G44" i="14"/>
  <c r="AL43" i="14"/>
  <c r="AL42" i="14"/>
  <c r="AL41" i="14"/>
  <c r="AL40" i="14"/>
  <c r="AL39" i="14"/>
  <c r="AL38" i="14"/>
  <c r="AL44" i="14" s="1"/>
  <c r="AK34" i="14"/>
  <c r="AE34" i="14"/>
  <c r="Y34" i="14"/>
  <c r="S34" i="14"/>
  <c r="M34" i="14"/>
  <c r="G34" i="14"/>
  <c r="AL33" i="14"/>
  <c r="AL32" i="14"/>
  <c r="AL31" i="14"/>
  <c r="AL30" i="14"/>
  <c r="AL29" i="14"/>
  <c r="AL28" i="14"/>
  <c r="AL34" i="14" s="1"/>
  <c r="AK22" i="14"/>
  <c r="AE22" i="14"/>
  <c r="Y22" i="14"/>
  <c r="S22" i="14"/>
  <c r="M22" i="14"/>
  <c r="G22" i="14"/>
  <c r="AL22" i="14" s="1"/>
  <c r="AK17" i="14"/>
  <c r="AE17" i="14"/>
  <c r="Y17" i="14"/>
  <c r="S17" i="14"/>
  <c r="M17" i="14"/>
  <c r="G17" i="14"/>
  <c r="AL17" i="14" s="1"/>
  <c r="AK12" i="14"/>
  <c r="AE12" i="14"/>
  <c r="Y12" i="14"/>
  <c r="S12" i="14"/>
  <c r="M12" i="14"/>
  <c r="G12" i="14"/>
  <c r="AL12" i="14" s="1"/>
  <c r="AK7" i="14"/>
  <c r="AE7" i="14"/>
  <c r="AL7" i="14" s="1"/>
  <c r="Y7" i="14"/>
  <c r="S7" i="14"/>
  <c r="M7" i="14"/>
  <c r="G7" i="14"/>
  <c r="Y79" i="13"/>
  <c r="Z79" i="13" s="1"/>
  <c r="S79" i="13"/>
  <c r="G79" i="13"/>
  <c r="Y78" i="13"/>
  <c r="Z78" i="13" s="1"/>
  <c r="S78" i="13"/>
  <c r="M78" i="13"/>
  <c r="G78" i="13"/>
  <c r="Y77" i="13"/>
  <c r="S77" i="13"/>
  <c r="M77" i="13"/>
  <c r="G77" i="13"/>
  <c r="Z77" i="13" s="1"/>
  <c r="Y76" i="13"/>
  <c r="S76" i="13"/>
  <c r="M76" i="13"/>
  <c r="Z76" i="13" s="1"/>
  <c r="G76" i="13"/>
  <c r="Z75" i="13"/>
  <c r="Y75" i="13"/>
  <c r="S75" i="13"/>
  <c r="M75" i="13"/>
  <c r="G75" i="13"/>
  <c r="Y74" i="13"/>
  <c r="S74" i="13"/>
  <c r="M74" i="13"/>
  <c r="G74" i="13"/>
  <c r="Z74" i="13" s="1"/>
  <c r="Z73" i="13"/>
  <c r="Y73" i="13"/>
  <c r="S73" i="13"/>
  <c r="M73" i="13"/>
  <c r="G73" i="13"/>
  <c r="Y72" i="13"/>
  <c r="S72" i="13"/>
  <c r="M72" i="13"/>
  <c r="Z72" i="13" s="1"/>
  <c r="G72" i="13"/>
  <c r="AK64" i="13"/>
  <c r="AE64" i="13"/>
  <c r="Y64" i="13"/>
  <c r="S64" i="13"/>
  <c r="M64" i="13"/>
  <c r="G64" i="13"/>
  <c r="AL63" i="13"/>
  <c r="AL62" i="13"/>
  <c r="AL61" i="13"/>
  <c r="AL60" i="13"/>
  <c r="AL59" i="13"/>
  <c r="AL58" i="13"/>
  <c r="AL64" i="13" s="1"/>
  <c r="AK54" i="13"/>
  <c r="AE54" i="13"/>
  <c r="Y54" i="13"/>
  <c r="S54" i="13"/>
  <c r="M54" i="13"/>
  <c r="G54" i="13"/>
  <c r="AL53" i="13"/>
  <c r="AL52" i="13"/>
  <c r="AL51" i="13"/>
  <c r="AL50" i="13"/>
  <c r="AL49" i="13"/>
  <c r="AL48" i="13"/>
  <c r="AL54" i="13" s="1"/>
  <c r="AK44" i="13"/>
  <c r="AE44" i="13"/>
  <c r="Y44" i="13"/>
  <c r="S44" i="13"/>
  <c r="M44" i="13"/>
  <c r="G44" i="13"/>
  <c r="AL43" i="13"/>
  <c r="AL42" i="13"/>
  <c r="AL41" i="13"/>
  <c r="AL40" i="13"/>
  <c r="AL39" i="13"/>
  <c r="AL38" i="13"/>
  <c r="AL44" i="13" s="1"/>
  <c r="AK34" i="13"/>
  <c r="AE34" i="13"/>
  <c r="Y34" i="13"/>
  <c r="S34" i="13"/>
  <c r="M34" i="13"/>
  <c r="G34" i="13"/>
  <c r="AL33" i="13"/>
  <c r="AL32" i="13"/>
  <c r="AL31" i="13"/>
  <c r="AL30" i="13"/>
  <c r="AL29" i="13"/>
  <c r="AL28" i="13"/>
  <c r="AL34" i="13" s="1"/>
  <c r="G24" i="13"/>
  <c r="F24" i="13"/>
  <c r="E24" i="13"/>
  <c r="D24" i="13"/>
  <c r="C24" i="13"/>
  <c r="B24" i="13"/>
  <c r="AL22" i="13"/>
  <c r="AK17" i="13"/>
  <c r="AE17" i="13"/>
  <c r="Y17" i="13"/>
  <c r="S17" i="13"/>
  <c r="M17" i="13"/>
  <c r="AL17" i="13" s="1"/>
  <c r="G17" i="13"/>
  <c r="AK12" i="13"/>
  <c r="AE12" i="13"/>
  <c r="Y12" i="13"/>
  <c r="S12" i="13"/>
  <c r="AL12" i="13" s="1"/>
  <c r="M12" i="13"/>
  <c r="G12" i="13"/>
  <c r="AK7" i="13"/>
  <c r="AL7" i="13" s="1"/>
  <c r="AE7" i="13"/>
  <c r="Y7" i="13"/>
  <c r="S7" i="13"/>
  <c r="M7" i="13"/>
  <c r="G7" i="13"/>
  <c r="AE110" i="12"/>
  <c r="AE111" i="12" s="1"/>
  <c r="Y110" i="12"/>
  <c r="S110" i="12"/>
  <c r="M110" i="12"/>
  <c r="G110" i="12"/>
  <c r="AL110" i="12" s="1"/>
  <c r="AK109" i="12"/>
  <c r="Y109" i="12"/>
  <c r="S109" i="12"/>
  <c r="M109" i="12"/>
  <c r="G109" i="12"/>
  <c r="AL109" i="12" s="1"/>
  <c r="AK108" i="12"/>
  <c r="AE108" i="12"/>
  <c r="S108" i="12"/>
  <c r="M108" i="12"/>
  <c r="G108" i="12"/>
  <c r="AL108" i="12" s="1"/>
  <c r="AK107" i="12"/>
  <c r="AE107" i="12"/>
  <c r="Y107" i="12"/>
  <c r="M107" i="12"/>
  <c r="G107" i="12"/>
  <c r="AL107" i="12" s="1"/>
  <c r="AK106" i="12"/>
  <c r="AE106" i="12"/>
  <c r="Y106" i="12"/>
  <c r="S106" i="12"/>
  <c r="G106" i="12"/>
  <c r="AL106" i="12" s="1"/>
  <c r="AK105" i="12"/>
  <c r="AK111" i="12" s="1"/>
  <c r="AE105" i="12"/>
  <c r="Y105" i="12"/>
  <c r="Y111" i="12" s="1"/>
  <c r="S105" i="12"/>
  <c r="S111" i="12" s="1"/>
  <c r="M105" i="12"/>
  <c r="AL105" i="12" s="1"/>
  <c r="AK101" i="12"/>
  <c r="AE101" i="12"/>
  <c r="Y101" i="12"/>
  <c r="S101" i="12"/>
  <c r="M101" i="12"/>
  <c r="G101" i="12"/>
  <c r="AL100" i="12"/>
  <c r="AL99" i="12"/>
  <c r="AL98" i="12"/>
  <c r="AL97" i="12"/>
  <c r="AL96" i="12"/>
  <c r="AL95" i="12"/>
  <c r="AL101" i="12" s="1"/>
  <c r="Y91" i="12"/>
  <c r="S91" i="12"/>
  <c r="M91" i="12"/>
  <c r="G91" i="12"/>
  <c r="AL90" i="12"/>
  <c r="AL89" i="12"/>
  <c r="AL88" i="12"/>
  <c r="AL87" i="12"/>
  <c r="AL86" i="12"/>
  <c r="AL85" i="12"/>
  <c r="AL91" i="12" s="1"/>
  <c r="AK81" i="12"/>
  <c r="AE81" i="12"/>
  <c r="Y81" i="12"/>
  <c r="S81" i="12"/>
  <c r="M81" i="12"/>
  <c r="G81" i="12"/>
  <c r="AL80" i="12"/>
  <c r="AL79" i="12"/>
  <c r="AL78" i="12"/>
  <c r="AL77" i="12"/>
  <c r="AL76" i="12"/>
  <c r="AL75" i="12"/>
  <c r="AL81" i="12" s="1"/>
  <c r="AE69" i="12"/>
  <c r="Y69" i="12"/>
  <c r="S69" i="12"/>
  <c r="M69" i="12"/>
  <c r="G69" i="12"/>
  <c r="AL69" i="12" s="1"/>
  <c r="AK68" i="12"/>
  <c r="Y68" i="12"/>
  <c r="S68" i="12"/>
  <c r="M68" i="12"/>
  <c r="G68" i="12"/>
  <c r="AL68" i="12" s="1"/>
  <c r="AK67" i="12"/>
  <c r="AE67" i="12"/>
  <c r="S67" i="12"/>
  <c r="M67" i="12"/>
  <c r="G67" i="12"/>
  <c r="AL67" i="12" s="1"/>
  <c r="AK66" i="12"/>
  <c r="AE66" i="12"/>
  <c r="Y66" i="12"/>
  <c r="M66" i="12"/>
  <c r="G66" i="12"/>
  <c r="AL66" i="12" s="1"/>
  <c r="AK65" i="12"/>
  <c r="AE65" i="12"/>
  <c r="AE70" i="12" s="1"/>
  <c r="Y65" i="12"/>
  <c r="Y70" i="12" s="1"/>
  <c r="S65" i="12"/>
  <c r="G65" i="12"/>
  <c r="G70" i="12" s="1"/>
  <c r="AK64" i="12"/>
  <c r="AK70" i="12" s="1"/>
  <c r="AE64" i="12"/>
  <c r="Y64" i="12"/>
  <c r="S64" i="12"/>
  <c r="S70" i="12" s="1"/>
  <c r="M64" i="12"/>
  <c r="AL64" i="12" s="1"/>
  <c r="AK60" i="12"/>
  <c r="AE60" i="12"/>
  <c r="Y60" i="12"/>
  <c r="S60" i="12"/>
  <c r="M60" i="12"/>
  <c r="G60" i="12"/>
  <c r="AL59" i="12"/>
  <c r="AL58" i="12"/>
  <c r="AL57" i="12"/>
  <c r="AL56" i="12"/>
  <c r="AL55" i="12"/>
  <c r="AL54" i="12"/>
  <c r="AL60" i="12" s="1"/>
  <c r="AK50" i="12"/>
  <c r="AE50" i="12"/>
  <c r="Y50" i="12"/>
  <c r="S50" i="12"/>
  <c r="M50" i="12"/>
  <c r="G50" i="12"/>
  <c r="AL49" i="12"/>
  <c r="AL48" i="12"/>
  <c r="AL47" i="12"/>
  <c r="AL46" i="12"/>
  <c r="AL45" i="12"/>
  <c r="AL44" i="12"/>
  <c r="AL50" i="12" s="1"/>
  <c r="AK40" i="12"/>
  <c r="AE40" i="12"/>
  <c r="Y40" i="12"/>
  <c r="S40" i="12"/>
  <c r="M40" i="12"/>
  <c r="G40" i="12"/>
  <c r="AL39" i="12"/>
  <c r="AL38" i="12"/>
  <c r="AL37" i="12"/>
  <c r="AL36" i="12"/>
  <c r="AL35" i="12"/>
  <c r="AL34" i="12"/>
  <c r="AL40" i="12" s="1"/>
  <c r="AK29" i="12"/>
  <c r="AE29" i="12"/>
  <c r="Y29" i="12"/>
  <c r="S29" i="12"/>
  <c r="M29" i="12"/>
  <c r="G29" i="12"/>
  <c r="G30" i="12" s="1"/>
  <c r="AL28" i="12"/>
  <c r="AK28" i="12"/>
  <c r="AE28" i="12"/>
  <c r="Y28" i="12"/>
  <c r="S28" i="12"/>
  <c r="M28" i="12"/>
  <c r="G28" i="12"/>
  <c r="AK27" i="12"/>
  <c r="AE27" i="12"/>
  <c r="Y27" i="12"/>
  <c r="Y30" i="12" s="1"/>
  <c r="S27" i="12"/>
  <c r="S30" i="12" s="1"/>
  <c r="M27" i="12"/>
  <c r="M30" i="12" s="1"/>
  <c r="G27" i="12"/>
  <c r="AK22" i="12"/>
  <c r="AE22" i="12"/>
  <c r="Y22" i="12"/>
  <c r="S22" i="12"/>
  <c r="S23" i="12" s="1"/>
  <c r="M22" i="12"/>
  <c r="AL22" i="12" s="1"/>
  <c r="G22" i="12"/>
  <c r="AK21" i="12"/>
  <c r="AL21" i="12" s="1"/>
  <c r="AE21" i="12"/>
  <c r="Y21" i="12"/>
  <c r="S21" i="12"/>
  <c r="M21" i="12"/>
  <c r="G21" i="12"/>
  <c r="AK20" i="12"/>
  <c r="AE20" i="12"/>
  <c r="Y20" i="12"/>
  <c r="Y23" i="12" s="1"/>
  <c r="S20" i="12"/>
  <c r="M20" i="12"/>
  <c r="M23" i="12" s="1"/>
  <c r="G20" i="12"/>
  <c r="G23" i="12" s="1"/>
  <c r="AK15" i="12"/>
  <c r="AE15" i="12"/>
  <c r="Y15" i="12"/>
  <c r="S15" i="12"/>
  <c r="M15" i="12"/>
  <c r="G15" i="12"/>
  <c r="G16" i="12" s="1"/>
  <c r="AK14" i="12"/>
  <c r="AE14" i="12"/>
  <c r="Y14" i="12"/>
  <c r="S14" i="12"/>
  <c r="AL14" i="12" s="1"/>
  <c r="M14" i="12"/>
  <c r="G14" i="12"/>
  <c r="AK13" i="12"/>
  <c r="AL13" i="12" s="1"/>
  <c r="AE13" i="12"/>
  <c r="Y13" i="12"/>
  <c r="Y16" i="12" s="1"/>
  <c r="S13" i="12"/>
  <c r="S16" i="12" s="1"/>
  <c r="M13" i="12"/>
  <c r="M16" i="12" s="1"/>
  <c r="G13" i="12"/>
  <c r="AK8" i="12"/>
  <c r="AL8" i="12" s="1"/>
  <c r="AE8" i="12"/>
  <c r="Y8" i="12"/>
  <c r="S8" i="12"/>
  <c r="S9" i="12" s="1"/>
  <c r="M8" i="12"/>
  <c r="G8" i="12"/>
  <c r="AK7" i="12"/>
  <c r="AE7" i="12"/>
  <c r="Y7" i="12"/>
  <c r="S7" i="12"/>
  <c r="M7" i="12"/>
  <c r="M9" i="12" s="1"/>
  <c r="G7" i="12"/>
  <c r="AL7" i="12" s="1"/>
  <c r="AK6" i="12"/>
  <c r="AE6" i="12"/>
  <c r="Y6" i="12"/>
  <c r="Y9" i="12" s="1"/>
  <c r="S6" i="12"/>
  <c r="M6" i="12"/>
  <c r="G6" i="12"/>
  <c r="AL6" i="12" s="1"/>
  <c r="AL110" i="11"/>
  <c r="AE110" i="11"/>
  <c r="Y110" i="11"/>
  <c r="S110" i="11"/>
  <c r="M110" i="11"/>
  <c r="G110" i="11"/>
  <c r="AK109" i="11"/>
  <c r="Y109" i="11"/>
  <c r="S109" i="11"/>
  <c r="S111" i="11" s="1"/>
  <c r="M109" i="11"/>
  <c r="G109" i="11"/>
  <c r="AL109" i="11" s="1"/>
  <c r="AL108" i="11"/>
  <c r="AK108" i="11"/>
  <c r="AE108" i="11"/>
  <c r="S108" i="11"/>
  <c r="M108" i="11"/>
  <c r="G108" i="11"/>
  <c r="AK107" i="11"/>
  <c r="AE107" i="11"/>
  <c r="Y107" i="11"/>
  <c r="M107" i="11"/>
  <c r="G107" i="11"/>
  <c r="G111" i="11" s="1"/>
  <c r="AL106" i="11"/>
  <c r="AK106" i="11"/>
  <c r="AE106" i="11"/>
  <c r="Y106" i="11"/>
  <c r="S106" i="11"/>
  <c r="G106" i="11"/>
  <c r="AK105" i="11"/>
  <c r="AK111" i="11" s="1"/>
  <c r="AE105" i="11"/>
  <c r="AE111" i="11" s="1"/>
  <c r="Y105" i="11"/>
  <c r="Y111" i="11" s="1"/>
  <c r="S105" i="11"/>
  <c r="M105" i="11"/>
  <c r="M111" i="11" s="1"/>
  <c r="AK101" i="11"/>
  <c r="AE101" i="11"/>
  <c r="Y101" i="11"/>
  <c r="S101" i="11"/>
  <c r="M101" i="11"/>
  <c r="G101" i="11"/>
  <c r="AL100" i="11"/>
  <c r="AL99" i="11"/>
  <c r="AL98" i="11"/>
  <c r="AL97" i="11"/>
  <c r="AL96" i="11"/>
  <c r="AL95" i="11"/>
  <c r="AL101" i="11" s="1"/>
  <c r="AK91" i="11"/>
  <c r="AE91" i="11"/>
  <c r="Y91" i="11"/>
  <c r="S91" i="11"/>
  <c r="M91" i="11"/>
  <c r="G91" i="11"/>
  <c r="AL90" i="11"/>
  <c r="AL89" i="11"/>
  <c r="AL88" i="11"/>
  <c r="AL87" i="11"/>
  <c r="AL86" i="11"/>
  <c r="AL85" i="11"/>
  <c r="AL91" i="11" s="1"/>
  <c r="AK81" i="11"/>
  <c r="AE81" i="11"/>
  <c r="Y81" i="11"/>
  <c r="S81" i="11"/>
  <c r="M81" i="11"/>
  <c r="G81" i="11"/>
  <c r="AL80" i="11"/>
  <c r="AL79" i="11"/>
  <c r="AL78" i="11"/>
  <c r="AL77" i="11"/>
  <c r="AL76" i="11"/>
  <c r="AL75" i="11"/>
  <c r="AL81" i="11" s="1"/>
  <c r="AE69" i="11"/>
  <c r="Y69" i="11"/>
  <c r="S69" i="11"/>
  <c r="M69" i="11"/>
  <c r="AL69" i="11" s="1"/>
  <c r="G69" i="11"/>
  <c r="AK68" i="11"/>
  <c r="Y68" i="11"/>
  <c r="S68" i="11"/>
  <c r="M68" i="11"/>
  <c r="G68" i="11"/>
  <c r="AL68" i="11" s="1"/>
  <c r="AK67" i="11"/>
  <c r="AE67" i="11"/>
  <c r="S67" i="11"/>
  <c r="M67" i="11"/>
  <c r="AL67" i="11" s="1"/>
  <c r="G67" i="11"/>
  <c r="AK66" i="11"/>
  <c r="AE66" i="11"/>
  <c r="Y66" i="11"/>
  <c r="M66" i="11"/>
  <c r="G66" i="11"/>
  <c r="AL66" i="11" s="1"/>
  <c r="AK65" i="11"/>
  <c r="AE65" i="11"/>
  <c r="AE70" i="11" s="1"/>
  <c r="Y65" i="11"/>
  <c r="S65" i="11"/>
  <c r="AL65" i="11" s="1"/>
  <c r="G65" i="11"/>
  <c r="AK64" i="11"/>
  <c r="AK70" i="11" s="1"/>
  <c r="AE64" i="11"/>
  <c r="Y64" i="11"/>
  <c r="Y70" i="11" s="1"/>
  <c r="S64" i="11"/>
  <c r="S70" i="11" s="1"/>
  <c r="M64" i="11"/>
  <c r="AL64" i="11" s="1"/>
  <c r="AK60" i="11"/>
  <c r="AE60" i="11"/>
  <c r="Y60" i="11"/>
  <c r="S60" i="11"/>
  <c r="M60" i="11"/>
  <c r="G60" i="11"/>
  <c r="AL59" i="11"/>
  <c r="AL58" i="11"/>
  <c r="AL57" i="11"/>
  <c r="AL56" i="11"/>
  <c r="AL55" i="11"/>
  <c r="AL54" i="11"/>
  <c r="AL60" i="11" s="1"/>
  <c r="AK50" i="11"/>
  <c r="AE50" i="11"/>
  <c r="Y50" i="11"/>
  <c r="S50" i="11"/>
  <c r="M50" i="11"/>
  <c r="G50" i="11"/>
  <c r="AL49" i="11"/>
  <c r="AL48" i="11"/>
  <c r="AL47" i="11"/>
  <c r="AL46" i="11"/>
  <c r="AL45" i="11"/>
  <c r="AL44" i="11"/>
  <c r="AL50" i="11" s="1"/>
  <c r="AK40" i="11"/>
  <c r="AE40" i="11"/>
  <c r="Y40" i="11"/>
  <c r="S40" i="11"/>
  <c r="M40" i="11"/>
  <c r="G40" i="11"/>
  <c r="AL39" i="11"/>
  <c r="AL38" i="11"/>
  <c r="AL37" i="11"/>
  <c r="AL36" i="11"/>
  <c r="AL35" i="11"/>
  <c r="AL34" i="11"/>
  <c r="AL40" i="11" s="1"/>
  <c r="AK29" i="11"/>
  <c r="AE29" i="11"/>
  <c r="Y29" i="11"/>
  <c r="S29" i="11"/>
  <c r="M29" i="11"/>
  <c r="G29" i="11"/>
  <c r="AL29" i="11" s="1"/>
  <c r="AK28" i="11"/>
  <c r="AE28" i="11"/>
  <c r="Y28" i="11"/>
  <c r="S28" i="11"/>
  <c r="M28" i="11"/>
  <c r="G28" i="11"/>
  <c r="AL28" i="11" s="1"/>
  <c r="AK27" i="11"/>
  <c r="AL27" i="11" s="1"/>
  <c r="AE27" i="11"/>
  <c r="Y27" i="11"/>
  <c r="Y30" i="11" s="1"/>
  <c r="S27" i="11"/>
  <c r="S30" i="11" s="1"/>
  <c r="M27" i="11"/>
  <c r="M30" i="11" s="1"/>
  <c r="G27" i="11"/>
  <c r="AK22" i="11"/>
  <c r="AL22" i="11" s="1"/>
  <c r="AE22" i="11"/>
  <c r="Y22" i="11"/>
  <c r="S22" i="11"/>
  <c r="M22" i="11"/>
  <c r="G22" i="11"/>
  <c r="AK21" i="11"/>
  <c r="AE21" i="11"/>
  <c r="Y21" i="11"/>
  <c r="S21" i="11"/>
  <c r="S23" i="11" s="1"/>
  <c r="M21" i="11"/>
  <c r="M23" i="11" s="1"/>
  <c r="G21" i="11"/>
  <c r="AL21" i="11" s="1"/>
  <c r="AK20" i="11"/>
  <c r="AE20" i="11"/>
  <c r="Y20" i="11"/>
  <c r="Y23" i="11" s="1"/>
  <c r="S20" i="11"/>
  <c r="M20" i="11"/>
  <c r="G20" i="11"/>
  <c r="AL20" i="11" s="1"/>
  <c r="M16" i="11"/>
  <c r="G16" i="11"/>
  <c r="AK15" i="11"/>
  <c r="AE15" i="11"/>
  <c r="Y15" i="11"/>
  <c r="S15" i="11"/>
  <c r="M15" i="11"/>
  <c r="G15" i="11"/>
  <c r="AL15" i="11" s="1"/>
  <c r="AK14" i="11"/>
  <c r="AE14" i="11"/>
  <c r="Y14" i="11"/>
  <c r="Y16" i="11" s="1"/>
  <c r="S14" i="11"/>
  <c r="S16" i="11" s="1"/>
  <c r="M14" i="11"/>
  <c r="G14" i="11"/>
  <c r="AL14" i="11" s="1"/>
  <c r="AL13" i="11"/>
  <c r="AK13" i="11"/>
  <c r="AE13" i="11"/>
  <c r="Y13" i="11"/>
  <c r="S13" i="11"/>
  <c r="M13" i="11"/>
  <c r="G13" i="11"/>
  <c r="Y9" i="11"/>
  <c r="S9" i="11"/>
  <c r="AL8" i="11"/>
  <c r="AK8" i="11"/>
  <c r="AE8" i="11"/>
  <c r="Y8" i="11"/>
  <c r="S8" i="11"/>
  <c r="M8" i="11"/>
  <c r="G8" i="11"/>
  <c r="AK7" i="11"/>
  <c r="AE7" i="11"/>
  <c r="Y7" i="11"/>
  <c r="S7" i="11"/>
  <c r="M7" i="11"/>
  <c r="AL7" i="11" s="1"/>
  <c r="G7" i="11"/>
  <c r="AK6" i="11"/>
  <c r="AE6" i="11"/>
  <c r="Y6" i="11"/>
  <c r="S6" i="11"/>
  <c r="M6" i="11"/>
  <c r="M9" i="11" s="1"/>
  <c r="G6" i="11"/>
  <c r="G9" i="11" s="1"/>
  <c r="AL9" i="11" s="1"/>
  <c r="AE110" i="10"/>
  <c r="Y110" i="10"/>
  <c r="S110" i="10"/>
  <c r="M110" i="10"/>
  <c r="G110" i="10"/>
  <c r="AL110" i="10" s="1"/>
  <c r="AK109" i="10"/>
  <c r="Y109" i="10"/>
  <c r="Y111" i="10" s="1"/>
  <c r="S109" i="10"/>
  <c r="M109" i="10"/>
  <c r="AL109" i="10" s="1"/>
  <c r="G109" i="10"/>
  <c r="AK108" i="10"/>
  <c r="AE108" i="10"/>
  <c r="S108" i="10"/>
  <c r="M108" i="10"/>
  <c r="G108" i="10"/>
  <c r="AL108" i="10" s="1"/>
  <c r="AK107" i="10"/>
  <c r="AE107" i="10"/>
  <c r="Y107" i="10"/>
  <c r="M107" i="10"/>
  <c r="AL107" i="10" s="1"/>
  <c r="G107" i="10"/>
  <c r="AK106" i="10"/>
  <c r="AE106" i="10"/>
  <c r="Y106" i="10"/>
  <c r="S106" i="10"/>
  <c r="S111" i="10" s="1"/>
  <c r="G106" i="10"/>
  <c r="G111" i="10" s="1"/>
  <c r="AK105" i="10"/>
  <c r="AK111" i="10" s="1"/>
  <c r="AE105" i="10"/>
  <c r="AE111" i="10" s="1"/>
  <c r="Y105" i="10"/>
  <c r="S105" i="10"/>
  <c r="AL105" i="10" s="1"/>
  <c r="M105" i="10"/>
  <c r="AK101" i="10"/>
  <c r="AE101" i="10"/>
  <c r="Y101" i="10"/>
  <c r="S101" i="10"/>
  <c r="M101" i="10"/>
  <c r="G101" i="10"/>
  <c r="AL100" i="10"/>
  <c r="AL99" i="10"/>
  <c r="AL98" i="10"/>
  <c r="AL97" i="10"/>
  <c r="AL96" i="10"/>
  <c r="AL95" i="10"/>
  <c r="AL101" i="10" s="1"/>
  <c r="AK91" i="10"/>
  <c r="AE91" i="10"/>
  <c r="Y91" i="10"/>
  <c r="S91" i="10"/>
  <c r="M91" i="10"/>
  <c r="G91" i="10"/>
  <c r="AL90" i="10"/>
  <c r="AL89" i="10"/>
  <c r="AL88" i="10"/>
  <c r="AL87" i="10"/>
  <c r="AL86" i="10"/>
  <c r="AL85" i="10"/>
  <c r="AL91" i="10" s="1"/>
  <c r="AK81" i="10"/>
  <c r="AE81" i="10"/>
  <c r="Y81" i="10"/>
  <c r="S81" i="10"/>
  <c r="M81" i="10"/>
  <c r="G81" i="10"/>
  <c r="AL80" i="10"/>
  <c r="AL79" i="10"/>
  <c r="AL78" i="10"/>
  <c r="AL77" i="10"/>
  <c r="AL76" i="10"/>
  <c r="AL75" i="10"/>
  <c r="AL81" i="10" s="1"/>
  <c r="AE70" i="10"/>
  <c r="AE69" i="10"/>
  <c r="Y69" i="10"/>
  <c r="S69" i="10"/>
  <c r="M69" i="10"/>
  <c r="G69" i="10"/>
  <c r="AL69" i="10" s="1"/>
  <c r="AK68" i="10"/>
  <c r="AL68" i="10" s="1"/>
  <c r="Y68" i="10"/>
  <c r="S68" i="10"/>
  <c r="M68" i="10"/>
  <c r="G68" i="10"/>
  <c r="AK67" i="10"/>
  <c r="AE67" i="10"/>
  <c r="S67" i="10"/>
  <c r="M67" i="10"/>
  <c r="G67" i="10"/>
  <c r="AL67" i="10" s="1"/>
  <c r="AK66" i="10"/>
  <c r="AL66" i="10" s="1"/>
  <c r="AE66" i="10"/>
  <c r="Y66" i="10"/>
  <c r="M66" i="10"/>
  <c r="M70" i="10" s="1"/>
  <c r="G66" i="10"/>
  <c r="AK65" i="10"/>
  <c r="AE65" i="10"/>
  <c r="Y65" i="10"/>
  <c r="S65" i="10"/>
  <c r="G65" i="10"/>
  <c r="G70" i="10" s="1"/>
  <c r="AK64" i="10"/>
  <c r="AK70" i="10" s="1"/>
  <c r="AE64" i="10"/>
  <c r="Y64" i="10"/>
  <c r="Y70" i="10" s="1"/>
  <c r="S64" i="10"/>
  <c r="S70" i="10" s="1"/>
  <c r="M64" i="10"/>
  <c r="AK60" i="10"/>
  <c r="AE60" i="10"/>
  <c r="Y60" i="10"/>
  <c r="S60" i="10"/>
  <c r="M60" i="10"/>
  <c r="G60" i="10"/>
  <c r="AL59" i="10"/>
  <c r="AL58" i="10"/>
  <c r="AL57" i="10"/>
  <c r="AL56" i="10"/>
  <c r="AL55" i="10"/>
  <c r="AL54" i="10"/>
  <c r="AL60" i="10" s="1"/>
  <c r="AK50" i="10"/>
  <c r="AE50" i="10"/>
  <c r="Y50" i="10"/>
  <c r="S50" i="10"/>
  <c r="M50" i="10"/>
  <c r="G50" i="10"/>
  <c r="AL49" i="10"/>
  <c r="AL48" i="10"/>
  <c r="AL47" i="10"/>
  <c r="AL46" i="10"/>
  <c r="AL45" i="10"/>
  <c r="AL44" i="10"/>
  <c r="AL50" i="10" s="1"/>
  <c r="AK40" i="10"/>
  <c r="AE40" i="10"/>
  <c r="Y40" i="10"/>
  <c r="S40" i="10"/>
  <c r="M40" i="10"/>
  <c r="G40" i="10"/>
  <c r="AL39" i="10"/>
  <c r="AL38" i="10"/>
  <c r="AL37" i="10"/>
  <c r="AL36" i="10"/>
  <c r="AL35" i="10"/>
  <c r="AL34" i="10"/>
  <c r="AL40" i="10" s="1"/>
  <c r="M30" i="10"/>
  <c r="G30" i="10"/>
  <c r="AK29" i="10"/>
  <c r="AE29" i="10"/>
  <c r="Y29" i="10"/>
  <c r="S29" i="10"/>
  <c r="M29" i="10"/>
  <c r="G29" i="10"/>
  <c r="AL29" i="10" s="1"/>
  <c r="AK28" i="10"/>
  <c r="AE28" i="10"/>
  <c r="Y28" i="10"/>
  <c r="Y30" i="10" s="1"/>
  <c r="S28" i="10"/>
  <c r="S30" i="10" s="1"/>
  <c r="M28" i="10"/>
  <c r="G28" i="10"/>
  <c r="AL28" i="10" s="1"/>
  <c r="AL27" i="10"/>
  <c r="AL30" i="10" s="1"/>
  <c r="AK27" i="10"/>
  <c r="AE27" i="10"/>
  <c r="Y27" i="10"/>
  <c r="S27" i="10"/>
  <c r="M27" i="10"/>
  <c r="G27" i="10"/>
  <c r="Y23" i="10"/>
  <c r="S23" i="10"/>
  <c r="AL22" i="10"/>
  <c r="AK22" i="10"/>
  <c r="AE22" i="10"/>
  <c r="Y22" i="10"/>
  <c r="S22" i="10"/>
  <c r="M22" i="10"/>
  <c r="G22" i="10"/>
  <c r="AK21" i="10"/>
  <c r="AE21" i="10"/>
  <c r="Y21" i="10"/>
  <c r="S21" i="10"/>
  <c r="M21" i="10"/>
  <c r="AL21" i="10" s="1"/>
  <c r="G21" i="10"/>
  <c r="AK20" i="10"/>
  <c r="AE20" i="10"/>
  <c r="Y20" i="10"/>
  <c r="S20" i="10"/>
  <c r="M20" i="10"/>
  <c r="M23" i="10" s="1"/>
  <c r="G20" i="10"/>
  <c r="G23" i="10" s="1"/>
  <c r="AK15" i="10"/>
  <c r="AE15" i="10"/>
  <c r="Y15" i="10"/>
  <c r="S15" i="10"/>
  <c r="M15" i="10"/>
  <c r="G15" i="10"/>
  <c r="G16" i="10" s="1"/>
  <c r="AL14" i="10"/>
  <c r="AK14" i="10"/>
  <c r="AE14" i="10"/>
  <c r="Y14" i="10"/>
  <c r="S14" i="10"/>
  <c r="M14" i="10"/>
  <c r="G14" i="10"/>
  <c r="AK13" i="10"/>
  <c r="AE13" i="10"/>
  <c r="Y13" i="10"/>
  <c r="Y16" i="10" s="1"/>
  <c r="S13" i="10"/>
  <c r="S16" i="10" s="1"/>
  <c r="M13" i="10"/>
  <c r="M16" i="10" s="1"/>
  <c r="G13" i="10"/>
  <c r="AK8" i="10"/>
  <c r="AE8" i="10"/>
  <c r="Y8" i="10"/>
  <c r="S8" i="10"/>
  <c r="S9" i="10" s="1"/>
  <c r="M8" i="10"/>
  <c r="AL8" i="10" s="1"/>
  <c r="G8" i="10"/>
  <c r="AK7" i="10"/>
  <c r="AL7" i="10" s="1"/>
  <c r="AE7" i="10"/>
  <c r="Y7" i="10"/>
  <c r="S7" i="10"/>
  <c r="M7" i="10"/>
  <c r="G7" i="10"/>
  <c r="AK6" i="10"/>
  <c r="AE6" i="10"/>
  <c r="Y6" i="10"/>
  <c r="Y9" i="10" s="1"/>
  <c r="S6" i="10"/>
  <c r="M6" i="10"/>
  <c r="M9" i="10" s="1"/>
  <c r="G6" i="10"/>
  <c r="G9" i="10" s="1"/>
  <c r="AL9" i="10" s="1"/>
  <c r="AE110" i="9"/>
  <c r="AL110" i="9" s="1"/>
  <c r="Y110" i="9"/>
  <c r="S110" i="9"/>
  <c r="M110" i="9"/>
  <c r="G110" i="9"/>
  <c r="AK109" i="9"/>
  <c r="Y109" i="9"/>
  <c r="S109" i="9"/>
  <c r="M109" i="9"/>
  <c r="G109" i="9"/>
  <c r="AL109" i="9" s="1"/>
  <c r="AK108" i="9"/>
  <c r="AL108" i="9" s="1"/>
  <c r="AE108" i="9"/>
  <c r="S108" i="9"/>
  <c r="M108" i="9"/>
  <c r="G108" i="9"/>
  <c r="AK107" i="9"/>
  <c r="AE107" i="9"/>
  <c r="Y107" i="9"/>
  <c r="M107" i="9"/>
  <c r="G107" i="9"/>
  <c r="AL107" i="9" s="1"/>
  <c r="AK106" i="9"/>
  <c r="AL106" i="9" s="1"/>
  <c r="AE106" i="9"/>
  <c r="Y106" i="9"/>
  <c r="S106" i="9"/>
  <c r="S111" i="9" s="1"/>
  <c r="G106" i="9"/>
  <c r="AK105" i="9"/>
  <c r="AK111" i="9" s="1"/>
  <c r="AE105" i="9"/>
  <c r="AE111" i="9" s="1"/>
  <c r="Y105" i="9"/>
  <c r="Y111" i="9" s="1"/>
  <c r="S105" i="9"/>
  <c r="M105" i="9"/>
  <c r="AL105" i="9" s="1"/>
  <c r="AK101" i="9"/>
  <c r="AE101" i="9"/>
  <c r="Y101" i="9"/>
  <c r="S101" i="9"/>
  <c r="M101" i="9"/>
  <c r="G101" i="9"/>
  <c r="AL100" i="9"/>
  <c r="AL99" i="9"/>
  <c r="AL98" i="9"/>
  <c r="AL97" i="9"/>
  <c r="AL96" i="9"/>
  <c r="AL95" i="9"/>
  <c r="AL101" i="9" s="1"/>
  <c r="AK91" i="9"/>
  <c r="AE91" i="9"/>
  <c r="Y91" i="9"/>
  <c r="S91" i="9"/>
  <c r="M91" i="9"/>
  <c r="G91" i="9"/>
  <c r="AL90" i="9"/>
  <c r="AL89" i="9"/>
  <c r="AL88" i="9"/>
  <c r="AL87" i="9"/>
  <c r="AL86" i="9"/>
  <c r="AL85" i="9"/>
  <c r="AL91" i="9" s="1"/>
  <c r="AK81" i="9"/>
  <c r="AE81" i="9"/>
  <c r="Y81" i="9"/>
  <c r="S81" i="9"/>
  <c r="M81" i="9"/>
  <c r="G81" i="9"/>
  <c r="AL80" i="9"/>
  <c r="AL79" i="9"/>
  <c r="AL78" i="9"/>
  <c r="AL77" i="9"/>
  <c r="AL76" i="9"/>
  <c r="AL75" i="9"/>
  <c r="AL81" i="9" s="1"/>
  <c r="AK70" i="9"/>
  <c r="AE69" i="9"/>
  <c r="Y69" i="9"/>
  <c r="S69" i="9"/>
  <c r="M69" i="9"/>
  <c r="G69" i="9"/>
  <c r="AL69" i="9" s="1"/>
  <c r="AL68" i="9"/>
  <c r="AK68" i="9"/>
  <c r="Y68" i="9"/>
  <c r="S68" i="9"/>
  <c r="M68" i="9"/>
  <c r="G68" i="9"/>
  <c r="AK67" i="9"/>
  <c r="AE67" i="9"/>
  <c r="S67" i="9"/>
  <c r="M67" i="9"/>
  <c r="G67" i="9"/>
  <c r="AL67" i="9" s="1"/>
  <c r="AL66" i="9"/>
  <c r="AK66" i="9"/>
  <c r="AE66" i="9"/>
  <c r="Y66" i="9"/>
  <c r="M66" i="9"/>
  <c r="G66" i="9"/>
  <c r="AK65" i="9"/>
  <c r="AE65" i="9"/>
  <c r="AE70" i="9" s="1"/>
  <c r="Y65" i="9"/>
  <c r="S65" i="9"/>
  <c r="G65" i="9"/>
  <c r="G70" i="9" s="1"/>
  <c r="AL64" i="9"/>
  <c r="AK64" i="9"/>
  <c r="AE64" i="9"/>
  <c r="Y64" i="9"/>
  <c r="Y70" i="9" s="1"/>
  <c r="S64" i="9"/>
  <c r="S70" i="9" s="1"/>
  <c r="M64" i="9"/>
  <c r="M70" i="9" s="1"/>
  <c r="AK60" i="9"/>
  <c r="AE60" i="9"/>
  <c r="Y60" i="9"/>
  <c r="S60" i="9"/>
  <c r="M60" i="9"/>
  <c r="G60" i="9"/>
  <c r="AL59" i="9"/>
  <c r="AL58" i="9"/>
  <c r="AL57" i="9"/>
  <c r="AL56" i="9"/>
  <c r="AL55" i="9"/>
  <c r="AL54" i="9"/>
  <c r="AL60" i="9" s="1"/>
  <c r="AK50" i="9"/>
  <c r="AE50" i="9"/>
  <c r="Y50" i="9"/>
  <c r="S50" i="9"/>
  <c r="M50" i="9"/>
  <c r="G50" i="9"/>
  <c r="AL49" i="9"/>
  <c r="AL48" i="9"/>
  <c r="AL47" i="9"/>
  <c r="AL46" i="9"/>
  <c r="AL45" i="9"/>
  <c r="AL44" i="9"/>
  <c r="AL50" i="9" s="1"/>
  <c r="AK40" i="9"/>
  <c r="AE40" i="9"/>
  <c r="Y40" i="9"/>
  <c r="S40" i="9"/>
  <c r="M40" i="9"/>
  <c r="G40" i="9"/>
  <c r="AL39" i="9"/>
  <c r="AL38" i="9"/>
  <c r="AL37" i="9"/>
  <c r="AL36" i="9"/>
  <c r="AL35" i="9"/>
  <c r="AL34" i="9"/>
  <c r="AL40" i="9" s="1"/>
  <c r="AK29" i="9"/>
  <c r="AE29" i="9"/>
  <c r="Y29" i="9"/>
  <c r="S29" i="9"/>
  <c r="M29" i="9"/>
  <c r="G29" i="9"/>
  <c r="AL29" i="9" s="1"/>
  <c r="AL28" i="9"/>
  <c r="AK28" i="9"/>
  <c r="AE28" i="9"/>
  <c r="Y28" i="9"/>
  <c r="Y30" i="9" s="1"/>
  <c r="S28" i="9"/>
  <c r="M28" i="9"/>
  <c r="G28" i="9"/>
  <c r="AK27" i="9"/>
  <c r="AE27" i="9"/>
  <c r="Y27" i="9"/>
  <c r="S27" i="9"/>
  <c r="S30" i="9" s="1"/>
  <c r="M27" i="9"/>
  <c r="M30" i="9" s="1"/>
  <c r="G27" i="9"/>
  <c r="G30" i="9" s="1"/>
  <c r="AK22" i="9"/>
  <c r="AE22" i="9"/>
  <c r="Y22" i="9"/>
  <c r="S22" i="9"/>
  <c r="M22" i="9"/>
  <c r="G22" i="9"/>
  <c r="AL22" i="9" s="1"/>
  <c r="AK21" i="9"/>
  <c r="AL21" i="9" s="1"/>
  <c r="AE21" i="9"/>
  <c r="Y21" i="9"/>
  <c r="S21" i="9"/>
  <c r="M21" i="9"/>
  <c r="G21" i="9"/>
  <c r="AK20" i="9"/>
  <c r="AE20" i="9"/>
  <c r="Y20" i="9"/>
  <c r="Y23" i="9" s="1"/>
  <c r="S20" i="9"/>
  <c r="S23" i="9" s="1"/>
  <c r="M20" i="9"/>
  <c r="M23" i="9" s="1"/>
  <c r="G20" i="9"/>
  <c r="G23" i="9" s="1"/>
  <c r="AK15" i="9"/>
  <c r="AE15" i="9"/>
  <c r="Y15" i="9"/>
  <c r="S15" i="9"/>
  <c r="M15" i="9"/>
  <c r="G15" i="9"/>
  <c r="AL15" i="9" s="1"/>
  <c r="AK14" i="9"/>
  <c r="AE14" i="9"/>
  <c r="Y14" i="9"/>
  <c r="S14" i="9"/>
  <c r="M14" i="9"/>
  <c r="G14" i="9"/>
  <c r="AL14" i="9" s="1"/>
  <c r="AL13" i="9"/>
  <c r="AL16" i="9" s="1"/>
  <c r="AK13" i="9"/>
  <c r="AE13" i="9"/>
  <c r="Y13" i="9"/>
  <c r="Y16" i="9" s="1"/>
  <c r="S13" i="9"/>
  <c r="S16" i="9" s="1"/>
  <c r="M13" i="9"/>
  <c r="M16" i="9" s="1"/>
  <c r="G13" i="9"/>
  <c r="AL8" i="9"/>
  <c r="AK8" i="9"/>
  <c r="AE8" i="9"/>
  <c r="Y8" i="9"/>
  <c r="S8" i="9"/>
  <c r="M8" i="9"/>
  <c r="G8" i="9"/>
  <c r="AK7" i="9"/>
  <c r="AE7" i="9"/>
  <c r="Y7" i="9"/>
  <c r="S7" i="9"/>
  <c r="S9" i="9" s="1"/>
  <c r="M7" i="9"/>
  <c r="M9" i="9" s="1"/>
  <c r="G7" i="9"/>
  <c r="AL7" i="9" s="1"/>
  <c r="AK6" i="9"/>
  <c r="AE6" i="9"/>
  <c r="AL6" i="9" s="1"/>
  <c r="Y6" i="9"/>
  <c r="Y9" i="9" s="1"/>
  <c r="S6" i="9"/>
  <c r="M6" i="9"/>
  <c r="G6" i="9"/>
  <c r="AL110" i="8"/>
  <c r="AE110" i="8"/>
  <c r="Y110" i="8"/>
  <c r="S110" i="8"/>
  <c r="M110" i="8"/>
  <c r="G110" i="8"/>
  <c r="AK109" i="8"/>
  <c r="Y109" i="8"/>
  <c r="S109" i="8"/>
  <c r="S111" i="8" s="1"/>
  <c r="M109" i="8"/>
  <c r="G109" i="8"/>
  <c r="AL109" i="8" s="1"/>
  <c r="AL108" i="8"/>
  <c r="AK108" i="8"/>
  <c r="AE108" i="8"/>
  <c r="S108" i="8"/>
  <c r="M108" i="8"/>
  <c r="G108" i="8"/>
  <c r="AK107" i="8"/>
  <c r="AE107" i="8"/>
  <c r="Y107" i="8"/>
  <c r="M107" i="8"/>
  <c r="M111" i="8" s="1"/>
  <c r="G107" i="8"/>
  <c r="AL107" i="8" s="1"/>
  <c r="AL106" i="8"/>
  <c r="AK106" i="8"/>
  <c r="AE106" i="8"/>
  <c r="Y106" i="8"/>
  <c r="S106" i="8"/>
  <c r="G106" i="8"/>
  <c r="G111" i="8" s="1"/>
  <c r="AK105" i="8"/>
  <c r="AK111" i="8" s="1"/>
  <c r="AE105" i="8"/>
  <c r="AE111" i="8" s="1"/>
  <c r="Y105" i="8"/>
  <c r="S105" i="8"/>
  <c r="M105" i="8"/>
  <c r="AL105" i="8" s="1"/>
  <c r="AL111" i="8" s="1"/>
  <c r="AE100" i="8"/>
  <c r="Y100" i="8"/>
  <c r="S100" i="8"/>
  <c r="M100" i="8"/>
  <c r="G100" i="8"/>
  <c r="AL100" i="8" s="1"/>
  <c r="AK99" i="8"/>
  <c r="Y99" i="8"/>
  <c r="S99" i="8"/>
  <c r="M99" i="8"/>
  <c r="G99" i="8"/>
  <c r="AL99" i="8" s="1"/>
  <c r="AK98" i="8"/>
  <c r="AE98" i="8"/>
  <c r="S98" i="8"/>
  <c r="M98" i="8"/>
  <c r="G98" i="8"/>
  <c r="AL98" i="8" s="1"/>
  <c r="AK97" i="8"/>
  <c r="AE97" i="8"/>
  <c r="Y97" i="8"/>
  <c r="M97" i="8"/>
  <c r="M101" i="8" s="1"/>
  <c r="G97" i="8"/>
  <c r="AL97" i="8" s="1"/>
  <c r="AK96" i="8"/>
  <c r="AK101" i="8" s="1"/>
  <c r="AE96" i="8"/>
  <c r="Y96" i="8"/>
  <c r="S96" i="8"/>
  <c r="G96" i="8"/>
  <c r="G101" i="8" s="1"/>
  <c r="AK95" i="8"/>
  <c r="AE95" i="8"/>
  <c r="AE101" i="8" s="1"/>
  <c r="Y95" i="8"/>
  <c r="Y101" i="8" s="1"/>
  <c r="S95" i="8"/>
  <c r="S101" i="8" s="1"/>
  <c r="M95" i="8"/>
  <c r="AL95" i="8" s="1"/>
  <c r="AK91" i="8"/>
  <c r="AE91" i="8"/>
  <c r="AE90" i="8"/>
  <c r="Y90" i="8"/>
  <c r="S90" i="8"/>
  <c r="M90" i="8"/>
  <c r="G90" i="8"/>
  <c r="AL90" i="8" s="1"/>
  <c r="AL89" i="8"/>
  <c r="AK89" i="8"/>
  <c r="Y89" i="8"/>
  <c r="S89" i="8"/>
  <c r="M89" i="8"/>
  <c r="G89" i="8"/>
  <c r="AK88" i="8"/>
  <c r="AE88" i="8"/>
  <c r="S88" i="8"/>
  <c r="M88" i="8"/>
  <c r="G88" i="8"/>
  <c r="AL88" i="8" s="1"/>
  <c r="AL87" i="8"/>
  <c r="AK87" i="8"/>
  <c r="AE87" i="8"/>
  <c r="Y87" i="8"/>
  <c r="M87" i="8"/>
  <c r="M91" i="8" s="1"/>
  <c r="G87" i="8"/>
  <c r="AK86" i="8"/>
  <c r="AE86" i="8"/>
  <c r="Y86" i="8"/>
  <c r="Y91" i="8" s="1"/>
  <c r="S86" i="8"/>
  <c r="G86" i="8"/>
  <c r="G91" i="8" s="1"/>
  <c r="AL85" i="8"/>
  <c r="AK85" i="8"/>
  <c r="AE85" i="8"/>
  <c r="Y85" i="8"/>
  <c r="S85" i="8"/>
  <c r="S91" i="8" s="1"/>
  <c r="M85" i="8"/>
  <c r="AL80" i="8"/>
  <c r="AE80" i="8"/>
  <c r="Y80" i="8"/>
  <c r="S80" i="8"/>
  <c r="M80" i="8"/>
  <c r="G80" i="8"/>
  <c r="AK79" i="8"/>
  <c r="Y79" i="8"/>
  <c r="S79" i="8"/>
  <c r="M79" i="8"/>
  <c r="G79" i="8"/>
  <c r="AL79" i="8" s="1"/>
  <c r="AL78" i="8"/>
  <c r="AK78" i="8"/>
  <c r="AE78" i="8"/>
  <c r="S78" i="8"/>
  <c r="M78" i="8"/>
  <c r="G78" i="8"/>
  <c r="AK77" i="8"/>
  <c r="AE77" i="8"/>
  <c r="Y77" i="8"/>
  <c r="M77" i="8"/>
  <c r="G77" i="8"/>
  <c r="AL77" i="8" s="1"/>
  <c r="AL76" i="8"/>
  <c r="AK76" i="8"/>
  <c r="AE76" i="8"/>
  <c r="Y76" i="8"/>
  <c r="Y81" i="8" s="1"/>
  <c r="S76" i="8"/>
  <c r="G76" i="8"/>
  <c r="AK75" i="8"/>
  <c r="AK81" i="8" s="1"/>
  <c r="AE75" i="8"/>
  <c r="AE81" i="8" s="1"/>
  <c r="Y75" i="8"/>
  <c r="S75" i="8"/>
  <c r="S81" i="8" s="1"/>
  <c r="M75" i="8"/>
  <c r="AL75" i="8" s="1"/>
  <c r="AE69" i="8"/>
  <c r="Y69" i="8"/>
  <c r="S69" i="8"/>
  <c r="M69" i="8"/>
  <c r="G69" i="8"/>
  <c r="AL69" i="8" s="1"/>
  <c r="AK68" i="8"/>
  <c r="Y68" i="8"/>
  <c r="AL68" i="8" s="1"/>
  <c r="S68" i="8"/>
  <c r="M68" i="8"/>
  <c r="G68" i="8"/>
  <c r="AK67" i="8"/>
  <c r="AE67" i="8"/>
  <c r="S67" i="8"/>
  <c r="M67" i="8"/>
  <c r="G67" i="8"/>
  <c r="AL67" i="8" s="1"/>
  <c r="AK66" i="8"/>
  <c r="AE66" i="8"/>
  <c r="AL66" i="8" s="1"/>
  <c r="Y66" i="8"/>
  <c r="M66" i="8"/>
  <c r="G66" i="8"/>
  <c r="AK65" i="8"/>
  <c r="AK70" i="8" s="1"/>
  <c r="AE65" i="8"/>
  <c r="Y65" i="8"/>
  <c r="S65" i="8"/>
  <c r="S70" i="8" s="1"/>
  <c r="G65" i="8"/>
  <c r="G70" i="8" s="1"/>
  <c r="AK64" i="8"/>
  <c r="AE64" i="8"/>
  <c r="AL64" i="8" s="1"/>
  <c r="Y64" i="8"/>
  <c r="S64" i="8"/>
  <c r="M64" i="8"/>
  <c r="M70" i="8" s="1"/>
  <c r="AL59" i="8"/>
  <c r="AE59" i="8"/>
  <c r="Y59" i="8"/>
  <c r="S59" i="8"/>
  <c r="M59" i="8"/>
  <c r="G59" i="8"/>
  <c r="AK58" i="8"/>
  <c r="Y58" i="8"/>
  <c r="S58" i="8"/>
  <c r="M58" i="8"/>
  <c r="G58" i="8"/>
  <c r="AL58" i="8" s="1"/>
  <c r="AL57" i="8"/>
  <c r="AK57" i="8"/>
  <c r="AE57" i="8"/>
  <c r="S57" i="8"/>
  <c r="M57" i="8"/>
  <c r="G57" i="8"/>
  <c r="AK56" i="8"/>
  <c r="AE56" i="8"/>
  <c r="Y56" i="8"/>
  <c r="M56" i="8"/>
  <c r="G56" i="8"/>
  <c r="AL56" i="8" s="1"/>
  <c r="AL55" i="8"/>
  <c r="AK55" i="8"/>
  <c r="AE55" i="8"/>
  <c r="Y55" i="8"/>
  <c r="Y60" i="8" s="1"/>
  <c r="S55" i="8"/>
  <c r="G55" i="8"/>
  <c r="AK54" i="8"/>
  <c r="AE54" i="8"/>
  <c r="Y54" i="8"/>
  <c r="S54" i="8"/>
  <c r="S60" i="8" s="1"/>
  <c r="M54" i="8"/>
  <c r="AL54" i="8" s="1"/>
  <c r="AE49" i="8"/>
  <c r="Y49" i="8"/>
  <c r="S49" i="8"/>
  <c r="M49" i="8"/>
  <c r="G49" i="8"/>
  <c r="AL49" i="8" s="1"/>
  <c r="AK48" i="8"/>
  <c r="Y48" i="8"/>
  <c r="AL48" i="8" s="1"/>
  <c r="S48" i="8"/>
  <c r="M48" i="8"/>
  <c r="G48" i="8"/>
  <c r="AK47" i="8"/>
  <c r="AE47" i="8"/>
  <c r="S47" i="8"/>
  <c r="M47" i="8"/>
  <c r="G47" i="8"/>
  <c r="AL47" i="8" s="1"/>
  <c r="AK46" i="8"/>
  <c r="AE46" i="8"/>
  <c r="AL46" i="8" s="1"/>
  <c r="Y46" i="8"/>
  <c r="M46" i="8"/>
  <c r="G46" i="8"/>
  <c r="AK45" i="8"/>
  <c r="AK50" i="8" s="1"/>
  <c r="AE45" i="8"/>
  <c r="Y45" i="8"/>
  <c r="S45" i="8"/>
  <c r="S50" i="8" s="1"/>
  <c r="G45" i="8"/>
  <c r="G50" i="8" s="1"/>
  <c r="AK44" i="8"/>
  <c r="AE44" i="8"/>
  <c r="AL44" i="8" s="1"/>
  <c r="Y44" i="8"/>
  <c r="S44" i="8"/>
  <c r="M44" i="8"/>
  <c r="M50" i="8" s="1"/>
  <c r="AE39" i="8"/>
  <c r="AL39" i="8" s="1"/>
  <c r="Y39" i="8"/>
  <c r="S39" i="8"/>
  <c r="M39" i="8"/>
  <c r="G39" i="8"/>
  <c r="AK38" i="8"/>
  <c r="Y38" i="8"/>
  <c r="S38" i="8"/>
  <c r="M38" i="8"/>
  <c r="AL38" i="8" s="1"/>
  <c r="G38" i="8"/>
  <c r="AK37" i="8"/>
  <c r="AL37" i="8" s="1"/>
  <c r="AE37" i="8"/>
  <c r="S37" i="8"/>
  <c r="M37" i="8"/>
  <c r="G37" i="8"/>
  <c r="AK36" i="8"/>
  <c r="AE36" i="8"/>
  <c r="Y36" i="8"/>
  <c r="M36" i="8"/>
  <c r="AL36" i="8" s="1"/>
  <c r="G36" i="8"/>
  <c r="G40" i="8" s="1"/>
  <c r="AK35" i="8"/>
  <c r="AL35" i="8" s="1"/>
  <c r="AE35" i="8"/>
  <c r="Y35" i="8"/>
  <c r="S35" i="8"/>
  <c r="G35" i="8"/>
  <c r="AK34" i="8"/>
  <c r="AE34" i="8"/>
  <c r="AE40" i="8" s="1"/>
  <c r="Y34" i="8"/>
  <c r="Y40" i="8" s="1"/>
  <c r="S34" i="8"/>
  <c r="AL34" i="8" s="1"/>
  <c r="M34" i="8"/>
  <c r="AK29" i="8"/>
  <c r="AE29" i="8"/>
  <c r="Y29" i="8"/>
  <c r="S29" i="8"/>
  <c r="M29" i="8"/>
  <c r="G29" i="8"/>
  <c r="AL29" i="8" s="1"/>
  <c r="AK28" i="8"/>
  <c r="AE28" i="8"/>
  <c r="Y28" i="8"/>
  <c r="S28" i="8"/>
  <c r="M28" i="8"/>
  <c r="G28" i="8"/>
  <c r="AL28" i="8" s="1"/>
  <c r="AK27" i="8"/>
  <c r="AE27" i="8"/>
  <c r="Y27" i="8"/>
  <c r="Y30" i="8" s="1"/>
  <c r="S27" i="8"/>
  <c r="S30" i="8" s="1"/>
  <c r="M27" i="8"/>
  <c r="M30" i="8" s="1"/>
  <c r="G27" i="8"/>
  <c r="G30" i="8" s="1"/>
  <c r="AK22" i="8"/>
  <c r="AE22" i="8"/>
  <c r="Y22" i="8"/>
  <c r="S22" i="8"/>
  <c r="M22" i="8"/>
  <c r="G22" i="8"/>
  <c r="G23" i="8" s="1"/>
  <c r="AK21" i="8"/>
  <c r="AE21" i="8"/>
  <c r="Y21" i="8"/>
  <c r="S21" i="8"/>
  <c r="M21" i="8"/>
  <c r="G21" i="8"/>
  <c r="AL21" i="8" s="1"/>
  <c r="AK20" i="8"/>
  <c r="AL20" i="8" s="1"/>
  <c r="AE20" i="8"/>
  <c r="Y20" i="8"/>
  <c r="Y23" i="8" s="1"/>
  <c r="S20" i="8"/>
  <c r="S23" i="8" s="1"/>
  <c r="M20" i="8"/>
  <c r="M23" i="8" s="1"/>
  <c r="G20" i="8"/>
  <c r="AK15" i="8"/>
  <c r="AL15" i="8" s="1"/>
  <c r="AE15" i="8"/>
  <c r="Y15" i="8"/>
  <c r="S15" i="8"/>
  <c r="S16" i="8" s="1"/>
  <c r="M15" i="8"/>
  <c r="G15" i="8"/>
  <c r="AK14" i="8"/>
  <c r="AE14" i="8"/>
  <c r="Y14" i="8"/>
  <c r="S14" i="8"/>
  <c r="M14" i="8"/>
  <c r="M16" i="8" s="1"/>
  <c r="G14" i="8"/>
  <c r="AL14" i="8" s="1"/>
  <c r="AK13" i="8"/>
  <c r="AE13" i="8"/>
  <c r="AL13" i="8" s="1"/>
  <c r="AL16" i="8" s="1"/>
  <c r="Y13" i="8"/>
  <c r="Y16" i="8" s="1"/>
  <c r="S13" i="8"/>
  <c r="M13" i="8"/>
  <c r="G13" i="8"/>
  <c r="M9" i="8"/>
  <c r="G9" i="8"/>
  <c r="AK8" i="8"/>
  <c r="AE8" i="8"/>
  <c r="AL8" i="8" s="1"/>
  <c r="Y8" i="8"/>
  <c r="S8" i="8"/>
  <c r="M8" i="8"/>
  <c r="G8" i="8"/>
  <c r="AK7" i="8"/>
  <c r="AE7" i="8"/>
  <c r="Y7" i="8"/>
  <c r="Y9" i="8" s="1"/>
  <c r="S7" i="8"/>
  <c r="AL7" i="8" s="1"/>
  <c r="M7" i="8"/>
  <c r="G7" i="8"/>
  <c r="AL6" i="8"/>
  <c r="AK6" i="8"/>
  <c r="AE6" i="8"/>
  <c r="Y6" i="8"/>
  <c r="S6" i="8"/>
  <c r="M6" i="8"/>
  <c r="G6" i="8"/>
  <c r="AE111" i="7"/>
  <c r="AE110" i="7"/>
  <c r="Y110" i="7"/>
  <c r="S110" i="7"/>
  <c r="M110" i="7"/>
  <c r="G110" i="7"/>
  <c r="AL110" i="7" s="1"/>
  <c r="AK109" i="7"/>
  <c r="AL109" i="7" s="1"/>
  <c r="Y109" i="7"/>
  <c r="S109" i="7"/>
  <c r="M109" i="7"/>
  <c r="G109" i="7"/>
  <c r="AK108" i="7"/>
  <c r="AE108" i="7"/>
  <c r="S108" i="7"/>
  <c r="M108" i="7"/>
  <c r="G108" i="7"/>
  <c r="AL108" i="7" s="1"/>
  <c r="AK107" i="7"/>
  <c r="AL107" i="7" s="1"/>
  <c r="AE107" i="7"/>
  <c r="Y107" i="7"/>
  <c r="M107" i="7"/>
  <c r="M111" i="7" s="1"/>
  <c r="G107" i="7"/>
  <c r="G111" i="7" s="1"/>
  <c r="AK106" i="7"/>
  <c r="AE106" i="7"/>
  <c r="Y106" i="7"/>
  <c r="S106" i="7"/>
  <c r="G106" i="7"/>
  <c r="AL106" i="7" s="1"/>
  <c r="AK105" i="7"/>
  <c r="AK111" i="7" s="1"/>
  <c r="AE105" i="7"/>
  <c r="Y105" i="7"/>
  <c r="Y111" i="7" s="1"/>
  <c r="S105" i="7"/>
  <c r="S111" i="7" s="1"/>
  <c r="M105" i="7"/>
  <c r="AL100" i="7"/>
  <c r="AE100" i="7"/>
  <c r="Y100" i="7"/>
  <c r="S100" i="7"/>
  <c r="M100" i="7"/>
  <c r="G100" i="7"/>
  <c r="AK99" i="7"/>
  <c r="Y99" i="7"/>
  <c r="S99" i="7"/>
  <c r="M99" i="7"/>
  <c r="G99" i="7"/>
  <c r="AL99" i="7" s="1"/>
  <c r="AL98" i="7"/>
  <c r="AK98" i="7"/>
  <c r="AE98" i="7"/>
  <c r="S98" i="7"/>
  <c r="M98" i="7"/>
  <c r="G98" i="7"/>
  <c r="AK97" i="7"/>
  <c r="AE97" i="7"/>
  <c r="Y97" i="7"/>
  <c r="M97" i="7"/>
  <c r="G97" i="7"/>
  <c r="AL97" i="7" s="1"/>
  <c r="AL96" i="7"/>
  <c r="AK96" i="7"/>
  <c r="AE96" i="7"/>
  <c r="Y96" i="7"/>
  <c r="Y101" i="7" s="1"/>
  <c r="S96" i="7"/>
  <c r="S101" i="7" s="1"/>
  <c r="G96" i="7"/>
  <c r="AK95" i="7"/>
  <c r="AK101" i="7" s="1"/>
  <c r="AE95" i="7"/>
  <c r="AE101" i="7" s="1"/>
  <c r="Y95" i="7"/>
  <c r="S95" i="7"/>
  <c r="M95" i="7"/>
  <c r="AL95" i="7" s="1"/>
  <c r="AL101" i="7" s="1"/>
  <c r="AE90" i="7"/>
  <c r="Y90" i="7"/>
  <c r="S90" i="7"/>
  <c r="M90" i="7"/>
  <c r="G90" i="7"/>
  <c r="AL90" i="7" s="1"/>
  <c r="AK89" i="7"/>
  <c r="Y89" i="7"/>
  <c r="Y91" i="7" s="1"/>
  <c r="S89" i="7"/>
  <c r="AL89" i="7" s="1"/>
  <c r="M89" i="7"/>
  <c r="G89" i="7"/>
  <c r="AK88" i="7"/>
  <c r="AE88" i="7"/>
  <c r="S88" i="7"/>
  <c r="M88" i="7"/>
  <c r="G88" i="7"/>
  <c r="AL88" i="7" s="1"/>
  <c r="AK87" i="7"/>
  <c r="AE87" i="7"/>
  <c r="Y87" i="7"/>
  <c r="AL87" i="7" s="1"/>
  <c r="M87" i="7"/>
  <c r="G87" i="7"/>
  <c r="AK86" i="7"/>
  <c r="AE86" i="7"/>
  <c r="Y86" i="7"/>
  <c r="S86" i="7"/>
  <c r="S91" i="7" s="1"/>
  <c r="G86" i="7"/>
  <c r="G91" i="7" s="1"/>
  <c r="AK85" i="7"/>
  <c r="AK91" i="7" s="1"/>
  <c r="AE85" i="7"/>
  <c r="AE91" i="7" s="1"/>
  <c r="Y85" i="7"/>
  <c r="AL85" i="7" s="1"/>
  <c r="S85" i="7"/>
  <c r="M85" i="7"/>
  <c r="M91" i="7" s="1"/>
  <c r="AE80" i="7"/>
  <c r="Y80" i="7"/>
  <c r="S80" i="7"/>
  <c r="M80" i="7"/>
  <c r="G80" i="7"/>
  <c r="AL80" i="7" s="1"/>
  <c r="AK79" i="7"/>
  <c r="Y79" i="7"/>
  <c r="S79" i="7"/>
  <c r="M79" i="7"/>
  <c r="AL79" i="7" s="1"/>
  <c r="G79" i="7"/>
  <c r="AK78" i="7"/>
  <c r="AE78" i="7"/>
  <c r="S78" i="7"/>
  <c r="M78" i="7"/>
  <c r="G78" i="7"/>
  <c r="AL78" i="7" s="1"/>
  <c r="AK77" i="7"/>
  <c r="AE77" i="7"/>
  <c r="Y77" i="7"/>
  <c r="M77" i="7"/>
  <c r="AL77" i="7" s="1"/>
  <c r="G77" i="7"/>
  <c r="AK76" i="7"/>
  <c r="AE76" i="7"/>
  <c r="AE81" i="7" s="1"/>
  <c r="Y76" i="7"/>
  <c r="S76" i="7"/>
  <c r="G76" i="7"/>
  <c r="G81" i="7" s="1"/>
  <c r="AK75" i="7"/>
  <c r="AK81" i="7" s="1"/>
  <c r="AE75" i="7"/>
  <c r="Y75" i="7"/>
  <c r="Y81" i="7" s="1"/>
  <c r="S75" i="7"/>
  <c r="AL75" i="7" s="1"/>
  <c r="M75" i="7"/>
  <c r="AK70" i="7"/>
  <c r="AE69" i="7"/>
  <c r="Y69" i="7"/>
  <c r="S69" i="7"/>
  <c r="AL69" i="7" s="1"/>
  <c r="M69" i="7"/>
  <c r="G69" i="7"/>
  <c r="AL68" i="7"/>
  <c r="AK68" i="7"/>
  <c r="Y68" i="7"/>
  <c r="S68" i="7"/>
  <c r="M68" i="7"/>
  <c r="G68" i="7"/>
  <c r="AK67" i="7"/>
  <c r="AE67" i="7"/>
  <c r="S67" i="7"/>
  <c r="AL67" i="7" s="1"/>
  <c r="M67" i="7"/>
  <c r="G67" i="7"/>
  <c r="AL66" i="7"/>
  <c r="AK66" i="7"/>
  <c r="AE66" i="7"/>
  <c r="Y66" i="7"/>
  <c r="M66" i="7"/>
  <c r="G66" i="7"/>
  <c r="G70" i="7" s="1"/>
  <c r="AK65" i="7"/>
  <c r="AE65" i="7"/>
  <c r="AE70" i="7" s="1"/>
  <c r="Y65" i="7"/>
  <c r="AL65" i="7" s="1"/>
  <c r="S65" i="7"/>
  <c r="G65" i="7"/>
  <c r="AL64" i="7"/>
  <c r="AK64" i="7"/>
  <c r="AE64" i="7"/>
  <c r="Y64" i="7"/>
  <c r="Y70" i="7" s="1"/>
  <c r="S64" i="7"/>
  <c r="S70" i="7" s="1"/>
  <c r="M64" i="7"/>
  <c r="M70" i="7" s="1"/>
  <c r="AE60" i="7"/>
  <c r="AE59" i="7"/>
  <c r="Y59" i="7"/>
  <c r="S59" i="7"/>
  <c r="M59" i="7"/>
  <c r="G59" i="7"/>
  <c r="AL59" i="7" s="1"/>
  <c r="AK58" i="7"/>
  <c r="Y58" i="7"/>
  <c r="Y60" i="7" s="1"/>
  <c r="S58" i="7"/>
  <c r="M58" i="7"/>
  <c r="G58" i="7"/>
  <c r="AL58" i="7" s="1"/>
  <c r="AK57" i="7"/>
  <c r="AE57" i="7"/>
  <c r="S57" i="7"/>
  <c r="M57" i="7"/>
  <c r="G57" i="7"/>
  <c r="AL57" i="7" s="1"/>
  <c r="AK56" i="7"/>
  <c r="AE56" i="7"/>
  <c r="Y56" i="7"/>
  <c r="M56" i="7"/>
  <c r="G56" i="7"/>
  <c r="G60" i="7" s="1"/>
  <c r="AK55" i="7"/>
  <c r="AE55" i="7"/>
  <c r="Y55" i="7"/>
  <c r="S55" i="7"/>
  <c r="G55" i="7"/>
  <c r="AL55" i="7" s="1"/>
  <c r="AK54" i="7"/>
  <c r="AK60" i="7" s="1"/>
  <c r="AE54" i="7"/>
  <c r="Y54" i="7"/>
  <c r="S54" i="7"/>
  <c r="S60" i="7" s="1"/>
  <c r="M54" i="7"/>
  <c r="M60" i="7" s="1"/>
  <c r="AL49" i="7"/>
  <c r="AE49" i="7"/>
  <c r="Y49" i="7"/>
  <c r="S49" i="7"/>
  <c r="M49" i="7"/>
  <c r="G49" i="7"/>
  <c r="AK48" i="7"/>
  <c r="Y48" i="7"/>
  <c r="S48" i="7"/>
  <c r="M48" i="7"/>
  <c r="G48" i="7"/>
  <c r="AL48" i="7" s="1"/>
  <c r="AL47" i="7"/>
  <c r="AK47" i="7"/>
  <c r="AE47" i="7"/>
  <c r="S47" i="7"/>
  <c r="M47" i="7"/>
  <c r="G47" i="7"/>
  <c r="AK46" i="7"/>
  <c r="AE46" i="7"/>
  <c r="Y46" i="7"/>
  <c r="M46" i="7"/>
  <c r="M50" i="7" s="1"/>
  <c r="G46" i="7"/>
  <c r="AL46" i="7" s="1"/>
  <c r="AL45" i="7"/>
  <c r="AK45" i="7"/>
  <c r="AE45" i="7"/>
  <c r="Y45" i="7"/>
  <c r="S45" i="7"/>
  <c r="G45" i="7"/>
  <c r="G50" i="7" s="1"/>
  <c r="AK44" i="7"/>
  <c r="AK50" i="7" s="1"/>
  <c r="AE44" i="7"/>
  <c r="AE50" i="7" s="1"/>
  <c r="Y44" i="7"/>
  <c r="Y50" i="7" s="1"/>
  <c r="S44" i="7"/>
  <c r="S50" i="7" s="1"/>
  <c r="M44" i="7"/>
  <c r="AL44" i="7" s="1"/>
  <c r="AK40" i="7"/>
  <c r="AE39" i="7"/>
  <c r="Y39" i="7"/>
  <c r="S39" i="7"/>
  <c r="M39" i="7"/>
  <c r="G39" i="7"/>
  <c r="AL39" i="7" s="1"/>
  <c r="AL38" i="7"/>
  <c r="AK38" i="7"/>
  <c r="Y38" i="7"/>
  <c r="S38" i="7"/>
  <c r="S40" i="7" s="1"/>
  <c r="M38" i="7"/>
  <c r="G38" i="7"/>
  <c r="AK37" i="7"/>
  <c r="AE37" i="7"/>
  <c r="S37" i="7"/>
  <c r="M37" i="7"/>
  <c r="G37" i="7"/>
  <c r="AL37" i="7" s="1"/>
  <c r="AL36" i="7"/>
  <c r="AK36" i="7"/>
  <c r="AE36" i="7"/>
  <c r="Y36" i="7"/>
  <c r="M36" i="7"/>
  <c r="M40" i="7" s="1"/>
  <c r="G36" i="7"/>
  <c r="AK35" i="7"/>
  <c r="AE35" i="7"/>
  <c r="Y35" i="7"/>
  <c r="S35" i="7"/>
  <c r="G35" i="7"/>
  <c r="G40" i="7" s="1"/>
  <c r="AL34" i="7"/>
  <c r="AK34" i="7"/>
  <c r="AE34" i="7"/>
  <c r="AE40" i="7" s="1"/>
  <c r="Y34" i="7"/>
  <c r="Y40" i="7" s="1"/>
  <c r="S34" i="7"/>
  <c r="M34" i="7"/>
  <c r="AL29" i="7"/>
  <c r="AK29" i="7"/>
  <c r="AE29" i="7"/>
  <c r="Y29" i="7"/>
  <c r="S29" i="7"/>
  <c r="S30" i="7" s="1"/>
  <c r="M29" i="7"/>
  <c r="G29" i="7"/>
  <c r="AK28" i="7"/>
  <c r="AE28" i="7"/>
  <c r="Y28" i="7"/>
  <c r="S28" i="7"/>
  <c r="M28" i="7"/>
  <c r="M30" i="7" s="1"/>
  <c r="G28" i="7"/>
  <c r="AL28" i="7" s="1"/>
  <c r="AK27" i="7"/>
  <c r="AE27" i="7"/>
  <c r="Y27" i="7"/>
  <c r="Y30" i="7" s="1"/>
  <c r="S27" i="7"/>
  <c r="M27" i="7"/>
  <c r="G27" i="7"/>
  <c r="AL27" i="7" s="1"/>
  <c r="M23" i="7"/>
  <c r="G23" i="7"/>
  <c r="AK22" i="7"/>
  <c r="AE22" i="7"/>
  <c r="Y22" i="7"/>
  <c r="W22" i="7"/>
  <c r="S22" i="7"/>
  <c r="M22" i="7"/>
  <c r="G22" i="7"/>
  <c r="AL22" i="7" s="1"/>
  <c r="AK21" i="7"/>
  <c r="AE21" i="7"/>
  <c r="Y21" i="7"/>
  <c r="Y23" i="7" s="1"/>
  <c r="S21" i="7"/>
  <c r="M21" i="7"/>
  <c r="G21" i="7"/>
  <c r="AL21" i="7" s="1"/>
  <c r="AK20" i="7"/>
  <c r="AE20" i="7"/>
  <c r="Y20" i="7"/>
  <c r="S20" i="7"/>
  <c r="S23" i="7" s="1"/>
  <c r="M20" i="7"/>
  <c r="AL20" i="7" s="1"/>
  <c r="AL23" i="7" s="1"/>
  <c r="G20" i="7"/>
  <c r="Y16" i="7"/>
  <c r="AK15" i="7"/>
  <c r="AE15" i="7"/>
  <c r="Y15" i="7"/>
  <c r="S15" i="7"/>
  <c r="M15" i="7"/>
  <c r="AL15" i="7" s="1"/>
  <c r="G15" i="7"/>
  <c r="AL14" i="7"/>
  <c r="AK14" i="7"/>
  <c r="AE14" i="7"/>
  <c r="Y14" i="7"/>
  <c r="S14" i="7"/>
  <c r="M14" i="7"/>
  <c r="G14" i="7"/>
  <c r="AK13" i="7"/>
  <c r="AE13" i="7"/>
  <c r="Y13" i="7"/>
  <c r="S13" i="7"/>
  <c r="S16" i="7" s="1"/>
  <c r="M13" i="7"/>
  <c r="M16" i="7" s="1"/>
  <c r="G13" i="7"/>
  <c r="G16" i="7" s="1"/>
  <c r="AK8" i="7"/>
  <c r="AE8" i="7"/>
  <c r="Y8" i="7"/>
  <c r="S8" i="7"/>
  <c r="M8" i="7"/>
  <c r="M9" i="7" s="1"/>
  <c r="G8" i="7"/>
  <c r="AL8" i="7" s="1"/>
  <c r="AK7" i="7"/>
  <c r="AE7" i="7"/>
  <c r="Y7" i="7"/>
  <c r="S7" i="7"/>
  <c r="M7" i="7"/>
  <c r="G7" i="7"/>
  <c r="AL7" i="7" s="1"/>
  <c r="AK6" i="7"/>
  <c r="AE6" i="7"/>
  <c r="Y6" i="7"/>
  <c r="Y9" i="7" s="1"/>
  <c r="S6" i="7"/>
  <c r="S9" i="7" s="1"/>
  <c r="M6" i="7"/>
  <c r="G6" i="7"/>
  <c r="G9" i="7" s="1"/>
  <c r="D169" i="6"/>
  <c r="C169" i="6"/>
  <c r="B169" i="6"/>
  <c r="AK152" i="6"/>
  <c r="AE152" i="6"/>
  <c r="Y152" i="6"/>
  <c r="S152" i="6"/>
  <c r="M152" i="6"/>
  <c r="G152" i="6"/>
  <c r="AL151" i="6"/>
  <c r="AL150" i="6"/>
  <c r="AL149" i="6"/>
  <c r="AL148" i="6"/>
  <c r="AL147" i="6"/>
  <c r="AL146" i="6"/>
  <c r="AL152" i="6" s="1"/>
  <c r="AK142" i="6"/>
  <c r="AE142" i="6"/>
  <c r="Y142" i="6"/>
  <c r="S142" i="6"/>
  <c r="M142" i="6"/>
  <c r="G142" i="6"/>
  <c r="AL141" i="6"/>
  <c r="AL140" i="6"/>
  <c r="AL139" i="6"/>
  <c r="AL138" i="6"/>
  <c r="AL137" i="6"/>
  <c r="AL136" i="6"/>
  <c r="AL142" i="6" s="1"/>
  <c r="AK132" i="6"/>
  <c r="AE132" i="6"/>
  <c r="Y132" i="6"/>
  <c r="S132" i="6"/>
  <c r="M132" i="6"/>
  <c r="G132" i="6"/>
  <c r="AL131" i="6"/>
  <c r="AL130" i="6"/>
  <c r="AL129" i="6"/>
  <c r="AL128" i="6"/>
  <c r="AL127" i="6"/>
  <c r="AL126" i="6"/>
  <c r="AL132" i="6" s="1"/>
  <c r="AK122" i="6"/>
  <c r="AE122" i="6"/>
  <c r="Y122" i="6"/>
  <c r="S122" i="6"/>
  <c r="M122" i="6"/>
  <c r="G122" i="6"/>
  <c r="AL121" i="6"/>
  <c r="AL120" i="6"/>
  <c r="AL119" i="6"/>
  <c r="AL118" i="6"/>
  <c r="AL117" i="6"/>
  <c r="AL116" i="6"/>
  <c r="AL122" i="6" s="1"/>
  <c r="AK111" i="6"/>
  <c r="AE111" i="6"/>
  <c r="Y111" i="6"/>
  <c r="S111" i="6"/>
  <c r="M111" i="6"/>
  <c r="G111" i="6"/>
  <c r="AL110" i="6"/>
  <c r="AL109" i="6"/>
  <c r="AL108" i="6"/>
  <c r="AL107" i="6"/>
  <c r="AL106" i="6"/>
  <c r="AL105" i="6"/>
  <c r="AL111" i="6" s="1"/>
  <c r="AK101" i="6"/>
  <c r="AE101" i="6"/>
  <c r="Y101" i="6"/>
  <c r="S101" i="6"/>
  <c r="M101" i="6"/>
  <c r="G101" i="6"/>
  <c r="AL100" i="6"/>
  <c r="AL99" i="6"/>
  <c r="AL98" i="6"/>
  <c r="AL97" i="6"/>
  <c r="AL96" i="6"/>
  <c r="AL95" i="6"/>
  <c r="AL101" i="6" s="1"/>
  <c r="AK91" i="6"/>
  <c r="AE91" i="6"/>
  <c r="Y91" i="6"/>
  <c r="S91" i="6"/>
  <c r="M91" i="6"/>
  <c r="G91" i="6"/>
  <c r="AL90" i="6"/>
  <c r="AL89" i="6"/>
  <c r="AL88" i="6"/>
  <c r="AL87" i="6"/>
  <c r="AL86" i="6"/>
  <c r="AL85" i="6"/>
  <c r="AL91" i="6" s="1"/>
  <c r="AK81" i="6"/>
  <c r="AE81" i="6"/>
  <c r="Y81" i="6"/>
  <c r="S81" i="6"/>
  <c r="M81" i="6"/>
  <c r="G81" i="6"/>
  <c r="AL80" i="6"/>
  <c r="AL79" i="6"/>
  <c r="AL78" i="6"/>
  <c r="AL77" i="6"/>
  <c r="AL76" i="6"/>
  <c r="AL75" i="6"/>
  <c r="AL81" i="6" s="1"/>
  <c r="AK70" i="6"/>
  <c r="AE70" i="6"/>
  <c r="Y70" i="6"/>
  <c r="S70" i="6"/>
  <c r="M70" i="6"/>
  <c r="G70" i="6"/>
  <c r="AL69" i="6"/>
  <c r="AL68" i="6"/>
  <c r="AL67" i="6"/>
  <c r="AL66" i="6"/>
  <c r="AL65" i="6"/>
  <c r="AL64" i="6"/>
  <c r="AL70" i="6" s="1"/>
  <c r="AK60" i="6"/>
  <c r="AE60" i="6"/>
  <c r="Y60" i="6"/>
  <c r="S60" i="6"/>
  <c r="M60" i="6"/>
  <c r="G60" i="6"/>
  <c r="AL59" i="6"/>
  <c r="AL58" i="6"/>
  <c r="AL57" i="6"/>
  <c r="AL56" i="6"/>
  <c r="AL55" i="6"/>
  <c r="AL54" i="6"/>
  <c r="AL60" i="6" s="1"/>
  <c r="AK50" i="6"/>
  <c r="AE50" i="6"/>
  <c r="Y50" i="6"/>
  <c r="S50" i="6"/>
  <c r="M50" i="6"/>
  <c r="G50" i="6"/>
  <c r="AL49" i="6"/>
  <c r="AL48" i="6"/>
  <c r="AL47" i="6"/>
  <c r="AL46" i="6"/>
  <c r="AL45" i="6"/>
  <c r="AL44" i="6"/>
  <c r="AL50" i="6" s="1"/>
  <c r="AK40" i="6"/>
  <c r="AE40" i="6"/>
  <c r="Y40" i="6"/>
  <c r="S40" i="6"/>
  <c r="M40" i="6"/>
  <c r="G40" i="6"/>
  <c r="AL39" i="6"/>
  <c r="AL38" i="6"/>
  <c r="AL37" i="6"/>
  <c r="AL36" i="6"/>
  <c r="AL35" i="6"/>
  <c r="AL34" i="6"/>
  <c r="AL40" i="6" s="1"/>
  <c r="AK29" i="6"/>
  <c r="AE29" i="6"/>
  <c r="Y29" i="6"/>
  <c r="AL29" i="6" s="1"/>
  <c r="S29" i="6"/>
  <c r="M29" i="6"/>
  <c r="G29" i="6"/>
  <c r="AK28" i="6"/>
  <c r="AE28" i="6"/>
  <c r="Y28" i="6"/>
  <c r="S28" i="6"/>
  <c r="M28" i="6"/>
  <c r="AL28" i="6" s="1"/>
  <c r="G28" i="6"/>
  <c r="AL27" i="6"/>
  <c r="AK27" i="6"/>
  <c r="AE27" i="6"/>
  <c r="Y27" i="6"/>
  <c r="S27" i="6"/>
  <c r="M27" i="6"/>
  <c r="G27" i="6"/>
  <c r="AK22" i="6"/>
  <c r="AE22" i="6"/>
  <c r="Y22" i="6"/>
  <c r="S22" i="6"/>
  <c r="M22" i="6"/>
  <c r="G22" i="6"/>
  <c r="AL22" i="6" s="1"/>
  <c r="AK21" i="6"/>
  <c r="AE21" i="6"/>
  <c r="Y21" i="6"/>
  <c r="S21" i="6"/>
  <c r="M21" i="6"/>
  <c r="G21" i="6"/>
  <c r="AL21" i="6" s="1"/>
  <c r="AK20" i="6"/>
  <c r="AE20" i="6"/>
  <c r="Y20" i="6"/>
  <c r="S20" i="6"/>
  <c r="AL20" i="6" s="1"/>
  <c r="M20" i="6"/>
  <c r="G20" i="6"/>
  <c r="AK15" i="6"/>
  <c r="AE15" i="6"/>
  <c r="Y15" i="6"/>
  <c r="S15" i="6"/>
  <c r="M15" i="6"/>
  <c r="G15" i="6"/>
  <c r="AL15" i="6" s="1"/>
  <c r="AK14" i="6"/>
  <c r="AE14" i="6"/>
  <c r="Y14" i="6"/>
  <c r="S14" i="6"/>
  <c r="M14" i="6"/>
  <c r="G14" i="6"/>
  <c r="AL14" i="6" s="1"/>
  <c r="AK13" i="6"/>
  <c r="AE13" i="6"/>
  <c r="Y13" i="6"/>
  <c r="S13" i="6"/>
  <c r="M13" i="6"/>
  <c r="G13" i="6"/>
  <c r="AL13" i="6" s="1"/>
  <c r="AL8" i="6"/>
  <c r="AK8" i="6"/>
  <c r="AE8" i="6"/>
  <c r="Y8" i="6"/>
  <c r="S8" i="6"/>
  <c r="M8" i="6"/>
  <c r="G8" i="6"/>
  <c r="AK7" i="6"/>
  <c r="AE7" i="6"/>
  <c r="Y7" i="6"/>
  <c r="S7" i="6"/>
  <c r="M7" i="6"/>
  <c r="AL7" i="6" s="1"/>
  <c r="G7" i="6"/>
  <c r="AK6" i="6"/>
  <c r="AE6" i="6"/>
  <c r="Y6" i="6"/>
  <c r="S6" i="6"/>
  <c r="M6" i="6"/>
  <c r="G6" i="6"/>
  <c r="AL6" i="6" s="1"/>
  <c r="D169" i="5"/>
  <c r="C169" i="5"/>
  <c r="B169" i="5"/>
  <c r="AK152" i="5"/>
  <c r="AE152" i="5"/>
  <c r="Y152" i="5"/>
  <c r="S152" i="5"/>
  <c r="M152" i="5"/>
  <c r="G152" i="5"/>
  <c r="AL151" i="5"/>
  <c r="AL150" i="5"/>
  <c r="AL149" i="5"/>
  <c r="AL148" i="5"/>
  <c r="AL147" i="5"/>
  <c r="AL146" i="5"/>
  <c r="AL152" i="5" s="1"/>
  <c r="AK142" i="5"/>
  <c r="AE142" i="5"/>
  <c r="Y142" i="5"/>
  <c r="S142" i="5"/>
  <c r="M142" i="5"/>
  <c r="G142" i="5"/>
  <c r="AL141" i="5"/>
  <c r="AL140" i="5"/>
  <c r="AL139" i="5"/>
  <c r="AL138" i="5"/>
  <c r="AL137" i="5"/>
  <c r="AL136" i="5"/>
  <c r="AL142" i="5" s="1"/>
  <c r="AK132" i="5"/>
  <c r="AE132" i="5"/>
  <c r="Y132" i="5"/>
  <c r="S132" i="5"/>
  <c r="M132" i="5"/>
  <c r="G132" i="5"/>
  <c r="AL131" i="5"/>
  <c r="AL130" i="5"/>
  <c r="AL129" i="5"/>
  <c r="AL128" i="5"/>
  <c r="AL127" i="5"/>
  <c r="AL126" i="5"/>
  <c r="AL132" i="5" s="1"/>
  <c r="AK122" i="5"/>
  <c r="AE122" i="5"/>
  <c r="Y122" i="5"/>
  <c r="S122" i="5"/>
  <c r="M122" i="5"/>
  <c r="G122" i="5"/>
  <c r="AL121" i="5"/>
  <c r="AL120" i="5"/>
  <c r="AL119" i="5"/>
  <c r="AL118" i="5"/>
  <c r="AL117" i="5"/>
  <c r="AL116" i="5"/>
  <c r="AL122" i="5" s="1"/>
  <c r="AK111" i="5"/>
  <c r="AE111" i="5"/>
  <c r="Y111" i="5"/>
  <c r="S111" i="5"/>
  <c r="M111" i="5"/>
  <c r="G111" i="5"/>
  <c r="AL110" i="5"/>
  <c r="AL109" i="5"/>
  <c r="AL108" i="5"/>
  <c r="AL107" i="5"/>
  <c r="AL106" i="5"/>
  <c r="AL105" i="5"/>
  <c r="AL111" i="5" s="1"/>
  <c r="AK101" i="5"/>
  <c r="AE101" i="5"/>
  <c r="Y101" i="5"/>
  <c r="S101" i="5"/>
  <c r="M101" i="5"/>
  <c r="G101" i="5"/>
  <c r="AL100" i="5"/>
  <c r="AL99" i="5"/>
  <c r="AL98" i="5"/>
  <c r="AL97" i="5"/>
  <c r="AL96" i="5"/>
  <c r="AL95" i="5"/>
  <c r="AL101" i="5" s="1"/>
  <c r="AK91" i="5"/>
  <c r="AE91" i="5"/>
  <c r="Y91" i="5"/>
  <c r="S91" i="5"/>
  <c r="M91" i="5"/>
  <c r="G91" i="5"/>
  <c r="AL90" i="5"/>
  <c r="AL89" i="5"/>
  <c r="AL88" i="5"/>
  <c r="AL87" i="5"/>
  <c r="AL86" i="5"/>
  <c r="AL85" i="5"/>
  <c r="AL91" i="5" s="1"/>
  <c r="AK81" i="5"/>
  <c r="AE81" i="5"/>
  <c r="Y81" i="5"/>
  <c r="S81" i="5"/>
  <c r="M81" i="5"/>
  <c r="G81" i="5"/>
  <c r="AL80" i="5"/>
  <c r="AL79" i="5"/>
  <c r="AL78" i="5"/>
  <c r="AL77" i="5"/>
  <c r="AL76" i="5"/>
  <c r="AL75" i="5"/>
  <c r="AL81" i="5" s="1"/>
  <c r="AK70" i="5"/>
  <c r="AE70" i="5"/>
  <c r="Y70" i="5"/>
  <c r="S70" i="5"/>
  <c r="M70" i="5"/>
  <c r="G70" i="5"/>
  <c r="AL69" i="5"/>
  <c r="AL68" i="5"/>
  <c r="AL67" i="5"/>
  <c r="AL66" i="5"/>
  <c r="AL65" i="5"/>
  <c r="AL64" i="5"/>
  <c r="AL70" i="5" s="1"/>
  <c r="AK60" i="5"/>
  <c r="AE60" i="5"/>
  <c r="Y60" i="5"/>
  <c r="S60" i="5"/>
  <c r="M60" i="5"/>
  <c r="G60" i="5"/>
  <c r="AL59" i="5"/>
  <c r="AL58" i="5"/>
  <c r="AL57" i="5"/>
  <c r="AL56" i="5"/>
  <c r="AL55" i="5"/>
  <c r="AL54" i="5"/>
  <c r="AL60" i="5" s="1"/>
  <c r="AK50" i="5"/>
  <c r="AE50" i="5"/>
  <c r="Y50" i="5"/>
  <c r="S50" i="5"/>
  <c r="M50" i="5"/>
  <c r="G50" i="5"/>
  <c r="AL49" i="5"/>
  <c r="AL48" i="5"/>
  <c r="AL47" i="5"/>
  <c r="AL46" i="5"/>
  <c r="AL45" i="5"/>
  <c r="AL44" i="5"/>
  <c r="AL50" i="5" s="1"/>
  <c r="AK40" i="5"/>
  <c r="AE40" i="5"/>
  <c r="Y40" i="5"/>
  <c r="S40" i="5"/>
  <c r="M40" i="5"/>
  <c r="G40" i="5"/>
  <c r="AL39" i="5"/>
  <c r="AL38" i="5"/>
  <c r="AL37" i="5"/>
  <c r="AL36" i="5"/>
  <c r="AL35" i="5"/>
  <c r="AL34" i="5"/>
  <c r="AL40" i="5" s="1"/>
  <c r="AK29" i="5"/>
  <c r="AE29" i="5"/>
  <c r="Y29" i="5"/>
  <c r="AL29" i="5" s="1"/>
  <c r="S29" i="5"/>
  <c r="M29" i="5"/>
  <c r="G29" i="5"/>
  <c r="AK28" i="5"/>
  <c r="AE28" i="5"/>
  <c r="Y28" i="5"/>
  <c r="S28" i="5"/>
  <c r="M28" i="5"/>
  <c r="G28" i="5"/>
  <c r="AK27" i="5"/>
  <c r="AL27" i="5" s="1"/>
  <c r="AE27" i="5"/>
  <c r="Y27" i="5"/>
  <c r="M27" i="5"/>
  <c r="G27" i="5"/>
  <c r="AK22" i="5"/>
  <c r="AE22" i="5"/>
  <c r="Y22" i="5"/>
  <c r="S22" i="5"/>
  <c r="M22" i="5"/>
  <c r="G22" i="5"/>
  <c r="AL22" i="5" s="1"/>
  <c r="AK21" i="5"/>
  <c r="AE21" i="5"/>
  <c r="Y21" i="5"/>
  <c r="S21" i="5"/>
  <c r="M21" i="5"/>
  <c r="G21" i="5"/>
  <c r="AL21" i="5" s="1"/>
  <c r="AK20" i="5"/>
  <c r="AE20" i="5"/>
  <c r="Y20" i="5"/>
  <c r="S20" i="5"/>
  <c r="AL20" i="5" s="1"/>
  <c r="M20" i="5"/>
  <c r="G20" i="5"/>
  <c r="AK15" i="5"/>
  <c r="AE15" i="5"/>
  <c r="Y15" i="5"/>
  <c r="S15" i="5"/>
  <c r="M15" i="5"/>
  <c r="AL15" i="5" s="1"/>
  <c r="G15" i="5"/>
  <c r="AK14" i="5"/>
  <c r="AL14" i="5" s="1"/>
  <c r="AE14" i="5"/>
  <c r="Y14" i="5"/>
  <c r="S14" i="5"/>
  <c r="M14" i="5"/>
  <c r="G14" i="5"/>
  <c r="AK13" i="5"/>
  <c r="AE13" i="5"/>
  <c r="Y13" i="5"/>
  <c r="S13" i="5"/>
  <c r="M13" i="5"/>
  <c r="G13" i="5"/>
  <c r="AL13" i="5" s="1"/>
  <c r="AK8" i="5"/>
  <c r="AE8" i="5"/>
  <c r="Y8" i="5"/>
  <c r="S8" i="5"/>
  <c r="M8" i="5"/>
  <c r="G8" i="5"/>
  <c r="AL8" i="5" s="1"/>
  <c r="AK7" i="5"/>
  <c r="AE7" i="5"/>
  <c r="Y7" i="5"/>
  <c r="AL7" i="5" s="1"/>
  <c r="S7" i="5"/>
  <c r="M7" i="5"/>
  <c r="G7" i="5"/>
  <c r="AK6" i="5"/>
  <c r="AE6" i="5"/>
  <c r="Y6" i="5"/>
  <c r="S6" i="5"/>
  <c r="M6" i="5"/>
  <c r="AL6" i="5" s="1"/>
  <c r="G6" i="5"/>
  <c r="AK41" i="4"/>
  <c r="AL41" i="4" s="1"/>
  <c r="AE41" i="4"/>
  <c r="Y41" i="4"/>
  <c r="S41" i="4"/>
  <c r="M41" i="4"/>
  <c r="G41" i="4"/>
  <c r="AK40" i="4"/>
  <c r="AE40" i="4"/>
  <c r="Y40" i="4"/>
  <c r="S40" i="4"/>
  <c r="M40" i="4"/>
  <c r="M42" i="4" s="1"/>
  <c r="G40" i="4"/>
  <c r="AL40" i="4" s="1"/>
  <c r="AK39" i="4"/>
  <c r="AE39" i="4"/>
  <c r="Y39" i="4"/>
  <c r="AL39" i="4" s="1"/>
  <c r="S39" i="4"/>
  <c r="M39" i="4"/>
  <c r="G39" i="4"/>
  <c r="AK38" i="4"/>
  <c r="AE38" i="4"/>
  <c r="Y38" i="4"/>
  <c r="S38" i="4"/>
  <c r="S42" i="4" s="1"/>
  <c r="M38" i="4"/>
  <c r="G38" i="4"/>
  <c r="AK37" i="4"/>
  <c r="AE37" i="4"/>
  <c r="Y37" i="4"/>
  <c r="S37" i="4"/>
  <c r="M37" i="4"/>
  <c r="G37" i="4"/>
  <c r="AL37" i="4" s="1"/>
  <c r="AK36" i="4"/>
  <c r="AE36" i="4"/>
  <c r="Y36" i="4"/>
  <c r="Y42" i="4" s="1"/>
  <c r="S36" i="4"/>
  <c r="M36" i="4"/>
  <c r="G36" i="4"/>
  <c r="G42" i="4" s="1"/>
  <c r="G32" i="4"/>
  <c r="AL31" i="4"/>
  <c r="AK31" i="4"/>
  <c r="AE31" i="4"/>
  <c r="Y31" i="4"/>
  <c r="S31" i="4"/>
  <c r="M31" i="4"/>
  <c r="G31" i="4"/>
  <c r="AK30" i="4"/>
  <c r="AE30" i="4"/>
  <c r="Y30" i="4"/>
  <c r="S30" i="4"/>
  <c r="M30" i="4"/>
  <c r="G30" i="4"/>
  <c r="AL30" i="4" s="1"/>
  <c r="AK29" i="4"/>
  <c r="AE29" i="4"/>
  <c r="AL29" i="4" s="1"/>
  <c r="AK28" i="4"/>
  <c r="AE28" i="4"/>
  <c r="AL28" i="4" s="1"/>
  <c r="AK27" i="4"/>
  <c r="AE27" i="4"/>
  <c r="AE32" i="4" s="1"/>
  <c r="Y27" i="4"/>
  <c r="Y32" i="4" s="1"/>
  <c r="S27" i="4"/>
  <c r="AL27" i="4" s="1"/>
  <c r="M27" i="4"/>
  <c r="G27" i="4"/>
  <c r="AK26" i="4"/>
  <c r="AK32" i="4" s="1"/>
  <c r="AE26" i="4"/>
  <c r="Y26" i="4"/>
  <c r="S26" i="4"/>
  <c r="M26" i="4"/>
  <c r="M32" i="4" s="1"/>
  <c r="G26" i="4"/>
  <c r="AL26" i="4" s="1"/>
  <c r="M22" i="4"/>
  <c r="AK21" i="4"/>
  <c r="AE21" i="4"/>
  <c r="Y21" i="4"/>
  <c r="S21" i="4"/>
  <c r="M21" i="4"/>
  <c r="G21" i="4"/>
  <c r="G22" i="4" s="1"/>
  <c r="AL20" i="4"/>
  <c r="AK20" i="4"/>
  <c r="AE20" i="4"/>
  <c r="Y20" i="4"/>
  <c r="S20" i="4"/>
  <c r="M20" i="4"/>
  <c r="G20" i="4"/>
  <c r="AK19" i="4"/>
  <c r="AE19" i="4"/>
  <c r="AL19" i="4" s="1"/>
  <c r="AK18" i="4"/>
  <c r="AK22" i="4" s="1"/>
  <c r="AE18" i="4"/>
  <c r="AL18" i="4" s="1"/>
  <c r="AK17" i="4"/>
  <c r="AE17" i="4"/>
  <c r="Y17" i="4"/>
  <c r="AL17" i="4" s="1"/>
  <c r="S17" i="4"/>
  <c r="M17" i="4"/>
  <c r="G17" i="4"/>
  <c r="AK16" i="4"/>
  <c r="AE16" i="4"/>
  <c r="Y16" i="4"/>
  <c r="Y22" i="4" s="1"/>
  <c r="S16" i="4"/>
  <c r="S22" i="4" s="1"/>
  <c r="M16" i="4"/>
  <c r="G16" i="4"/>
  <c r="AK11" i="4"/>
  <c r="AE11" i="4"/>
  <c r="Y11" i="4"/>
  <c r="S11" i="4"/>
  <c r="M11" i="4"/>
  <c r="G11" i="4"/>
  <c r="AL11" i="4" s="1"/>
  <c r="AK10" i="4"/>
  <c r="AE10" i="4"/>
  <c r="Y10" i="4"/>
  <c r="S10" i="4"/>
  <c r="M10" i="4"/>
  <c r="G10" i="4"/>
  <c r="AL10" i="4" s="1"/>
  <c r="AL9" i="4"/>
  <c r="AK9" i="4"/>
  <c r="AE9" i="4"/>
  <c r="AK8" i="4"/>
  <c r="AL8" i="4" s="1"/>
  <c r="AE8" i="4"/>
  <c r="AK7" i="4"/>
  <c r="AE7" i="4"/>
  <c r="Y7" i="4"/>
  <c r="S7" i="4"/>
  <c r="S12" i="4" s="1"/>
  <c r="M7" i="4"/>
  <c r="M12" i="4" s="1"/>
  <c r="G7" i="4"/>
  <c r="AL7" i="4" s="1"/>
  <c r="AK6" i="4"/>
  <c r="AE6" i="4"/>
  <c r="AE12" i="4" s="1"/>
  <c r="Y6" i="4"/>
  <c r="AL6" i="4" s="1"/>
  <c r="S6" i="4"/>
  <c r="M6" i="4"/>
  <c r="G6" i="4"/>
  <c r="AK41" i="3"/>
  <c r="AE41" i="3"/>
  <c r="Y41" i="3"/>
  <c r="Y42" i="3" s="1"/>
  <c r="S41" i="3"/>
  <c r="AL41" i="3" s="1"/>
  <c r="M41" i="3"/>
  <c r="G41" i="3"/>
  <c r="AK40" i="3"/>
  <c r="AE40" i="3"/>
  <c r="Y40" i="3"/>
  <c r="S40" i="3"/>
  <c r="M40" i="3"/>
  <c r="G40" i="3"/>
  <c r="AL40" i="3" s="1"/>
  <c r="AK39" i="3"/>
  <c r="AE39" i="3"/>
  <c r="Y39" i="3"/>
  <c r="S39" i="3"/>
  <c r="M39" i="3"/>
  <c r="G39" i="3"/>
  <c r="AL39" i="3" s="1"/>
  <c r="AK38" i="3"/>
  <c r="AE38" i="3"/>
  <c r="Y38" i="3"/>
  <c r="S38" i="3"/>
  <c r="M38" i="3"/>
  <c r="G38" i="3"/>
  <c r="AL38" i="3" s="1"/>
  <c r="AL37" i="3"/>
  <c r="AK37" i="3"/>
  <c r="AE37" i="3"/>
  <c r="Y37" i="3"/>
  <c r="S37" i="3"/>
  <c r="M37" i="3"/>
  <c r="G37" i="3"/>
  <c r="AK36" i="3"/>
  <c r="AE36" i="3"/>
  <c r="Y36" i="3"/>
  <c r="S36" i="3"/>
  <c r="S42" i="3" s="1"/>
  <c r="M36" i="3"/>
  <c r="M42" i="3" s="1"/>
  <c r="G36" i="3"/>
  <c r="AK31" i="3"/>
  <c r="AE31" i="3"/>
  <c r="Y31" i="3"/>
  <c r="AL31" i="3" s="1"/>
  <c r="S31" i="3"/>
  <c r="M31" i="3"/>
  <c r="G31" i="3"/>
  <c r="AK30" i="3"/>
  <c r="AE30" i="3"/>
  <c r="Y30" i="3"/>
  <c r="S30" i="3"/>
  <c r="M30" i="3"/>
  <c r="AL30" i="3" s="1"/>
  <c r="G30" i="3"/>
  <c r="AL29" i="3"/>
  <c r="AK29" i="3"/>
  <c r="AE29" i="3"/>
  <c r="AK28" i="3"/>
  <c r="AK32" i="3" s="1"/>
  <c r="AE28" i="3"/>
  <c r="AL28" i="3" s="1"/>
  <c r="AK27" i="3"/>
  <c r="AE27" i="3"/>
  <c r="Y27" i="3"/>
  <c r="S27" i="3"/>
  <c r="M27" i="3"/>
  <c r="M32" i="3" s="1"/>
  <c r="G27" i="3"/>
  <c r="AL27" i="3" s="1"/>
  <c r="AL26" i="3"/>
  <c r="AK26" i="3"/>
  <c r="AE26" i="3"/>
  <c r="Y26" i="3"/>
  <c r="Y32" i="3" s="1"/>
  <c r="S26" i="3"/>
  <c r="S32" i="3" s="1"/>
  <c r="M26" i="3"/>
  <c r="G26" i="3"/>
  <c r="S22" i="3"/>
  <c r="M22" i="3"/>
  <c r="AK21" i="3"/>
  <c r="AE21" i="3"/>
  <c r="Y21" i="3"/>
  <c r="S21" i="3"/>
  <c r="M21" i="3"/>
  <c r="G21" i="3"/>
  <c r="AL21" i="3" s="1"/>
  <c r="AK20" i="3"/>
  <c r="AE20" i="3"/>
  <c r="Y20" i="3"/>
  <c r="AL20" i="3" s="1"/>
  <c r="S20" i="3"/>
  <c r="M20" i="3"/>
  <c r="G20" i="3"/>
  <c r="AL19" i="3"/>
  <c r="AK19" i="3"/>
  <c r="AE19" i="3"/>
  <c r="AK18" i="3"/>
  <c r="AE18" i="3"/>
  <c r="AL18" i="3" s="1"/>
  <c r="AK17" i="3"/>
  <c r="AK22" i="3" s="1"/>
  <c r="AE17" i="3"/>
  <c r="AE22" i="3" s="1"/>
  <c r="Y17" i="3"/>
  <c r="S17" i="3"/>
  <c r="M17" i="3"/>
  <c r="G17" i="3"/>
  <c r="AL17" i="3" s="1"/>
  <c r="AK16" i="3"/>
  <c r="AE16" i="3"/>
  <c r="Y16" i="3"/>
  <c r="Y22" i="3" s="1"/>
  <c r="S16" i="3"/>
  <c r="M16" i="3"/>
  <c r="G16" i="3"/>
  <c r="G22" i="3" s="1"/>
  <c r="AK11" i="3"/>
  <c r="AE11" i="3"/>
  <c r="Y11" i="3"/>
  <c r="S11" i="3"/>
  <c r="S12" i="3" s="1"/>
  <c r="M11" i="3"/>
  <c r="AL11" i="3" s="1"/>
  <c r="G11" i="3"/>
  <c r="AK10" i="3"/>
  <c r="AE10" i="3"/>
  <c r="AL10" i="3" s="1"/>
  <c r="S10" i="3"/>
  <c r="M10" i="3"/>
  <c r="G10" i="3"/>
  <c r="AK9" i="3"/>
  <c r="AL9" i="3" s="1"/>
  <c r="B49" i="3" s="1"/>
  <c r="AE9" i="3"/>
  <c r="AK8" i="3"/>
  <c r="AL8" i="3" s="1"/>
  <c r="B48" i="3" s="1"/>
  <c r="AE8" i="3"/>
  <c r="AK7" i="3"/>
  <c r="AE7" i="3"/>
  <c r="Y7" i="3"/>
  <c r="S7" i="3"/>
  <c r="M7" i="3"/>
  <c r="G7" i="3"/>
  <c r="AL7" i="3" s="1"/>
  <c r="AK6" i="3"/>
  <c r="AK12" i="3" s="1"/>
  <c r="AE6" i="3"/>
  <c r="AE12" i="3" s="1"/>
  <c r="Y6" i="3"/>
  <c r="Y12" i="3" s="1"/>
  <c r="S6" i="3"/>
  <c r="M6" i="3"/>
  <c r="M12" i="3" s="1"/>
  <c r="G6" i="3"/>
  <c r="G12" i="3" s="1"/>
  <c r="AP9" i="2"/>
  <c r="AO9" i="2"/>
  <c r="AH9" i="2"/>
  <c r="AG9" i="2"/>
  <c r="AF9" i="2"/>
  <c r="AE9" i="2"/>
  <c r="AD9" i="2"/>
  <c r="U9" i="2"/>
  <c r="N9" i="2"/>
  <c r="G9" i="2"/>
  <c r="AI9" i="2" s="1"/>
  <c r="AH8" i="2"/>
  <c r="AL8" i="2" s="1"/>
  <c r="AG8" i="2"/>
  <c r="AK8" i="2" s="1"/>
  <c r="AF8" i="2"/>
  <c r="AE8" i="2"/>
  <c r="AD8" i="2"/>
  <c r="U8" i="2"/>
  <c r="N8" i="2"/>
  <c r="G8" i="2"/>
  <c r="AI8" i="2" s="1"/>
  <c r="AM8" i="2" s="1"/>
  <c r="AP7" i="2"/>
  <c r="AO7" i="2"/>
  <c r="AH7" i="2"/>
  <c r="AG7" i="2"/>
  <c r="AF7" i="2"/>
  <c r="AE7" i="2"/>
  <c r="AD7" i="2"/>
  <c r="U7" i="2"/>
  <c r="N7" i="2"/>
  <c r="G7" i="2"/>
  <c r="AI7" i="2" s="1"/>
  <c r="AM7" i="2" s="1"/>
  <c r="AH5" i="2"/>
  <c r="AS9" i="2" s="1"/>
  <c r="AG5" i="2"/>
  <c r="AR9" i="2" s="1"/>
  <c r="AF5" i="2"/>
  <c r="AQ8" i="2" s="1"/>
  <c r="AE5" i="2"/>
  <c r="AP8" i="2" s="1"/>
  <c r="AD5" i="2"/>
  <c r="AO8" i="2" s="1"/>
  <c r="U5" i="2"/>
  <c r="AI5" i="2" s="1"/>
  <c r="N5" i="2"/>
  <c r="G5" i="2"/>
  <c r="BQ31" i="1"/>
  <c r="BP31" i="1"/>
  <c r="BO31" i="1"/>
  <c r="BN31" i="1"/>
  <c r="BM31" i="1"/>
  <c r="BD31" i="1"/>
  <c r="AW31" i="1"/>
  <c r="AP31" i="1"/>
  <c r="BR31" i="1" s="1"/>
  <c r="AH31" i="1"/>
  <c r="AG31" i="1"/>
  <c r="AF31" i="1"/>
  <c r="AE31" i="1"/>
  <c r="AD31" i="1"/>
  <c r="AB31" i="1"/>
  <c r="U31" i="1"/>
  <c r="AI31" i="1" s="1"/>
  <c r="N31" i="1"/>
  <c r="G31" i="1"/>
  <c r="BQ30" i="1"/>
  <c r="BP30" i="1"/>
  <c r="BO30" i="1"/>
  <c r="BN30" i="1"/>
  <c r="BM30" i="1"/>
  <c r="BD30" i="1"/>
  <c r="AW30" i="1"/>
  <c r="AP30" i="1"/>
  <c r="BR30" i="1" s="1"/>
  <c r="AI30" i="1"/>
  <c r="AH30" i="1"/>
  <c r="AG30" i="1"/>
  <c r="AF30" i="1"/>
  <c r="AE30" i="1"/>
  <c r="AD30" i="1"/>
  <c r="AB30" i="1"/>
  <c r="U30" i="1"/>
  <c r="N30" i="1"/>
  <c r="G30" i="1"/>
  <c r="BR29" i="1"/>
  <c r="BQ29" i="1"/>
  <c r="BP29" i="1"/>
  <c r="BO29" i="1"/>
  <c r="BN29" i="1"/>
  <c r="BM29" i="1"/>
  <c r="BD29" i="1"/>
  <c r="AW29" i="1"/>
  <c r="AP29" i="1"/>
  <c r="AH29" i="1"/>
  <c r="AG29" i="1"/>
  <c r="AF29" i="1"/>
  <c r="AE29" i="1"/>
  <c r="AD29" i="1"/>
  <c r="AB29" i="1"/>
  <c r="U29" i="1"/>
  <c r="AI29" i="1" s="1"/>
  <c r="G29" i="1"/>
  <c r="BQ23" i="1"/>
  <c r="BP23" i="1"/>
  <c r="BO23" i="1"/>
  <c r="BN23" i="1"/>
  <c r="BM23" i="1"/>
  <c r="BD23" i="1"/>
  <c r="AW23" i="1"/>
  <c r="AP23" i="1"/>
  <c r="BR23" i="1" s="1"/>
  <c r="AH23" i="1"/>
  <c r="AG23" i="1"/>
  <c r="AF23" i="1"/>
  <c r="AE23" i="1"/>
  <c r="AD23" i="1"/>
  <c r="AB23" i="1"/>
  <c r="U23" i="1"/>
  <c r="N23" i="1"/>
  <c r="AI23" i="1" s="1"/>
  <c r="G23" i="1"/>
  <c r="BR22" i="1"/>
  <c r="BQ22" i="1"/>
  <c r="BP22" i="1"/>
  <c r="BO22" i="1"/>
  <c r="BN22" i="1"/>
  <c r="BM22" i="1"/>
  <c r="BD22" i="1"/>
  <c r="AW22" i="1"/>
  <c r="AP22" i="1"/>
  <c r="AH22" i="1"/>
  <c r="AG22" i="1"/>
  <c r="AF22" i="1"/>
  <c r="AE22" i="1"/>
  <c r="AD22" i="1"/>
  <c r="AB22" i="1"/>
  <c r="U22" i="1"/>
  <c r="N22" i="1"/>
  <c r="AI22" i="1" s="1"/>
  <c r="G22" i="1"/>
  <c r="BQ21" i="1"/>
  <c r="BP21" i="1"/>
  <c r="BO21" i="1"/>
  <c r="BN21" i="1"/>
  <c r="BM21" i="1"/>
  <c r="BD21" i="1"/>
  <c r="AW21" i="1"/>
  <c r="AP21" i="1"/>
  <c r="BR21" i="1" s="1"/>
  <c r="AH21" i="1"/>
  <c r="AG21" i="1"/>
  <c r="AF21" i="1"/>
  <c r="AE21" i="1"/>
  <c r="AD21" i="1"/>
  <c r="AB21" i="1"/>
  <c r="U21" i="1"/>
  <c r="AI21" i="1" s="1"/>
  <c r="N21" i="1"/>
  <c r="G21" i="1"/>
  <c r="BQ20" i="1"/>
  <c r="BP20" i="1"/>
  <c r="BO20" i="1"/>
  <c r="BN20" i="1"/>
  <c r="BM20" i="1"/>
  <c r="BD20" i="1"/>
  <c r="AW20" i="1"/>
  <c r="AP20" i="1"/>
  <c r="BR20" i="1" s="1"/>
  <c r="AI20" i="1"/>
  <c r="AH20" i="1"/>
  <c r="AG20" i="1"/>
  <c r="AF20" i="1"/>
  <c r="AE20" i="1"/>
  <c r="AD20" i="1"/>
  <c r="AB20" i="1"/>
  <c r="U20" i="1"/>
  <c r="N20" i="1"/>
  <c r="G20" i="1"/>
  <c r="BQ19" i="1"/>
  <c r="BP19" i="1"/>
  <c r="BO19" i="1"/>
  <c r="BN19" i="1"/>
  <c r="BM19" i="1"/>
  <c r="BD19" i="1"/>
  <c r="AW19" i="1"/>
  <c r="AP19" i="1"/>
  <c r="BR19" i="1" s="1"/>
  <c r="AH19" i="1"/>
  <c r="AG19" i="1"/>
  <c r="AF19" i="1"/>
  <c r="AE19" i="1"/>
  <c r="AD19" i="1"/>
  <c r="AB19" i="1"/>
  <c r="U19" i="1"/>
  <c r="AI19" i="1" s="1"/>
  <c r="N19" i="1"/>
  <c r="G19" i="1"/>
  <c r="BQ18" i="1"/>
  <c r="BP18" i="1"/>
  <c r="BO18" i="1"/>
  <c r="BN18" i="1"/>
  <c r="BM18" i="1"/>
  <c r="BD18" i="1"/>
  <c r="AW18" i="1"/>
  <c r="AP18" i="1"/>
  <c r="BR18" i="1" s="1"/>
  <c r="AI18" i="1"/>
  <c r="AH18" i="1"/>
  <c r="AG18" i="1"/>
  <c r="AF18" i="1"/>
  <c r="AE18" i="1"/>
  <c r="AD18" i="1"/>
  <c r="AB18" i="1"/>
  <c r="U18" i="1"/>
  <c r="N18" i="1"/>
  <c r="G18" i="1"/>
  <c r="BQ17" i="1"/>
  <c r="BP17" i="1"/>
  <c r="BO17" i="1"/>
  <c r="BN17" i="1"/>
  <c r="BM17" i="1"/>
  <c r="BD17" i="1"/>
  <c r="BR17" i="1" s="1"/>
  <c r="AW17" i="1"/>
  <c r="AP17" i="1"/>
  <c r="AH17" i="1"/>
  <c r="AG17" i="1"/>
  <c r="AF17" i="1"/>
  <c r="AE17" i="1"/>
  <c r="AD17" i="1"/>
  <c r="AB17" i="1"/>
  <c r="U17" i="1"/>
  <c r="AI17" i="1" s="1"/>
  <c r="N17" i="1"/>
  <c r="G17" i="1"/>
  <c r="BQ16" i="1"/>
  <c r="BP16" i="1"/>
  <c r="BO16" i="1"/>
  <c r="BN16" i="1"/>
  <c r="BM16" i="1"/>
  <c r="BD16" i="1"/>
  <c r="AW16" i="1"/>
  <c r="AP16" i="1"/>
  <c r="BR16" i="1" s="1"/>
  <c r="AH16" i="1"/>
  <c r="AG16" i="1"/>
  <c r="AF16" i="1"/>
  <c r="AE16" i="1"/>
  <c r="AD16" i="1"/>
  <c r="AB16" i="1"/>
  <c r="U16" i="1"/>
  <c r="AI16" i="1" s="1"/>
  <c r="N16" i="1"/>
  <c r="G16" i="1"/>
  <c r="BR15" i="1"/>
  <c r="BQ15" i="1"/>
  <c r="BP15" i="1"/>
  <c r="BO15" i="1"/>
  <c r="BN15" i="1"/>
  <c r="BM15" i="1"/>
  <c r="BD15" i="1"/>
  <c r="AW15" i="1"/>
  <c r="AP15" i="1"/>
  <c r="AI15" i="1"/>
  <c r="AH15" i="1"/>
  <c r="AG15" i="1"/>
  <c r="AF15" i="1"/>
  <c r="AE15" i="1"/>
  <c r="AD15" i="1"/>
  <c r="AB15" i="1"/>
  <c r="BQ13" i="1"/>
  <c r="BP13" i="1"/>
  <c r="BO13" i="1"/>
  <c r="BN13" i="1"/>
  <c r="BM13" i="1"/>
  <c r="BD13" i="1"/>
  <c r="AW13" i="1"/>
  <c r="AP13" i="1"/>
  <c r="BR13" i="1" s="1"/>
  <c r="AH12" i="1"/>
  <c r="AG12" i="1"/>
  <c r="AF12" i="1"/>
  <c r="AE12" i="1"/>
  <c r="AD12" i="1"/>
  <c r="AB12" i="1"/>
  <c r="U12" i="1"/>
  <c r="AI12" i="1" s="1"/>
  <c r="N12" i="1"/>
  <c r="G12" i="1"/>
  <c r="BR10" i="1"/>
  <c r="BQ10" i="1"/>
  <c r="BP10" i="1"/>
  <c r="BO10" i="1"/>
  <c r="BN10" i="1"/>
  <c r="BM10" i="1"/>
  <c r="AW10" i="1"/>
  <c r="AP10" i="1"/>
  <c r="AH10" i="1"/>
  <c r="AG10" i="1"/>
  <c r="AF10" i="1"/>
  <c r="AE10" i="1"/>
  <c r="AD10" i="1"/>
  <c r="AB10" i="1"/>
  <c r="U10" i="1"/>
  <c r="AI10" i="1" s="1"/>
  <c r="N10" i="1"/>
  <c r="G10" i="1"/>
  <c r="BQ9" i="1"/>
  <c r="BP9" i="1"/>
  <c r="BO9" i="1"/>
  <c r="BN9" i="1"/>
  <c r="BM9" i="1"/>
  <c r="AW9" i="1"/>
  <c r="AP9" i="1"/>
  <c r="BR9" i="1" s="1"/>
  <c r="AH9" i="1"/>
  <c r="AG9" i="1"/>
  <c r="AF9" i="1"/>
  <c r="AE9" i="1"/>
  <c r="AD9" i="1"/>
  <c r="AB9" i="1"/>
  <c r="U9" i="1"/>
  <c r="AI9" i="1" s="1"/>
  <c r="N9" i="1"/>
  <c r="G9" i="1"/>
  <c r="BR8" i="1"/>
  <c r="BQ8" i="1"/>
  <c r="BP8" i="1"/>
  <c r="BO8" i="1"/>
  <c r="BN8" i="1"/>
  <c r="BM8" i="1"/>
  <c r="AW8" i="1"/>
  <c r="AP8" i="1"/>
  <c r="AH8" i="1"/>
  <c r="AG8" i="1"/>
  <c r="AF8" i="1"/>
  <c r="AE8" i="1"/>
  <c r="AD8" i="1"/>
  <c r="AB8" i="1"/>
  <c r="U8" i="1"/>
  <c r="N8" i="1"/>
  <c r="AI8" i="1" s="1"/>
  <c r="G8" i="1"/>
  <c r="BQ7" i="1"/>
  <c r="BP7" i="1"/>
  <c r="BO7" i="1"/>
  <c r="BN7" i="1"/>
  <c r="BM7" i="1"/>
  <c r="AW7" i="1"/>
  <c r="AP7" i="1"/>
  <c r="BR7" i="1" s="1"/>
  <c r="AH7" i="1"/>
  <c r="AG7" i="1"/>
  <c r="AF7" i="1"/>
  <c r="AE7" i="1"/>
  <c r="AD7" i="1"/>
  <c r="AB7" i="1"/>
  <c r="U7" i="1"/>
  <c r="AI7" i="1" s="1"/>
  <c r="N7" i="1"/>
  <c r="G7" i="1"/>
  <c r="BR6" i="1"/>
  <c r="BQ6" i="1"/>
  <c r="BP6" i="1"/>
  <c r="BO6" i="1"/>
  <c r="BN6" i="1"/>
  <c r="BM6" i="1"/>
  <c r="AW6" i="1"/>
  <c r="AP6" i="1"/>
  <c r="AH6" i="1"/>
  <c r="AG6" i="1"/>
  <c r="AF6" i="1"/>
  <c r="AE6" i="1"/>
  <c r="AD6" i="1"/>
  <c r="AB6" i="1"/>
  <c r="U6" i="1"/>
  <c r="N6" i="1"/>
  <c r="AI6" i="1" s="1"/>
  <c r="G6" i="1"/>
  <c r="BQ5" i="1"/>
  <c r="BP5" i="1"/>
  <c r="BO5" i="1"/>
  <c r="BN5" i="1"/>
  <c r="BM5" i="1"/>
  <c r="AW5" i="1"/>
  <c r="AP5" i="1"/>
  <c r="BR5" i="1" s="1"/>
  <c r="AH5" i="1"/>
  <c r="AG5" i="1"/>
  <c r="AF5" i="1"/>
  <c r="AE5" i="1"/>
  <c r="AD5" i="1"/>
  <c r="AB5" i="1"/>
  <c r="U5" i="1"/>
  <c r="AI5" i="1" s="1"/>
  <c r="N5" i="1"/>
  <c r="G5" i="1"/>
  <c r="AL40" i="8" l="1"/>
  <c r="AK31" i="6"/>
  <c r="AT9" i="2"/>
  <c r="AT7" i="2"/>
  <c r="AT8" i="2"/>
  <c r="AM9" i="2"/>
  <c r="AL50" i="7"/>
  <c r="AL81" i="8"/>
  <c r="AL111" i="9"/>
  <c r="AL70" i="12"/>
  <c r="AL32" i="3"/>
  <c r="AL32" i="4"/>
  <c r="AL16" i="5"/>
  <c r="B47" i="3"/>
  <c r="AJ31" i="6"/>
  <c r="B50" i="3"/>
  <c r="AL111" i="12"/>
  <c r="AL12" i="4"/>
  <c r="AL16" i="11"/>
  <c r="B48" i="4"/>
  <c r="AL50" i="8"/>
  <c r="B51" i="3"/>
  <c r="B49" i="4"/>
  <c r="AL30" i="7"/>
  <c r="AL70" i="9"/>
  <c r="AL30" i="11"/>
  <c r="B46" i="4"/>
  <c r="AL9" i="5"/>
  <c r="AL9" i="7"/>
  <c r="AL23" i="11"/>
  <c r="AL70" i="11"/>
  <c r="AL31" i="6"/>
  <c r="AL70" i="7"/>
  <c r="AL60" i="8"/>
  <c r="AL70" i="8"/>
  <c r="AK7" i="2"/>
  <c r="AR8" i="2"/>
  <c r="AK9" i="2"/>
  <c r="AE22" i="4"/>
  <c r="M81" i="7"/>
  <c r="M40" i="8"/>
  <c r="G70" i="11"/>
  <c r="G111" i="12"/>
  <c r="AL7" i="2"/>
  <c r="AS8" i="2"/>
  <c r="AL9" i="2"/>
  <c r="S81" i="7"/>
  <c r="G101" i="7"/>
  <c r="AL105" i="7"/>
  <c r="AL111" i="7" s="1"/>
  <c r="S40" i="8"/>
  <c r="G60" i="8"/>
  <c r="G81" i="8"/>
  <c r="AL64" i="10"/>
  <c r="M70" i="11"/>
  <c r="M111" i="12"/>
  <c r="AL36" i="4"/>
  <c r="G30" i="7"/>
  <c r="AL54" i="7"/>
  <c r="AL60" i="7" s="1"/>
  <c r="AL56" i="7"/>
  <c r="M101" i="7"/>
  <c r="S9" i="8"/>
  <c r="AL9" i="8" s="1"/>
  <c r="G16" i="8"/>
  <c r="M60" i="8"/>
  <c r="M81" i="8"/>
  <c r="AL96" i="8"/>
  <c r="AL101" i="8" s="1"/>
  <c r="G9" i="9"/>
  <c r="AL9" i="9" s="1"/>
  <c r="G111" i="9"/>
  <c r="G23" i="11"/>
  <c r="G9" i="12"/>
  <c r="AL9" i="12" s="1"/>
  <c r="AL6" i="3"/>
  <c r="G12" i="4"/>
  <c r="S32" i="4"/>
  <c r="AL22" i="8"/>
  <c r="AL23" i="8" s="1"/>
  <c r="AL27" i="8"/>
  <c r="AL30" i="8" s="1"/>
  <c r="AL20" i="9"/>
  <c r="AL23" i="9" s="1"/>
  <c r="AL65" i="9"/>
  <c r="M111" i="9"/>
  <c r="AL6" i="10"/>
  <c r="AL105" i="11"/>
  <c r="AL107" i="11"/>
  <c r="AL15" i="12"/>
  <c r="AL16" i="12" s="1"/>
  <c r="AL20" i="12"/>
  <c r="AL23" i="12" s="1"/>
  <c r="AL65" i="12"/>
  <c r="G32" i="3"/>
  <c r="AL16" i="4"/>
  <c r="AL38" i="4"/>
  <c r="B47" i="4" s="1"/>
  <c r="AL6" i="7"/>
  <c r="AK40" i="8"/>
  <c r="G16" i="9"/>
  <c r="G30" i="11"/>
  <c r="AQ7" i="2"/>
  <c r="AQ9" i="2"/>
  <c r="AL36" i="3"/>
  <c r="AL42" i="3" s="1"/>
  <c r="G42" i="3"/>
  <c r="AL86" i="7"/>
  <c r="AL91" i="7" s="1"/>
  <c r="AL45" i="8"/>
  <c r="AL65" i="8"/>
  <c r="AL27" i="9"/>
  <c r="AL30" i="9" s="1"/>
  <c r="AL13" i="10"/>
  <c r="AL106" i="10"/>
  <c r="AL111" i="10" s="1"/>
  <c r="AL27" i="12"/>
  <c r="M70" i="12"/>
  <c r="AR7" i="2"/>
  <c r="Y12" i="4"/>
  <c r="AL13" i="7"/>
  <c r="AL16" i="7" s="1"/>
  <c r="AL35" i="7"/>
  <c r="AL40" i="7" s="1"/>
  <c r="AS7" i="2"/>
  <c r="AL16" i="3"/>
  <c r="AL22" i="3" s="1"/>
  <c r="AL21" i="4"/>
  <c r="B50" i="4" s="1"/>
  <c r="AL86" i="8"/>
  <c r="AL91" i="8" s="1"/>
  <c r="AL15" i="10"/>
  <c r="AL20" i="10"/>
  <c r="AL23" i="10" s="1"/>
  <c r="AL65" i="10"/>
  <c r="M111" i="10"/>
  <c r="AL6" i="11"/>
  <c r="AL29" i="12"/>
  <c r="AE32" i="3"/>
  <c r="AK12" i="4"/>
  <c r="AL28" i="5"/>
  <c r="Y50" i="8"/>
  <c r="Y70" i="8"/>
  <c r="AL76" i="7"/>
  <c r="AL81" i="7" s="1"/>
  <c r="AE50" i="8"/>
  <c r="AE70" i="8"/>
  <c r="B46" i="3" l="1"/>
  <c r="B52" i="3" s="1"/>
  <c r="AL12" i="3"/>
  <c r="AL42" i="4"/>
  <c r="AL111" i="11"/>
  <c r="AL70" i="10"/>
  <c r="AL16" i="10"/>
  <c r="AL22" i="4"/>
  <c r="B45" i="4"/>
  <c r="B51" i="4" s="1"/>
  <c r="AL30" i="12"/>
</calcChain>
</file>

<file path=xl/sharedStrings.xml><?xml version="1.0" encoding="utf-8"?>
<sst xmlns="http://schemas.openxmlformats.org/spreadsheetml/2006/main" count="6803" uniqueCount="132">
  <si>
    <t>Temp = 0</t>
  </si>
  <si>
    <t>Temp = 1</t>
  </si>
  <si>
    <t>ChatGPT</t>
  </si>
  <si>
    <t>Gemini Pro</t>
  </si>
  <si>
    <t>GPT-4</t>
  </si>
  <si>
    <t>Starcoder2-Instruct</t>
  </si>
  <si>
    <t>Mean of Averages</t>
  </si>
  <si>
    <t>Accuracy</t>
  </si>
  <si>
    <t>TPR</t>
  </si>
  <si>
    <t>TNR</t>
  </si>
  <si>
    <t>Human F1</t>
  </si>
  <si>
    <t>AI F1</t>
  </si>
  <si>
    <t>Average F1</t>
  </si>
  <si>
    <t xml:space="preserve">SOTA </t>
  </si>
  <si>
    <t>gpt2-output-detector</t>
  </si>
  <si>
    <t>DetectGPT</t>
  </si>
  <si>
    <t>Sapling</t>
  </si>
  <si>
    <t>GPTZero</t>
  </si>
  <si>
    <t>GLTR</t>
  </si>
  <si>
    <t>GPTSniffer</t>
  </si>
  <si>
    <t>ML</t>
  </si>
  <si>
    <t>ML (RandomForest)</t>
  </si>
  <si>
    <t>-</t>
  </si>
  <si>
    <t>ML (GradientBoostingClassifier)</t>
  </si>
  <si>
    <t>74.01</t>
  </si>
  <si>
    <t>80.86</t>
  </si>
  <si>
    <t>67.02</t>
  </si>
  <si>
    <t>GPT 3.5</t>
  </si>
  <si>
    <t xml:space="preserve">GPT-3.5 (Zero shot) - Code </t>
  </si>
  <si>
    <t>GPT-3.5 (Few shot) - Code</t>
  </si>
  <si>
    <t>GPT-3.5 (Fine-tuned) - Code</t>
  </si>
  <si>
    <t>GPT-3.5 (Zero shot) - AST</t>
  </si>
  <si>
    <t>GPT-3.5 (Few shot) - AST</t>
  </si>
  <si>
    <t>GPT-3.5 (Fine-tuned) - AST</t>
  </si>
  <si>
    <t>GPT-3.5 (Zero shot) - Code + AST</t>
  </si>
  <si>
    <t>GPT-3.5 (Few shot) - Code + AST</t>
  </si>
  <si>
    <t>GPT-3.5 (Fine-tuned) - Code + AST</t>
  </si>
  <si>
    <t>Text Embedding</t>
  </si>
  <si>
    <t>Text Embedding - Code</t>
  </si>
  <si>
    <t>Text Embedding - AST</t>
  </si>
  <si>
    <t>Text Embedding - Code + AST</t>
  </si>
  <si>
    <t>Code Embedding</t>
  </si>
  <si>
    <t>Code Embedding - Code</t>
  </si>
  <si>
    <t>Code Embedding - AST</t>
  </si>
  <si>
    <t>Code Embedding - Code + AST</t>
  </si>
  <si>
    <r>
      <rPr>
        <b/>
        <sz val="12"/>
        <color rgb="FF434343"/>
        <rFont val="Arial"/>
        <family val="2"/>
      </rPr>
      <t xml:space="preserve">Change% </t>
    </r>
    <r>
      <rPr>
        <b/>
        <sz val="8"/>
        <color rgb="FF434343"/>
        <rFont val="Arial"/>
        <family val="2"/>
      </rPr>
      <t>(Comapre with Base)</t>
    </r>
  </si>
  <si>
    <r>
      <rPr>
        <b/>
        <sz val="12"/>
        <color rgb="FF434343"/>
        <rFont val="Arial"/>
        <family val="2"/>
      </rPr>
      <t xml:space="preserve">Absolute Diff </t>
    </r>
    <r>
      <rPr>
        <b/>
        <sz val="8"/>
        <color rgb="FF434343"/>
        <rFont val="Arial"/>
        <family val="2"/>
      </rPr>
      <t>(Formula = base_score - variant_score)</t>
    </r>
  </si>
  <si>
    <t>ACC</t>
  </si>
  <si>
    <t>Ablation Varaiant</t>
  </si>
  <si>
    <t>Base AST Code Embedding</t>
  </si>
  <si>
    <t>Uniform Method Names</t>
  </si>
  <si>
    <t>Uniform Variable Names</t>
  </si>
  <si>
    <t>No Comment Line</t>
  </si>
  <si>
    <t>c</t>
  </si>
  <si>
    <t>RQ1. How does existing detectors perform on AI-generated source code detection?</t>
  </si>
  <si>
    <t>Base Performance</t>
  </si>
  <si>
    <t>Model \ Test</t>
  </si>
  <si>
    <t>MBPP_chatgpt_python</t>
  </si>
  <si>
    <t>Humaneval_chatgpt_python</t>
  </si>
  <si>
    <t>Humaneval_chatgpt_java</t>
  </si>
  <si>
    <t>Humaneval_chatgpt_cpp</t>
  </si>
  <si>
    <t>csn_chatgpt_python</t>
  </si>
  <si>
    <t>csn_chatgpt_java</t>
  </si>
  <si>
    <t>AVG</t>
  </si>
  <si>
    <t>H_F1</t>
  </si>
  <si>
    <t>A_F1</t>
  </si>
  <si>
    <t>AVG_F1</t>
  </si>
  <si>
    <t>geminipro Pro</t>
  </si>
  <si>
    <t>MBPP_geminipro_python</t>
  </si>
  <si>
    <t>Humaneval_geminipro_python</t>
  </si>
  <si>
    <t>Humaneval_geminipro_java</t>
  </si>
  <si>
    <t>Humaneval_geminipro_cpp</t>
  </si>
  <si>
    <t>csn_geminipro_python</t>
  </si>
  <si>
    <t>csn_geminipro_java</t>
  </si>
  <si>
    <t>MBPP_gpt4_python</t>
  </si>
  <si>
    <t>Humaneval_gpt4_python</t>
  </si>
  <si>
    <t>Humaneval_gpt4_java</t>
  </si>
  <si>
    <t>Humaneval_gpt4_cpp</t>
  </si>
  <si>
    <t>csn_gpt4_python</t>
  </si>
  <si>
    <t>csn_gpt4_java</t>
  </si>
  <si>
    <t>starcoder2-instruct</t>
  </si>
  <si>
    <t>MBPP_starcoder2-instruct_python</t>
  </si>
  <si>
    <t>Humaneval_starcoder2-instruct_python</t>
  </si>
  <si>
    <t>Humaneval_starcoder2-instruct_java</t>
  </si>
  <si>
    <t>Humaneval_starcoder2-instruct_cpp</t>
  </si>
  <si>
    <t>csn_starcoder2-instruct_python</t>
  </si>
  <si>
    <t>csn_starcoder2-instruct_java</t>
  </si>
  <si>
    <t>Average by model</t>
  </si>
  <si>
    <t>ChatGPT-3.5</t>
  </si>
  <si>
    <t>ML with Code Embeddings Approach</t>
  </si>
  <si>
    <t>"Within" evaluation</t>
  </si>
  <si>
    <t>Code Only (LogisticRegression)</t>
  </si>
  <si>
    <t>AST Only (LogisticRegression)</t>
  </si>
  <si>
    <t>Code + AST (LogisticRegression)</t>
  </si>
  <si>
    <t>Code + AST ((LogisticRegression)</t>
  </si>
  <si>
    <t>"Across" evaluation (Code)</t>
  </si>
  <si>
    <t>Train \ Test</t>
  </si>
  <si>
    <t>"Across" evaluation (AST)</t>
  </si>
  <si>
    <t>"Across" evaluation (Combined)</t>
  </si>
  <si>
    <t>csn_java_python</t>
  </si>
  <si>
    <t>Across different embedding_types</t>
  </si>
  <si>
    <t>Avg F1-score</t>
  </si>
  <si>
    <t>AST</t>
  </si>
  <si>
    <t>Code</t>
  </si>
  <si>
    <t>Combined</t>
  </si>
  <si>
    <t>LogisticRegression</t>
  </si>
  <si>
    <t>GradientBoostingClassifier</t>
  </si>
  <si>
    <t>RandomForestClassifier</t>
  </si>
  <si>
    <t>XGBClassifier</t>
  </si>
  <si>
    <t>SVM</t>
  </si>
  <si>
    <t>DecisionTreeClassifier</t>
  </si>
  <si>
    <t>KNN</t>
  </si>
  <si>
    <t>MLPClassifier</t>
  </si>
  <si>
    <t>Code Only (MLPClassifier)</t>
  </si>
  <si>
    <t>AST Only (SVM)</t>
  </si>
  <si>
    <t>GPT-based Approach</t>
  </si>
  <si>
    <t>GPT-3.5 (Zero shot)</t>
  </si>
  <si>
    <t>GPT-3.5 (Few shot)</t>
  </si>
  <si>
    <t>GPT-3.5 (Fine-tuned)</t>
  </si>
  <si>
    <t>"Across" evaluation (Few-shot)</t>
  </si>
  <si>
    <t>"Across" evaluation (Fine-tuning)</t>
  </si>
  <si>
    <t>GPT-based (AST only) Approach</t>
  </si>
  <si>
    <t>85,71</t>
  </si>
  <si>
    <t>GPT-based (CODE+AST) Approach</t>
  </si>
  <si>
    <t>ML with Code Metrics Approach</t>
  </si>
  <si>
    <t>"Across" evaluation</t>
  </si>
  <si>
    <t>Model Selection</t>
  </si>
  <si>
    <t>gpt-3.5</t>
  </si>
  <si>
    <t>geminipro</t>
  </si>
  <si>
    <t>gpt-4</t>
  </si>
  <si>
    <t>Overall AVG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</si>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</sst>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3"/>
      <color rgb="FFCC0000"/>
      <name val="Arial"/>
      <family val="2"/>
    </font>
    <font>
      <sz val="10"/>
      <name val="Arial"/>
      <family val="2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  <font>
      <b/>
      <sz val="12"/>
      <color rgb="FF38761D"/>
      <name val="Arial"/>
      <family val="2"/>
    </font>
    <font>
      <b/>
      <sz val="10"/>
      <color theme="1"/>
      <name val="Arial"/>
      <family val="2"/>
    </font>
    <font>
      <b/>
      <sz val="12"/>
      <color rgb="FF741B47"/>
      <name val="Arial"/>
      <family val="2"/>
    </font>
    <font>
      <b/>
      <sz val="12"/>
      <color rgb="FF134F5C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1155CC"/>
      <name val="Arial"/>
      <family val="2"/>
    </font>
    <font>
      <b/>
      <sz val="12"/>
      <color rgb="FF351C75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5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rgb="FF000000"/>
      <name val="Helvetica Neue"/>
      <family val="2"/>
    </font>
    <font>
      <sz val="13"/>
      <color theme="1"/>
      <name val="Arial"/>
      <family val="2"/>
    </font>
    <font>
      <b/>
      <sz val="8"/>
      <color rgb="FF434343"/>
      <name val="Arial"/>
      <family val="2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Arial (Body)"/>
    </font>
    <font>
      <b/>
      <sz val="9"/>
      <color theme="1"/>
      <name val="Arial (Body)"/>
    </font>
    <font>
      <sz val="9"/>
      <name val="Arial (Body)"/>
    </font>
    <font>
      <sz val="9"/>
      <color rgb="FF000000"/>
      <name val="Arial (Body)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7">
    <xf numFmtId="0" fontId="0" fillId="0" borderId="0" xfId="0"/>
    <xf numFmtId="4" fontId="1" fillId="0" borderId="0" xfId="0" applyNumberFormat="1" applyFont="1"/>
    <xf numFmtId="4" fontId="2" fillId="2" borderId="6" xfId="0" applyNumberFormat="1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7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4" fontId="7" fillId="0" borderId="9" xfId="0" applyNumberFormat="1" applyFont="1" applyBorder="1"/>
    <xf numFmtId="4" fontId="1" fillId="0" borderId="9" xfId="0" applyNumberFormat="1" applyFont="1" applyBorder="1" applyAlignment="1">
      <alignment horizontal="center"/>
    </xf>
    <xf numFmtId="4" fontId="7" fillId="0" borderId="2" xfId="0" applyNumberFormat="1" applyFont="1" applyBorder="1"/>
    <xf numFmtId="49" fontId="1" fillId="0" borderId="1" xfId="0" applyNumberFormat="1" applyFont="1" applyBorder="1" applyAlignment="1">
      <alignment horizontal="center"/>
    </xf>
    <xf numFmtId="4" fontId="10" fillId="0" borderId="1" xfId="0" applyNumberFormat="1" applyFont="1" applyBorder="1"/>
    <xf numFmtId="4" fontId="11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4" fontId="11" fillId="0" borderId="0" xfId="0" applyNumberFormat="1" applyFont="1" applyAlignment="1">
      <alignment horizontal="center"/>
    </xf>
    <xf numFmtId="0" fontId="11" fillId="0" borderId="0" xfId="0" applyFont="1"/>
    <xf numFmtId="4" fontId="1" fillId="0" borderId="11" xfId="0" applyNumberFormat="1" applyFont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5" fillId="11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/>
    </xf>
    <xf numFmtId="0" fontId="1" fillId="0" borderId="0" xfId="0" applyFont="1"/>
    <xf numFmtId="4" fontId="19" fillId="0" borderId="0" xfId="0" applyNumberFormat="1" applyFont="1"/>
    <xf numFmtId="4" fontId="7" fillId="0" borderId="0" xfId="0" applyNumberFormat="1" applyFont="1"/>
    <xf numFmtId="4" fontId="1" fillId="0" borderId="9" xfId="0" applyNumberFormat="1" applyFont="1" applyBorder="1"/>
    <xf numFmtId="4" fontId="1" fillId="0" borderId="1" xfId="0" applyNumberFormat="1" applyFont="1" applyBorder="1"/>
    <xf numFmtId="49" fontId="18" fillId="0" borderId="3" xfId="0" applyNumberFormat="1" applyFont="1" applyBorder="1"/>
    <xf numFmtId="49" fontId="17" fillId="0" borderId="9" xfId="0" applyNumberFormat="1" applyFont="1" applyBorder="1"/>
    <xf numFmtId="0" fontId="18" fillId="0" borderId="9" xfId="0" applyFont="1" applyBorder="1"/>
    <xf numFmtId="0" fontId="15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9" xfId="0" applyFont="1" applyBorder="1"/>
    <xf numFmtId="0" fontId="7" fillId="0" borderId="1" xfId="0" applyFont="1" applyBorder="1"/>
    <xf numFmtId="4" fontId="23" fillId="0" borderId="0" xfId="0" applyNumberFormat="1" applyFont="1"/>
    <xf numFmtId="4" fontId="16" fillId="0" borderId="0" xfId="0" applyNumberFormat="1" applyFont="1"/>
    <xf numFmtId="49" fontId="1" fillId="0" borderId="1" xfId="0" applyNumberFormat="1" applyFont="1" applyBorder="1"/>
    <xf numFmtId="49" fontId="18" fillId="0" borderId="9" xfId="0" applyNumberFormat="1" applyFont="1" applyBorder="1"/>
    <xf numFmtId="49" fontId="17" fillId="0" borderId="0" xfId="0" applyNumberFormat="1" applyFont="1"/>
    <xf numFmtId="49" fontId="1" fillId="0" borderId="9" xfId="0" applyNumberFormat="1" applyFont="1" applyBorder="1"/>
    <xf numFmtId="49" fontId="1" fillId="0" borderId="0" xfId="0" applyNumberFormat="1" applyFont="1"/>
    <xf numFmtId="49" fontId="7" fillId="0" borderId="0" xfId="0" applyNumberFormat="1" applyFont="1"/>
    <xf numFmtId="0" fontId="16" fillId="0" borderId="0" xfId="0" applyFont="1"/>
    <xf numFmtId="0" fontId="1" fillId="0" borderId="21" xfId="0" applyFont="1" applyBorder="1"/>
    <xf numFmtId="0" fontId="7" fillId="0" borderId="9" xfId="0" applyFont="1" applyBorder="1"/>
    <xf numFmtId="49" fontId="23" fillId="0" borderId="0" xfId="0" applyNumberFormat="1" applyFont="1"/>
    <xf numFmtId="49" fontId="16" fillId="0" borderId="0" xfId="0" applyNumberFormat="1" applyFont="1"/>
    <xf numFmtId="49" fontId="7" fillId="0" borderId="1" xfId="0" applyNumberFormat="1" applyFont="1" applyBorder="1"/>
    <xf numFmtId="2" fontId="1" fillId="0" borderId="0" xfId="0" applyNumberFormat="1" applyFont="1"/>
    <xf numFmtId="2" fontId="7" fillId="0" borderId="0" xfId="0" applyNumberFormat="1" applyFont="1"/>
    <xf numFmtId="2" fontId="21" fillId="0" borderId="1" xfId="0" applyNumberFormat="1" applyFont="1" applyBorder="1"/>
    <xf numFmtId="2" fontId="22" fillId="0" borderId="1" xfId="0" applyNumberFormat="1" applyFont="1" applyBorder="1"/>
    <xf numFmtId="2" fontId="21" fillId="4" borderId="1" xfId="0" applyNumberFormat="1" applyFont="1" applyFill="1" applyBorder="1"/>
    <xf numFmtId="2" fontId="22" fillId="4" borderId="1" xfId="0" applyNumberFormat="1" applyFont="1" applyFill="1" applyBorder="1"/>
    <xf numFmtId="2" fontId="21" fillId="0" borderId="9" xfId="0" applyNumberFormat="1" applyFont="1" applyBorder="1" applyAlignment="1">
      <alignment horizontal="right"/>
    </xf>
    <xf numFmtId="2" fontId="21" fillId="0" borderId="20" xfId="0" applyNumberFormat="1" applyFont="1" applyBorder="1" applyAlignment="1">
      <alignment horizontal="right"/>
    </xf>
    <xf numFmtId="2" fontId="1" fillId="4" borderId="15" xfId="0" applyNumberFormat="1" applyFont="1" applyFill="1" applyBorder="1"/>
    <xf numFmtId="2" fontId="1" fillId="4" borderId="6" xfId="0" applyNumberFormat="1" applyFont="1" applyFill="1" applyBorder="1"/>
    <xf numFmtId="2" fontId="7" fillId="4" borderId="6" xfId="0" applyNumberFormat="1" applyFont="1" applyFill="1" applyBorder="1"/>
    <xf numFmtId="2" fontId="1" fillId="0" borderId="9" xfId="0" applyNumberFormat="1" applyFont="1" applyBorder="1"/>
    <xf numFmtId="2" fontId="1" fillId="0" borderId="20" xfId="0" applyNumberFormat="1" applyFont="1" applyBorder="1"/>
    <xf numFmtId="0" fontId="23" fillId="0" borderId="0" xfId="0" applyFont="1"/>
    <xf numFmtId="49" fontId="26" fillId="0" borderId="0" xfId="0" applyNumberFormat="1" applyFont="1"/>
    <xf numFmtId="2" fontId="19" fillId="0" borderId="0" xfId="0" applyNumberFormat="1" applyFont="1"/>
    <xf numFmtId="2" fontId="1" fillId="0" borderId="2" xfId="0" applyNumberFormat="1" applyFont="1" applyBorder="1"/>
    <xf numFmtId="2" fontId="7" fillId="0" borderId="1" xfId="0" applyNumberFormat="1" applyFont="1" applyBorder="1"/>
    <xf numFmtId="2" fontId="20" fillId="0" borderId="20" xfId="0" applyNumberFormat="1" applyFont="1" applyBorder="1"/>
    <xf numFmtId="2" fontId="21" fillId="0" borderId="20" xfId="0" applyNumberFormat="1" applyFont="1" applyBorder="1"/>
    <xf numFmtId="2" fontId="22" fillId="0" borderId="20" xfId="0" applyNumberFormat="1" applyFont="1" applyBorder="1"/>
    <xf numFmtId="2" fontId="21" fillId="0" borderId="20" xfId="0" applyNumberFormat="1" applyFont="1" applyBorder="1" applyAlignment="1">
      <alignment wrapText="1"/>
    </xf>
    <xf numFmtId="2" fontId="22" fillId="0" borderId="1" xfId="0" applyNumberFormat="1" applyFont="1" applyBorder="1" applyAlignment="1">
      <alignment wrapText="1"/>
    </xf>
    <xf numFmtId="2" fontId="21" fillId="0" borderId="1" xfId="0" applyNumberFormat="1" applyFont="1" applyBorder="1" applyAlignment="1">
      <alignment wrapText="1"/>
    </xf>
    <xf numFmtId="2" fontId="1" fillId="0" borderId="1" xfId="0" applyNumberFormat="1" applyFont="1" applyBorder="1"/>
    <xf numFmtId="2" fontId="7" fillId="7" borderId="1" xfId="0" applyNumberFormat="1" applyFont="1" applyFill="1" applyBorder="1"/>
    <xf numFmtId="2" fontId="21" fillId="0" borderId="1" xfId="0" applyNumberFormat="1" applyFont="1" applyBorder="1" applyAlignment="1">
      <alignment horizontal="right"/>
    </xf>
    <xf numFmtId="2" fontId="21" fillId="0" borderId="4" xfId="0" applyNumberFormat="1" applyFont="1" applyBorder="1" applyAlignment="1">
      <alignment horizontal="right"/>
    </xf>
    <xf numFmtId="2" fontId="21" fillId="0" borderId="4" xfId="0" applyNumberFormat="1" applyFont="1" applyBorder="1"/>
    <xf numFmtId="2" fontId="21" fillId="0" borderId="1" xfId="0" applyNumberFormat="1" applyFont="1" applyBorder="1" applyAlignment="1">
      <alignment horizontal="right" wrapText="1"/>
    </xf>
    <xf numFmtId="2" fontId="21" fillId="0" borderId="4" xfId="0" applyNumberFormat="1" applyFont="1" applyBorder="1" applyAlignment="1">
      <alignment horizontal="right" wrapText="1"/>
    </xf>
    <xf numFmtId="2" fontId="18" fillId="0" borderId="3" xfId="0" applyNumberFormat="1" applyFont="1" applyBorder="1"/>
    <xf numFmtId="2" fontId="17" fillId="0" borderId="3" xfId="0" applyNumberFormat="1" applyFont="1" applyBorder="1"/>
    <xf numFmtId="2" fontId="17" fillId="0" borderId="21" xfId="0" applyNumberFormat="1" applyFont="1" applyBorder="1"/>
    <xf numFmtId="2" fontId="18" fillId="0" borderId="20" xfId="0" applyNumberFormat="1" applyFont="1" applyBorder="1"/>
    <xf numFmtId="2" fontId="17" fillId="0" borderId="20" xfId="0" applyNumberFormat="1" applyFont="1" applyBorder="1"/>
    <xf numFmtId="2" fontId="20" fillId="0" borderId="21" xfId="0" applyNumberFormat="1" applyFont="1" applyBorder="1"/>
    <xf numFmtId="2" fontId="17" fillId="0" borderId="9" xfId="0" applyNumberFormat="1" applyFont="1" applyBorder="1"/>
    <xf numFmtId="2" fontId="22" fillId="0" borderId="20" xfId="0" applyNumberFormat="1" applyFont="1" applyBorder="1" applyAlignment="1">
      <alignment horizontal="right" wrapText="1"/>
    </xf>
    <xf numFmtId="2" fontId="21" fillId="0" borderId="20" xfId="0" applyNumberFormat="1" applyFont="1" applyBorder="1" applyAlignment="1">
      <alignment horizontal="right" wrapText="1"/>
    </xf>
    <xf numFmtId="2" fontId="18" fillId="0" borderId="20" xfId="0" applyNumberFormat="1" applyFont="1" applyBorder="1" applyAlignment="1">
      <alignment horizontal="right"/>
    </xf>
    <xf numFmtId="2" fontId="22" fillId="0" borderId="20" xfId="0" applyNumberFormat="1" applyFont="1" applyBorder="1" applyAlignment="1">
      <alignment horizontal="center" wrapText="1"/>
    </xf>
    <xf numFmtId="2" fontId="18" fillId="0" borderId="20" xfId="0" applyNumberFormat="1" applyFont="1" applyBorder="1" applyAlignment="1">
      <alignment horizontal="center"/>
    </xf>
    <xf numFmtId="2" fontId="18" fillId="0" borderId="9" xfId="0" applyNumberFormat="1" applyFont="1" applyBorder="1"/>
    <xf numFmtId="2" fontId="18" fillId="0" borderId="21" xfId="0" applyNumberFormat="1" applyFont="1" applyBorder="1" applyAlignment="1">
      <alignment horizontal="center"/>
    </xf>
    <xf numFmtId="2" fontId="18" fillId="7" borderId="21" xfId="0" applyNumberFormat="1" applyFont="1" applyFill="1" applyBorder="1" applyAlignment="1">
      <alignment horizontal="center"/>
    </xf>
    <xf numFmtId="2" fontId="0" fillId="0" borderId="0" xfId="0" applyNumberFormat="1"/>
    <xf numFmtId="2" fontId="22" fillId="7" borderId="1" xfId="0" applyNumberFormat="1" applyFont="1" applyFill="1" applyBorder="1" applyAlignment="1">
      <alignment wrapText="1"/>
    </xf>
    <xf numFmtId="2" fontId="7" fillId="0" borderId="20" xfId="0" applyNumberFormat="1" applyFont="1" applyBorder="1" applyAlignment="1">
      <alignment horizontal="right"/>
    </xf>
    <xf numFmtId="2" fontId="1" fillId="0" borderId="21" xfId="0" applyNumberFormat="1" applyFont="1" applyBorder="1"/>
    <xf numFmtId="2" fontId="7" fillId="0" borderId="21" xfId="0" applyNumberFormat="1" applyFont="1" applyBorder="1"/>
    <xf numFmtId="2" fontId="18" fillId="7" borderId="20" xfId="0" applyNumberFormat="1" applyFont="1" applyFill="1" applyBorder="1" applyAlignment="1">
      <alignment horizontal="right"/>
    </xf>
    <xf numFmtId="2" fontId="7" fillId="7" borderId="0" xfId="0" applyNumberFormat="1" applyFont="1" applyFill="1"/>
    <xf numFmtId="2" fontId="32" fillId="0" borderId="0" xfId="0" applyNumberFormat="1" applyFont="1"/>
    <xf numFmtId="2" fontId="33" fillId="0" borderId="0" xfId="0" applyNumberFormat="1" applyFont="1"/>
    <xf numFmtId="2" fontId="33" fillId="0" borderId="1" xfId="0" applyNumberFormat="1" applyFont="1" applyBorder="1"/>
    <xf numFmtId="2" fontId="32" fillId="0" borderId="1" xfId="0" applyNumberFormat="1" applyFont="1" applyBorder="1"/>
    <xf numFmtId="2" fontId="32" fillId="0" borderId="20" xfId="0" applyNumberFormat="1" applyFont="1" applyBorder="1"/>
    <xf numFmtId="2" fontId="33" fillId="0" borderId="20" xfId="0" applyNumberFormat="1" applyFont="1" applyBorder="1"/>
    <xf numFmtId="2" fontId="33" fillId="7" borderId="1" xfId="0" applyNumberFormat="1" applyFont="1" applyFill="1" applyBorder="1"/>
    <xf numFmtId="2" fontId="32" fillId="0" borderId="9" xfId="0" applyNumberFormat="1" applyFont="1" applyBorder="1"/>
    <xf numFmtId="2" fontId="32" fillId="0" borderId="9" xfId="0" applyNumberFormat="1" applyFont="1" applyBorder="1" applyAlignment="1">
      <alignment horizontal="right"/>
    </xf>
    <xf numFmtId="2" fontId="32" fillId="0" borderId="20" xfId="0" applyNumberFormat="1" applyFont="1" applyBorder="1" applyAlignment="1">
      <alignment horizontal="right"/>
    </xf>
    <xf numFmtId="2" fontId="33" fillId="0" borderId="20" xfId="0" applyNumberFormat="1" applyFont="1" applyBorder="1" applyAlignment="1">
      <alignment horizontal="right"/>
    </xf>
    <xf numFmtId="2" fontId="32" fillId="0" borderId="21" xfId="0" applyNumberFormat="1" applyFont="1" applyBorder="1"/>
    <xf numFmtId="2" fontId="33" fillId="0" borderId="21" xfId="0" applyNumberFormat="1" applyFont="1" applyBorder="1"/>
    <xf numFmtId="2" fontId="32" fillId="0" borderId="20" xfId="0" applyNumberFormat="1" applyFont="1" applyBorder="1" applyAlignment="1">
      <alignment horizontal="right" wrapText="1"/>
    </xf>
    <xf numFmtId="2" fontId="32" fillId="0" borderId="1" xfId="0" applyNumberFormat="1" applyFont="1" applyBorder="1" applyAlignment="1">
      <alignment wrapText="1"/>
    </xf>
    <xf numFmtId="2" fontId="32" fillId="0" borderId="3" xfId="0" applyNumberFormat="1" applyFont="1" applyBorder="1"/>
    <xf numFmtId="2" fontId="33" fillId="0" borderId="1" xfId="0" applyNumberFormat="1" applyFont="1" applyBorder="1" applyAlignment="1">
      <alignment wrapText="1"/>
    </xf>
    <xf numFmtId="2" fontId="33" fillId="7" borderId="20" xfId="0" applyNumberFormat="1" applyFont="1" applyFill="1" applyBorder="1" applyAlignment="1">
      <alignment horizontal="right"/>
    </xf>
    <xf numFmtId="2" fontId="32" fillId="4" borderId="1" xfId="0" applyNumberFormat="1" applyFont="1" applyFill="1" applyBorder="1"/>
    <xf numFmtId="2" fontId="33" fillId="4" borderId="1" xfId="0" applyNumberFormat="1" applyFont="1" applyFill="1" applyBorder="1"/>
    <xf numFmtId="2" fontId="32" fillId="4" borderId="15" xfId="0" applyNumberFormat="1" applyFont="1" applyFill="1" applyBorder="1"/>
    <xf numFmtId="2" fontId="32" fillId="4" borderId="6" xfId="0" applyNumberFormat="1" applyFont="1" applyFill="1" applyBorder="1"/>
    <xf numFmtId="2" fontId="33" fillId="4" borderId="6" xfId="0" applyNumberFormat="1" applyFont="1" applyFill="1" applyBorder="1"/>
    <xf numFmtId="2" fontId="33" fillId="0" borderId="0" xfId="0" applyNumberFormat="1" applyFont="1" applyAlignment="1">
      <alignment horizontal="right"/>
    </xf>
    <xf numFmtId="2" fontId="33" fillId="7" borderId="0" xfId="0" applyNumberFormat="1" applyFont="1" applyFill="1"/>
    <xf numFmtId="2" fontId="35" fillId="0" borderId="0" xfId="0" applyNumberFormat="1" applyFont="1"/>
    <xf numFmtId="2" fontId="28" fillId="0" borderId="0" xfId="0" applyNumberFormat="1" applyFont="1"/>
    <xf numFmtId="2" fontId="29" fillId="0" borderId="0" xfId="0" applyNumberFormat="1" applyFont="1"/>
    <xf numFmtId="2" fontId="29" fillId="0" borderId="1" xfId="0" applyNumberFormat="1" applyFont="1" applyBorder="1"/>
    <xf numFmtId="2" fontId="28" fillId="0" borderId="1" xfId="0" applyNumberFormat="1" applyFont="1" applyBorder="1"/>
    <xf numFmtId="2" fontId="28" fillId="0" borderId="20" xfId="0" applyNumberFormat="1" applyFont="1" applyBorder="1"/>
    <xf numFmtId="2" fontId="29" fillId="0" borderId="20" xfId="0" applyNumberFormat="1" applyFont="1" applyBorder="1"/>
    <xf numFmtId="2" fontId="29" fillId="0" borderId="1" xfId="0" applyNumberFormat="1" applyFont="1" applyBorder="1" applyAlignment="1">
      <alignment wrapText="1"/>
    </xf>
    <xf numFmtId="2" fontId="28" fillId="0" borderId="1" xfId="0" applyNumberFormat="1" applyFont="1" applyBorder="1" applyAlignment="1">
      <alignment horizontal="right"/>
    </xf>
    <xf numFmtId="2" fontId="28" fillId="0" borderId="4" xfId="0" applyNumberFormat="1" applyFont="1" applyBorder="1" applyAlignment="1">
      <alignment horizontal="right"/>
    </xf>
    <xf numFmtId="2" fontId="29" fillId="0" borderId="1" xfId="0" applyNumberFormat="1" applyFont="1" applyBorder="1" applyAlignment="1">
      <alignment horizontal="right"/>
    </xf>
    <xf numFmtId="2" fontId="29" fillId="7" borderId="1" xfId="0" applyNumberFormat="1" applyFont="1" applyFill="1" applyBorder="1"/>
    <xf numFmtId="2" fontId="28" fillId="0" borderId="9" xfId="0" applyNumberFormat="1" applyFont="1" applyBorder="1"/>
    <xf numFmtId="2" fontId="28" fillId="0" borderId="9" xfId="0" applyNumberFormat="1" applyFont="1" applyBorder="1" applyAlignment="1">
      <alignment horizontal="right"/>
    </xf>
    <xf numFmtId="2" fontId="28" fillId="0" borderId="20" xfId="0" applyNumberFormat="1" applyFont="1" applyBorder="1" applyAlignment="1">
      <alignment horizontal="right"/>
    </xf>
    <xf numFmtId="2" fontId="29" fillId="0" borderId="20" xfId="0" applyNumberFormat="1" applyFont="1" applyBorder="1" applyAlignment="1">
      <alignment horizontal="right"/>
    </xf>
    <xf numFmtId="2" fontId="28" fillId="0" borderId="21" xfId="0" applyNumberFormat="1" applyFont="1" applyBorder="1"/>
    <xf numFmtId="2" fontId="29" fillId="0" borderId="21" xfId="0" applyNumberFormat="1" applyFont="1" applyBorder="1"/>
    <xf numFmtId="2" fontId="28" fillId="0" borderId="1" xfId="0" applyNumberFormat="1" applyFont="1" applyBorder="1" applyAlignment="1">
      <alignment wrapText="1"/>
    </xf>
    <xf numFmtId="2" fontId="28" fillId="0" borderId="4" xfId="0" applyNumberFormat="1" applyFont="1" applyBorder="1" applyAlignment="1">
      <alignment horizontal="right" wrapText="1"/>
    </xf>
    <xf numFmtId="2" fontId="29" fillId="0" borderId="0" xfId="0" applyNumberFormat="1" applyFont="1" applyAlignment="1">
      <alignment wrapText="1"/>
    </xf>
    <xf numFmtId="2" fontId="29" fillId="0" borderId="21" xfId="0" applyNumberFormat="1" applyFont="1" applyBorder="1" applyAlignment="1">
      <alignment wrapText="1"/>
    </xf>
    <xf numFmtId="2" fontId="28" fillId="0" borderId="0" xfId="0" applyNumberFormat="1" applyFont="1" applyAlignment="1">
      <alignment wrapText="1"/>
    </xf>
    <xf numFmtId="2" fontId="28" fillId="4" borderId="1" xfId="0" applyNumberFormat="1" applyFont="1" applyFill="1" applyBorder="1"/>
    <xf numFmtId="2" fontId="29" fillId="4" borderId="1" xfId="0" applyNumberFormat="1" applyFont="1" applyFill="1" applyBorder="1"/>
    <xf numFmtId="2" fontId="29" fillId="0" borderId="20" xfId="0" applyNumberFormat="1" applyFont="1" applyBorder="1" applyAlignment="1">
      <alignment horizontal="right" wrapText="1"/>
    </xf>
    <xf numFmtId="2" fontId="28" fillId="4" borderId="15" xfId="0" applyNumberFormat="1" applyFont="1" applyFill="1" applyBorder="1"/>
    <xf numFmtId="2" fontId="28" fillId="4" borderId="6" xfId="0" applyNumberFormat="1" applyFont="1" applyFill="1" applyBorder="1"/>
    <xf numFmtId="2" fontId="29" fillId="4" borderId="6" xfId="0" applyNumberFormat="1" applyFont="1" applyFill="1" applyBorder="1"/>
    <xf numFmtId="2" fontId="31" fillId="0" borderId="0" xfId="0" applyNumberFormat="1" applyFont="1"/>
    <xf numFmtId="2" fontId="28" fillId="7" borderId="6" xfId="0" applyNumberFormat="1" applyFont="1" applyFill="1" applyBorder="1" applyAlignment="1">
      <alignment horizontal="right"/>
    </xf>
    <xf numFmtId="2" fontId="22" fillId="0" borderId="20" xfId="0" applyNumberFormat="1" applyFont="1" applyBorder="1" applyAlignment="1">
      <alignment wrapText="1"/>
    </xf>
    <xf numFmtId="2" fontId="1" fillId="0" borderId="4" xfId="0" applyNumberFormat="1" applyFont="1" applyBorder="1"/>
    <xf numFmtId="2" fontId="22" fillId="0" borderId="4" xfId="0" applyNumberFormat="1" applyFont="1" applyBorder="1" applyAlignment="1">
      <alignment horizontal="right"/>
    </xf>
    <xf numFmtId="2" fontId="25" fillId="0" borderId="1" xfId="0" applyNumberFormat="1" applyFont="1" applyBorder="1" applyAlignment="1">
      <alignment vertical="top"/>
    </xf>
    <xf numFmtId="2" fontId="15" fillId="11" borderId="13" xfId="0" applyNumberFormat="1" applyFont="1" applyFill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21" fillId="0" borderId="0" xfId="0" applyNumberFormat="1" applyFont="1"/>
    <xf numFmtId="2" fontId="22" fillId="0" borderId="0" xfId="0" applyNumberFormat="1" applyFont="1" applyAlignment="1">
      <alignment wrapText="1"/>
    </xf>
    <xf numFmtId="2" fontId="21" fillId="0" borderId="21" xfId="0" applyNumberFormat="1" applyFont="1" applyBorder="1"/>
    <xf numFmtId="2" fontId="22" fillId="0" borderId="21" xfId="0" applyNumberFormat="1" applyFont="1" applyBorder="1" applyAlignment="1">
      <alignment wrapText="1"/>
    </xf>
    <xf numFmtId="2" fontId="21" fillId="0" borderId="0" xfId="0" applyNumberFormat="1" applyFont="1" applyAlignment="1">
      <alignment wrapText="1"/>
    </xf>
    <xf numFmtId="2" fontId="24" fillId="0" borderId="0" xfId="0" applyNumberFormat="1" applyFont="1"/>
    <xf numFmtId="2" fontId="18" fillId="0" borderId="4" xfId="0" applyNumberFormat="1" applyFont="1" applyBorder="1"/>
    <xf numFmtId="2" fontId="21" fillId="4" borderId="20" xfId="0" applyNumberFormat="1" applyFont="1" applyFill="1" applyBorder="1" applyAlignment="1">
      <alignment horizontal="right"/>
    </xf>
    <xf numFmtId="2" fontId="22" fillId="4" borderId="20" xfId="0" applyNumberFormat="1" applyFont="1" applyFill="1" applyBorder="1" applyAlignment="1">
      <alignment horizontal="right"/>
    </xf>
    <xf numFmtId="2" fontId="22" fillId="0" borderId="20" xfId="0" applyNumberFormat="1" applyFont="1" applyBorder="1" applyAlignment="1">
      <alignment horizontal="right"/>
    </xf>
    <xf numFmtId="2" fontId="17" fillId="4" borderId="20" xfId="0" applyNumberFormat="1" applyFont="1" applyFill="1" applyBorder="1" applyAlignment="1">
      <alignment horizontal="right"/>
    </xf>
    <xf numFmtId="2" fontId="18" fillId="4" borderId="20" xfId="0" applyNumberFormat="1" applyFont="1" applyFill="1" applyBorder="1" applyAlignment="1">
      <alignment horizontal="right"/>
    </xf>
    <xf numFmtId="2" fontId="17" fillId="0" borderId="20" xfId="0" applyNumberFormat="1" applyFont="1" applyBorder="1" applyAlignment="1">
      <alignment horizontal="right"/>
    </xf>
    <xf numFmtId="2" fontId="17" fillId="0" borderId="0" xfId="0" applyNumberFormat="1" applyFont="1"/>
    <xf numFmtId="2" fontId="21" fillId="7" borderId="6" xfId="0" applyNumberFormat="1" applyFont="1" applyFill="1" applyBorder="1" applyAlignment="1">
      <alignment horizontal="right"/>
    </xf>
    <xf numFmtId="2" fontId="15" fillId="0" borderId="0" xfId="0" applyNumberFormat="1" applyFont="1"/>
    <xf numFmtId="2" fontId="2" fillId="2" borderId="13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13" fillId="9" borderId="12" xfId="0" applyNumberFormat="1" applyFont="1" applyFill="1" applyBorder="1" applyAlignment="1">
      <alignment horizontal="center"/>
    </xf>
    <xf numFmtId="2" fontId="15" fillId="11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8" fillId="6" borderId="12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9" fillId="8" borderId="13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3" fillId="9" borderId="13" xfId="0" applyNumberFormat="1" applyFont="1" applyFill="1" applyBorder="1" applyAlignment="1">
      <alignment horizontal="center"/>
    </xf>
    <xf numFmtId="2" fontId="14" fillId="10" borderId="13" xfId="0" applyNumberFormat="1" applyFont="1" applyFill="1" applyBorder="1" applyAlignment="1">
      <alignment horizontal="center"/>
    </xf>
    <xf numFmtId="2" fontId="15" fillId="11" borderId="13" xfId="0" applyNumberFormat="1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3" fillId="0" borderId="3" xfId="0" applyNumberFormat="1" applyFont="1" applyBorder="1"/>
    <xf numFmtId="2" fontId="3" fillId="0" borderId="4" xfId="0" applyNumberFormat="1" applyFont="1" applyBorder="1"/>
    <xf numFmtId="2" fontId="1" fillId="3" borderId="5" xfId="0" applyNumberFormat="1" applyFont="1" applyFill="1" applyBorder="1" applyAlignment="1">
      <alignment horizontal="center"/>
    </xf>
    <xf numFmtId="2" fontId="3" fillId="0" borderId="8" xfId="0" applyNumberFormat="1" applyFont="1" applyBorder="1"/>
    <xf numFmtId="2" fontId="3" fillId="0" borderId="10" xfId="0" applyNumberFormat="1" applyFont="1" applyBorder="1"/>
    <xf numFmtId="4" fontId="2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2" fontId="4" fillId="4" borderId="2" xfId="0" applyNumberFormat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3" fillId="0" borderId="9" xfId="0" applyNumberFormat="1" applyFont="1" applyBorder="1"/>
    <xf numFmtId="4" fontId="4" fillId="0" borderId="7" xfId="0" applyNumberFormat="1" applyFont="1" applyBorder="1" applyAlignment="1">
      <alignment horizontal="center"/>
    </xf>
    <xf numFmtId="0" fontId="3" fillId="0" borderId="9" xfId="0" applyFont="1" applyBorder="1"/>
    <xf numFmtId="4" fontId="7" fillId="0" borderId="7" xfId="0" applyNumberFormat="1" applyFont="1" applyBorder="1" applyAlignment="1">
      <alignment horizontal="center"/>
    </xf>
    <xf numFmtId="0" fontId="3" fillId="0" borderId="11" xfId="0" applyFont="1" applyBorder="1"/>
    <xf numFmtId="4" fontId="4" fillId="4" borderId="2" xfId="0" applyNumberFormat="1" applyFont="1" applyFill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3" fillId="0" borderId="11" xfId="0" applyNumberFormat="1" applyFont="1" applyBorder="1"/>
    <xf numFmtId="2" fontId="1" fillId="0" borderId="7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4" fontId="6" fillId="5" borderId="2" xfId="0" applyNumberFormat="1" applyFont="1" applyFill="1" applyBorder="1" applyAlignment="1">
      <alignment horizontal="center"/>
    </xf>
    <xf numFmtId="4" fontId="8" fillId="6" borderId="2" xfId="0" applyNumberFormat="1" applyFont="1" applyFill="1" applyBorder="1" applyAlignment="1">
      <alignment horizontal="center"/>
    </xf>
    <xf numFmtId="4" fontId="9" fillId="8" borderId="2" xfId="0" applyNumberFormat="1" applyFont="1" applyFill="1" applyBorder="1" applyAlignment="1">
      <alignment horizontal="center"/>
    </xf>
    <xf numFmtId="4" fontId="13" fillId="9" borderId="2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2" fontId="3" fillId="0" borderId="17" xfId="0" applyNumberFormat="1" applyFont="1" applyBorder="1"/>
    <xf numFmtId="2" fontId="3" fillId="0" borderId="18" xfId="0" applyNumberFormat="1" applyFont="1" applyBorder="1"/>
    <xf numFmtId="4" fontId="14" fillId="10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4" fillId="4" borderId="7" xfId="0" applyNumberFormat="1" applyFont="1" applyFill="1" applyBorder="1" applyAlignment="1">
      <alignment horizontal="center"/>
    </xf>
    <xf numFmtId="49" fontId="4" fillId="4" borderId="7" xfId="0" applyNumberFormat="1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0" fontId="3" fillId="0" borderId="19" xfId="0" applyFont="1" applyBorder="1"/>
    <xf numFmtId="4" fontId="7" fillId="4" borderId="2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/>
    </xf>
    <xf numFmtId="2" fontId="7" fillId="4" borderId="7" xfId="0" applyNumberFormat="1" applyFont="1" applyFill="1" applyBorder="1" applyAlignment="1">
      <alignment horizontal="center"/>
    </xf>
    <xf numFmtId="4" fontId="1" fillId="4" borderId="7" xfId="0" applyNumberFormat="1" applyFont="1" applyFill="1" applyBorder="1" applyAlignment="1">
      <alignment horizontal="center"/>
    </xf>
    <xf numFmtId="2" fontId="17" fillId="0" borderId="21" xfId="0" applyNumberFormat="1" applyFont="1" applyBorder="1"/>
    <xf numFmtId="2" fontId="3" fillId="0" borderId="21" xfId="0" applyNumberFormat="1" applyFont="1" applyBorder="1"/>
    <xf numFmtId="2" fontId="3" fillId="0" borderId="20" xfId="0" applyNumberFormat="1" applyFont="1" applyBorder="1"/>
    <xf numFmtId="2" fontId="1" fillId="0" borderId="7" xfId="0" applyNumberFormat="1" applyFont="1" applyBorder="1"/>
    <xf numFmtId="2" fontId="1" fillId="0" borderId="2" xfId="0" applyNumberFormat="1" applyFont="1" applyBorder="1"/>
    <xf numFmtId="2" fontId="17" fillId="0" borderId="11" xfId="0" applyNumberFormat="1" applyFont="1" applyBorder="1"/>
    <xf numFmtId="2" fontId="1" fillId="0" borderId="3" xfId="0" applyNumberFormat="1" applyFont="1" applyBorder="1"/>
    <xf numFmtId="0" fontId="1" fillId="0" borderId="7" xfId="0" applyFont="1" applyBorder="1"/>
    <xf numFmtId="4" fontId="1" fillId="0" borderId="7" xfId="0" applyNumberFormat="1" applyFont="1" applyBorder="1"/>
    <xf numFmtId="49" fontId="17" fillId="0" borderId="11" xfId="0" applyNumberFormat="1" applyFont="1" applyBorder="1"/>
    <xf numFmtId="49" fontId="1" fillId="0" borderId="11" xfId="0" applyNumberFormat="1" applyFont="1" applyBorder="1"/>
    <xf numFmtId="2" fontId="7" fillId="0" borderId="21" xfId="0" applyNumberFormat="1" applyFont="1" applyBorder="1"/>
    <xf numFmtId="2" fontId="1" fillId="0" borderId="22" xfId="0" applyNumberFormat="1" applyFont="1" applyBorder="1"/>
    <xf numFmtId="49" fontId="1" fillId="0" borderId="7" xfId="0" applyNumberFormat="1" applyFont="1" applyBorder="1"/>
    <xf numFmtId="49" fontId="17" fillId="0" borderId="7" xfId="0" applyNumberFormat="1" applyFont="1" applyBorder="1"/>
    <xf numFmtId="2" fontId="17" fillId="0" borderId="3" xfId="0" applyNumberFormat="1" applyFont="1" applyBorder="1"/>
    <xf numFmtId="2" fontId="29" fillId="0" borderId="21" xfId="0" applyNumberFormat="1" applyFont="1" applyBorder="1"/>
    <xf numFmtId="2" fontId="30" fillId="0" borderId="21" xfId="0" applyNumberFormat="1" applyFont="1" applyBorder="1"/>
    <xf numFmtId="2" fontId="30" fillId="0" borderId="20" xfId="0" applyNumberFormat="1" applyFont="1" applyBorder="1"/>
    <xf numFmtId="2" fontId="28" fillId="0" borderId="2" xfId="0" applyNumberFormat="1" applyFont="1" applyBorder="1"/>
    <xf numFmtId="2" fontId="30" fillId="0" borderId="3" xfId="0" applyNumberFormat="1" applyFont="1" applyBorder="1"/>
    <xf numFmtId="2" fontId="30" fillId="0" borderId="4" xfId="0" applyNumberFormat="1" applyFont="1" applyBorder="1"/>
    <xf numFmtId="2" fontId="28" fillId="0" borderId="22" xfId="0" applyNumberFormat="1" applyFont="1" applyBorder="1"/>
    <xf numFmtId="2" fontId="32" fillId="0" borderId="2" xfId="0" applyNumberFormat="1" applyFont="1" applyBorder="1"/>
    <xf numFmtId="2" fontId="34" fillId="0" borderId="3" xfId="0" applyNumberFormat="1" applyFont="1" applyBorder="1"/>
    <xf numFmtId="2" fontId="34" fillId="0" borderId="4" xfId="0" applyNumberFormat="1" applyFont="1" applyBorder="1"/>
    <xf numFmtId="2" fontId="32" fillId="0" borderId="22" xfId="0" applyNumberFormat="1" applyFont="1" applyBorder="1"/>
    <xf numFmtId="2" fontId="34" fillId="0" borderId="21" xfId="0" applyNumberFormat="1" applyFont="1" applyBorder="1"/>
    <xf numFmtId="2" fontId="34" fillId="0" borderId="20" xfId="0" applyNumberFormat="1" applyFont="1" applyBorder="1"/>
    <xf numFmtId="2" fontId="32" fillId="0" borderId="2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I993"/>
  <sheetViews>
    <sheetView workbookViewId="0">
      <pane xSplit="1" topLeftCell="B1" activePane="topRight" state="frozen"/>
      <selection activeCell="B1" sqref="B1:AL1048576"/>
      <selection pane="topRight" activeCell="C48" sqref="C48"/>
    </sheetView>
  </sheetViews>
  <sheetFormatPr baseColWidth="10" defaultColWidth="12.6640625" defaultRowHeight="15" customHeight="1" x14ac:dyDescent="0.15"/>
  <cols>
    <col min="1" max="1" width="29.1640625" customWidth="1"/>
    <col min="2" max="7" width="12.5" style="101" customWidth="1"/>
    <col min="8" max="8" width="2.83203125" style="101" customWidth="1"/>
    <col min="9" max="14" width="12.5" style="101" customWidth="1"/>
    <col min="15" max="15" width="2.83203125" style="101" customWidth="1"/>
    <col min="16" max="21" width="12.5" style="101" customWidth="1"/>
    <col min="22" max="22" width="2.83203125" style="101" customWidth="1"/>
    <col min="23" max="28" width="12.5" style="101" customWidth="1"/>
    <col min="29" max="29" width="2.83203125" style="101" customWidth="1"/>
    <col min="30" max="35" width="12.5" style="101" customWidth="1"/>
    <col min="36" max="36" width="2.83203125" style="101" customWidth="1"/>
    <col min="37" max="38" width="12.5" style="101" customWidth="1"/>
    <col min="39" max="42" width="12.5" customWidth="1"/>
    <col min="43" max="43" width="2.83203125" customWidth="1"/>
    <col min="44" max="49" width="12.5" customWidth="1"/>
    <col min="50" max="50" width="2.83203125" customWidth="1"/>
    <col min="51" max="56" width="12.5" customWidth="1"/>
    <col min="57" max="57" width="2.83203125" customWidth="1"/>
    <col min="58" max="63" width="12.5" customWidth="1"/>
    <col min="64" max="64" width="2.83203125" customWidth="1"/>
    <col min="65" max="71" width="12.5" customWidth="1"/>
  </cols>
  <sheetData>
    <row r="1" spans="1:87" ht="15.75" customHeight="1" x14ac:dyDescent="0.2">
      <c r="A1" s="1"/>
      <c r="B1" s="199"/>
      <c r="C1" s="199"/>
      <c r="D1" s="199"/>
      <c r="E1" s="218" t="s">
        <v>0</v>
      </c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21"/>
      <c r="AK1" s="200"/>
      <c r="AL1" s="200"/>
      <c r="AM1" s="2"/>
      <c r="AN1" s="224" t="s">
        <v>1</v>
      </c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6"/>
    </row>
    <row r="2" spans="1:87" ht="15.75" customHeight="1" x14ac:dyDescent="0.2">
      <c r="A2" s="1"/>
      <c r="B2" s="227" t="s">
        <v>2</v>
      </c>
      <c r="C2" s="219"/>
      <c r="D2" s="219"/>
      <c r="E2" s="219"/>
      <c r="F2" s="219"/>
      <c r="G2" s="220"/>
      <c r="H2" s="228"/>
      <c r="I2" s="227" t="s">
        <v>3</v>
      </c>
      <c r="J2" s="219"/>
      <c r="K2" s="219"/>
      <c r="L2" s="219"/>
      <c r="M2" s="219"/>
      <c r="N2" s="220"/>
      <c r="O2" s="228"/>
      <c r="P2" s="227" t="s">
        <v>4</v>
      </c>
      <c r="Q2" s="219"/>
      <c r="R2" s="219"/>
      <c r="S2" s="219"/>
      <c r="T2" s="219"/>
      <c r="U2" s="220"/>
      <c r="V2" s="228"/>
      <c r="W2" s="227" t="s">
        <v>5</v>
      </c>
      <c r="X2" s="219"/>
      <c r="Y2" s="219"/>
      <c r="Z2" s="219"/>
      <c r="AA2" s="219"/>
      <c r="AB2" s="220"/>
      <c r="AC2" s="201"/>
      <c r="AD2" s="227" t="s">
        <v>6</v>
      </c>
      <c r="AE2" s="219"/>
      <c r="AF2" s="219"/>
      <c r="AG2" s="219"/>
      <c r="AH2" s="219"/>
      <c r="AI2" s="220"/>
      <c r="AJ2" s="222"/>
      <c r="AK2" s="234" t="s">
        <v>2</v>
      </c>
      <c r="AL2" s="225"/>
      <c r="AM2" s="225"/>
      <c r="AN2" s="225"/>
      <c r="AO2" s="225"/>
      <c r="AP2" s="226"/>
      <c r="AQ2" s="230"/>
      <c r="AR2" s="234" t="s">
        <v>3</v>
      </c>
      <c r="AS2" s="225"/>
      <c r="AT2" s="225"/>
      <c r="AU2" s="225"/>
      <c r="AV2" s="225"/>
      <c r="AW2" s="226"/>
      <c r="AX2" s="230"/>
      <c r="AY2" s="234" t="s">
        <v>4</v>
      </c>
      <c r="AZ2" s="225"/>
      <c r="BA2" s="225"/>
      <c r="BB2" s="225"/>
      <c r="BC2" s="225"/>
      <c r="BD2" s="226"/>
      <c r="BE2" s="230"/>
      <c r="BF2" s="234" t="s">
        <v>5</v>
      </c>
      <c r="BG2" s="225"/>
      <c r="BH2" s="225"/>
      <c r="BI2" s="225"/>
      <c r="BJ2" s="225"/>
      <c r="BK2" s="226"/>
      <c r="BL2" s="3"/>
      <c r="BM2" s="234" t="s">
        <v>6</v>
      </c>
      <c r="BN2" s="225"/>
      <c r="BO2" s="225"/>
      <c r="BP2" s="225"/>
      <c r="BQ2" s="225"/>
      <c r="BR2" s="226"/>
    </row>
    <row r="3" spans="1:87" ht="15.75" customHeight="1" x14ac:dyDescent="0.2">
      <c r="A3" s="1"/>
      <c r="B3" s="188" t="s">
        <v>7</v>
      </c>
      <c r="C3" s="188" t="s">
        <v>8</v>
      </c>
      <c r="D3" s="188" t="s">
        <v>9</v>
      </c>
      <c r="E3" s="188" t="s">
        <v>10</v>
      </c>
      <c r="F3" s="188" t="s">
        <v>11</v>
      </c>
      <c r="G3" s="188" t="s">
        <v>12</v>
      </c>
      <c r="H3" s="229"/>
      <c r="I3" s="188" t="s">
        <v>7</v>
      </c>
      <c r="J3" s="188" t="s">
        <v>8</v>
      </c>
      <c r="K3" s="188" t="s">
        <v>9</v>
      </c>
      <c r="L3" s="188" t="s">
        <v>10</v>
      </c>
      <c r="M3" s="188" t="s">
        <v>11</v>
      </c>
      <c r="N3" s="188" t="s">
        <v>12</v>
      </c>
      <c r="O3" s="229"/>
      <c r="P3" s="188" t="s">
        <v>7</v>
      </c>
      <c r="Q3" s="188" t="s">
        <v>8</v>
      </c>
      <c r="R3" s="188" t="s">
        <v>9</v>
      </c>
      <c r="S3" s="188" t="s">
        <v>10</v>
      </c>
      <c r="T3" s="188" t="s">
        <v>11</v>
      </c>
      <c r="U3" s="188" t="s">
        <v>12</v>
      </c>
      <c r="V3" s="229"/>
      <c r="W3" s="188" t="s">
        <v>7</v>
      </c>
      <c r="X3" s="188" t="s">
        <v>8</v>
      </c>
      <c r="Y3" s="188" t="s">
        <v>9</v>
      </c>
      <c r="Z3" s="188" t="s">
        <v>10</v>
      </c>
      <c r="AA3" s="188" t="s">
        <v>11</v>
      </c>
      <c r="AB3" s="188" t="s">
        <v>12</v>
      </c>
      <c r="AC3" s="201"/>
      <c r="AD3" s="188" t="s">
        <v>7</v>
      </c>
      <c r="AE3" s="188" t="s">
        <v>8</v>
      </c>
      <c r="AF3" s="188" t="s">
        <v>9</v>
      </c>
      <c r="AG3" s="188" t="s">
        <v>10</v>
      </c>
      <c r="AH3" s="188" t="s">
        <v>11</v>
      </c>
      <c r="AI3" s="188" t="s">
        <v>12</v>
      </c>
      <c r="AJ3" s="223"/>
      <c r="AK3" s="188" t="s">
        <v>7</v>
      </c>
      <c r="AL3" s="188" t="s">
        <v>8</v>
      </c>
      <c r="AM3" s="4" t="s">
        <v>9</v>
      </c>
      <c r="AN3" s="4" t="s">
        <v>10</v>
      </c>
      <c r="AO3" s="4" t="s">
        <v>11</v>
      </c>
      <c r="AP3" s="4" t="s">
        <v>12</v>
      </c>
      <c r="AQ3" s="231"/>
      <c r="AR3" s="4" t="s">
        <v>7</v>
      </c>
      <c r="AS3" s="4" t="s">
        <v>8</v>
      </c>
      <c r="AT3" s="4" t="s">
        <v>9</v>
      </c>
      <c r="AU3" s="4" t="s">
        <v>10</v>
      </c>
      <c r="AV3" s="4" t="s">
        <v>11</v>
      </c>
      <c r="AW3" s="4" t="s">
        <v>12</v>
      </c>
      <c r="AX3" s="231"/>
      <c r="AY3" s="4" t="s">
        <v>7</v>
      </c>
      <c r="AZ3" s="4" t="s">
        <v>8</v>
      </c>
      <c r="BA3" s="4" t="s">
        <v>9</v>
      </c>
      <c r="BB3" s="4" t="s">
        <v>10</v>
      </c>
      <c r="BC3" s="4" t="s">
        <v>11</v>
      </c>
      <c r="BD3" s="4" t="s">
        <v>12</v>
      </c>
      <c r="BE3" s="231"/>
      <c r="BF3" s="4" t="s">
        <v>7</v>
      </c>
      <c r="BG3" s="4" t="s">
        <v>8</v>
      </c>
      <c r="BH3" s="4" t="s">
        <v>9</v>
      </c>
      <c r="BI3" s="4" t="s">
        <v>10</v>
      </c>
      <c r="BJ3" s="4" t="s">
        <v>11</v>
      </c>
      <c r="BK3" s="4" t="s">
        <v>12</v>
      </c>
      <c r="BL3" s="3"/>
      <c r="BM3" s="4" t="s">
        <v>7</v>
      </c>
      <c r="BN3" s="4" t="s">
        <v>8</v>
      </c>
      <c r="BO3" s="4" t="s">
        <v>9</v>
      </c>
      <c r="BP3" s="4" t="s">
        <v>10</v>
      </c>
      <c r="BQ3" s="4" t="s">
        <v>11</v>
      </c>
      <c r="BR3" s="4" t="s">
        <v>12</v>
      </c>
    </row>
    <row r="4" spans="1:87" ht="15.75" customHeight="1" x14ac:dyDescent="0.2">
      <c r="A4" s="1"/>
      <c r="B4" s="202"/>
      <c r="C4" s="202"/>
      <c r="D4" s="202"/>
      <c r="E4" s="240" t="s">
        <v>13</v>
      </c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6"/>
    </row>
    <row r="5" spans="1:87" ht="15.75" customHeight="1" x14ac:dyDescent="0.15">
      <c r="A5" s="5" t="s">
        <v>14</v>
      </c>
      <c r="B5" s="194">
        <v>53.274999999999999</v>
      </c>
      <c r="C5" s="194">
        <v>30.706666666666667</v>
      </c>
      <c r="D5" s="194">
        <v>80.63666666666667</v>
      </c>
      <c r="E5" s="194">
        <v>38.5</v>
      </c>
      <c r="F5" s="194">
        <v>61.35</v>
      </c>
      <c r="G5" s="191">
        <f t="shared" ref="G5:G10" si="0">AVERAGE(E5:F5)</f>
        <v>49.924999999999997</v>
      </c>
      <c r="H5" s="238"/>
      <c r="I5" s="194">
        <v>55.696666666666658</v>
      </c>
      <c r="J5" s="194">
        <v>27.561666666666667</v>
      </c>
      <c r="K5" s="194">
        <v>78.399999999999991</v>
      </c>
      <c r="L5" s="194">
        <v>33.229999999999997</v>
      </c>
      <c r="M5" s="194">
        <v>64.8</v>
      </c>
      <c r="N5" s="191">
        <f t="shared" ref="N5:N10" si="1">AVERAGE(M5,L5)</f>
        <v>49.015000000000001</v>
      </c>
      <c r="O5" s="238"/>
      <c r="P5" s="194">
        <v>52.17166666666666</v>
      </c>
      <c r="Q5" s="194">
        <v>25.275000000000002</v>
      </c>
      <c r="R5" s="194">
        <v>79.841666666666669</v>
      </c>
      <c r="S5" s="194">
        <v>32.6</v>
      </c>
      <c r="T5" s="194">
        <v>61.56</v>
      </c>
      <c r="U5" s="191">
        <f t="shared" ref="U5:U10" si="2">AVERAGE(T5,S5)</f>
        <v>47.08</v>
      </c>
      <c r="V5" s="239"/>
      <c r="W5" s="194">
        <v>53.026666666666664</v>
      </c>
      <c r="X5" s="194">
        <v>25.419999999999998</v>
      </c>
      <c r="Y5" s="194">
        <v>80.635000000000005</v>
      </c>
      <c r="Z5" s="194">
        <v>33.041666666666664</v>
      </c>
      <c r="AA5" s="194">
        <v>62.833333333333336</v>
      </c>
      <c r="AB5" s="191">
        <f t="shared" ref="AB5:AB10" si="3">AVERAGE(Z5,AA5)</f>
        <v>47.9375</v>
      </c>
      <c r="AC5" s="191"/>
      <c r="AD5" s="191">
        <f t="shared" ref="AD5:AG5" si="4">AVERAGE(B5,I5,P5)</f>
        <v>53.714444444444439</v>
      </c>
      <c r="AE5" s="191">
        <f t="shared" si="4"/>
        <v>27.847777777777779</v>
      </c>
      <c r="AF5" s="191">
        <f t="shared" si="4"/>
        <v>79.626111111111115</v>
      </c>
      <c r="AG5" s="191">
        <f t="shared" si="4"/>
        <v>34.776666666666664</v>
      </c>
      <c r="AH5" s="191">
        <f t="shared" ref="AH5:AI5" si="5">AVERAGE(T5,M5,F5)</f>
        <v>62.57</v>
      </c>
      <c r="AI5" s="191">
        <f t="shared" si="5"/>
        <v>48.673333333333325</v>
      </c>
      <c r="AJ5" s="236"/>
      <c r="AK5" s="194">
        <v>45.611666666666657</v>
      </c>
      <c r="AL5" s="194">
        <v>0</v>
      </c>
      <c r="AM5" s="6">
        <v>100</v>
      </c>
      <c r="AN5" s="6">
        <v>0</v>
      </c>
      <c r="AO5" s="6">
        <v>63.76</v>
      </c>
      <c r="AP5" s="7">
        <f t="shared" ref="AP5:AP10" si="6">AVERAGE(AO5,AN5)</f>
        <v>31.88</v>
      </c>
      <c r="AQ5" s="235"/>
      <c r="AR5" s="6">
        <v>52.978333333333332</v>
      </c>
      <c r="AS5" s="6">
        <v>0</v>
      </c>
      <c r="AT5" s="6">
        <v>100</v>
      </c>
      <c r="AU5" s="6">
        <v>0</v>
      </c>
      <c r="AV5" s="6">
        <v>69.069999999999993</v>
      </c>
      <c r="AW5" s="7">
        <f t="shared" ref="AW5:AW10" si="7">AVERAGE(AV5,AU5)</f>
        <v>34.534999999999997</v>
      </c>
      <c r="AX5" s="235"/>
      <c r="AY5" s="6">
        <v>46.65</v>
      </c>
      <c r="AZ5" s="6">
        <v>49.07</v>
      </c>
      <c r="BA5" s="6">
        <v>53.07</v>
      </c>
      <c r="BB5" s="6">
        <v>0</v>
      </c>
      <c r="BC5" s="6">
        <v>64.493333333333325</v>
      </c>
      <c r="BD5" s="7">
        <v>32.246666666666663</v>
      </c>
      <c r="BE5" s="232"/>
      <c r="BF5" s="6">
        <v>50.216666666666669</v>
      </c>
      <c r="BG5" s="6">
        <v>26.486666666666665</v>
      </c>
      <c r="BH5" s="6">
        <v>73.946666666666658</v>
      </c>
      <c r="BI5" s="6">
        <v>31.97</v>
      </c>
      <c r="BJ5" s="6">
        <v>59.111666666666657</v>
      </c>
      <c r="BK5" s="6">
        <v>45.540833333333325</v>
      </c>
      <c r="BL5" s="7"/>
      <c r="BM5" s="7">
        <f t="shared" ref="BM5:BR5" si="8">AVERAGE(AK5,AR5,AY5,BF5)</f>
        <v>48.864166666666662</v>
      </c>
      <c r="BN5" s="7">
        <f t="shared" si="8"/>
        <v>18.889166666666668</v>
      </c>
      <c r="BO5" s="7">
        <f t="shared" si="8"/>
        <v>81.754166666666663</v>
      </c>
      <c r="BP5" s="7">
        <f t="shared" si="8"/>
        <v>7.9924999999999997</v>
      </c>
      <c r="BQ5" s="7">
        <f t="shared" si="8"/>
        <v>64.108750000000001</v>
      </c>
      <c r="BR5" s="7">
        <f t="shared" si="8"/>
        <v>36.050624999999997</v>
      </c>
    </row>
    <row r="6" spans="1:87" ht="15.75" customHeight="1" x14ac:dyDescent="0.15">
      <c r="A6" s="8" t="s">
        <v>15</v>
      </c>
      <c r="B6" s="203">
        <v>48.216666666666669</v>
      </c>
      <c r="C6" s="203">
        <v>4.9633333333333338</v>
      </c>
      <c r="D6" s="203">
        <v>85</v>
      </c>
      <c r="E6" s="194">
        <v>8.92</v>
      </c>
      <c r="F6" s="194">
        <v>62.65</v>
      </c>
      <c r="G6" s="191">
        <f t="shared" si="0"/>
        <v>35.784999999999997</v>
      </c>
      <c r="H6" s="237"/>
      <c r="I6" s="194">
        <v>55.251666666666665</v>
      </c>
      <c r="J6" s="194">
        <v>2.5649999999999999</v>
      </c>
      <c r="K6" s="194">
        <v>99.780000000000015</v>
      </c>
      <c r="L6" s="194">
        <v>4.6900000000000004</v>
      </c>
      <c r="M6" s="194">
        <v>70.459999999999994</v>
      </c>
      <c r="N6" s="191">
        <f t="shared" si="1"/>
        <v>37.574999999999996</v>
      </c>
      <c r="O6" s="237"/>
      <c r="P6" s="194">
        <v>49.813333333333325</v>
      </c>
      <c r="Q6" s="194">
        <v>2.7766666666666668</v>
      </c>
      <c r="R6" s="194">
        <v>99.758333333333326</v>
      </c>
      <c r="S6" s="194">
        <v>5.0199999999999996</v>
      </c>
      <c r="T6" s="194">
        <v>65.56</v>
      </c>
      <c r="U6" s="191">
        <f t="shared" si="2"/>
        <v>35.29</v>
      </c>
      <c r="V6" s="237"/>
      <c r="W6" s="194">
        <v>53.375</v>
      </c>
      <c r="X6" s="194">
        <v>7.2616666666666667</v>
      </c>
      <c r="Y6" s="194">
        <v>99.488333333333344</v>
      </c>
      <c r="Z6" s="194">
        <v>11.851666666666667</v>
      </c>
      <c r="AA6" s="194">
        <v>68.161666666666662</v>
      </c>
      <c r="AB6" s="191">
        <f t="shared" si="3"/>
        <v>40.006666666666661</v>
      </c>
      <c r="AC6" s="191"/>
      <c r="AD6" s="191">
        <f t="shared" ref="AD6:AG6" si="9">AVERAGE(B6,I6,P6)</f>
        <v>51.093888888888891</v>
      </c>
      <c r="AE6" s="191">
        <f t="shared" si="9"/>
        <v>3.4350000000000005</v>
      </c>
      <c r="AF6" s="191">
        <f t="shared" si="9"/>
        <v>94.846111111111114</v>
      </c>
      <c r="AG6" s="191">
        <f t="shared" si="9"/>
        <v>6.21</v>
      </c>
      <c r="AH6" s="191">
        <f t="shared" ref="AH6:AI6" si="10">AVERAGE(T6,M6,F6)</f>
        <v>66.223333333333329</v>
      </c>
      <c r="AI6" s="191">
        <f t="shared" si="10"/>
        <v>36.216666666666661</v>
      </c>
      <c r="AJ6" s="237"/>
      <c r="AK6" s="194">
        <v>46.443333333333328</v>
      </c>
      <c r="AL6" s="194">
        <v>2.9533333333333331</v>
      </c>
      <c r="AM6" s="6">
        <v>100</v>
      </c>
      <c r="AN6" s="6">
        <v>5.0199999999999996</v>
      </c>
      <c r="AO6" s="6">
        <v>62.19</v>
      </c>
      <c r="AP6" s="7">
        <f t="shared" si="6"/>
        <v>33.604999999999997</v>
      </c>
      <c r="AQ6" s="233"/>
      <c r="AR6" s="6">
        <v>53.186666666666667</v>
      </c>
      <c r="AS6" s="6">
        <v>7.208333333333333</v>
      </c>
      <c r="AT6" s="6">
        <v>99.509999999999991</v>
      </c>
      <c r="AU6" s="6">
        <v>10.039999999999999</v>
      </c>
      <c r="AV6" s="6">
        <v>68.22</v>
      </c>
      <c r="AW6" s="7">
        <f t="shared" si="7"/>
        <v>39.129999999999995</v>
      </c>
      <c r="AX6" s="233"/>
      <c r="AY6" s="6">
        <v>43.71</v>
      </c>
      <c r="AZ6" s="6">
        <v>43.31</v>
      </c>
      <c r="BA6" s="6">
        <v>52.26</v>
      </c>
      <c r="BB6" s="6">
        <v>8.706666666666667</v>
      </c>
      <c r="BC6" s="6">
        <v>65.766666666666666</v>
      </c>
      <c r="BD6" s="7">
        <v>37.236666666666672</v>
      </c>
      <c r="BE6" s="233"/>
      <c r="BF6" s="6">
        <v>52.636666666666663</v>
      </c>
      <c r="BG6" s="6">
        <v>7.2616666666666667</v>
      </c>
      <c r="BH6" s="6">
        <v>98.013333333333321</v>
      </c>
      <c r="BI6" s="6">
        <v>11.893333333333333</v>
      </c>
      <c r="BJ6" s="6">
        <v>67.498333333333321</v>
      </c>
      <c r="BK6" s="6">
        <v>39.695833333333326</v>
      </c>
      <c r="BL6" s="7"/>
      <c r="BM6" s="7">
        <f t="shared" ref="BM6:BR6" si="11">AVERAGE(AK6,AR6,AY6,BF6)</f>
        <v>48.994166666666665</v>
      </c>
      <c r="BN6" s="7">
        <f t="shared" si="11"/>
        <v>15.183333333333334</v>
      </c>
      <c r="BO6" s="7">
        <f t="shared" si="11"/>
        <v>87.445833333333326</v>
      </c>
      <c r="BP6" s="7">
        <f t="shared" si="11"/>
        <v>8.9149999999999991</v>
      </c>
      <c r="BQ6" s="7">
        <f t="shared" si="11"/>
        <v>65.918750000000003</v>
      </c>
      <c r="BR6" s="7">
        <f t="shared" si="11"/>
        <v>37.416874999999997</v>
      </c>
    </row>
    <row r="7" spans="1:87" ht="15.75" customHeight="1" x14ac:dyDescent="0.15">
      <c r="A7" s="8" t="s">
        <v>16</v>
      </c>
      <c r="B7" s="203">
        <v>51.995000000000005</v>
      </c>
      <c r="C7" s="203">
        <v>94.62166666666667</v>
      </c>
      <c r="D7" s="203">
        <v>21.49666666666667</v>
      </c>
      <c r="E7" s="194">
        <v>66.09</v>
      </c>
      <c r="F7" s="194">
        <v>11.42</v>
      </c>
      <c r="G7" s="191">
        <f t="shared" si="0"/>
        <v>38.755000000000003</v>
      </c>
      <c r="H7" s="237"/>
      <c r="I7" s="194">
        <v>49.076666666666675</v>
      </c>
      <c r="J7" s="194">
        <v>93.860000000000014</v>
      </c>
      <c r="K7" s="194">
        <v>10.266666666666667</v>
      </c>
      <c r="L7" s="194">
        <v>62.51</v>
      </c>
      <c r="M7" s="194">
        <v>16.8</v>
      </c>
      <c r="N7" s="191">
        <f t="shared" si="1"/>
        <v>39.655000000000001</v>
      </c>
      <c r="O7" s="237"/>
      <c r="P7" s="194">
        <v>51.148333333333333</v>
      </c>
      <c r="Q7" s="194">
        <v>93.661666666666676</v>
      </c>
      <c r="R7" s="194">
        <v>5.1733333333333329</v>
      </c>
      <c r="S7" s="194">
        <v>66.44</v>
      </c>
      <c r="T7" s="194">
        <v>9.09</v>
      </c>
      <c r="U7" s="191">
        <f t="shared" si="2"/>
        <v>37.765000000000001</v>
      </c>
      <c r="V7" s="237"/>
      <c r="W7" s="194">
        <v>57.461666666666666</v>
      </c>
      <c r="X7" s="194">
        <v>48.164999999999999</v>
      </c>
      <c r="Y7" s="194">
        <v>66.751666666666665</v>
      </c>
      <c r="Z7" s="194">
        <v>50.413333333333334</v>
      </c>
      <c r="AA7" s="194">
        <v>60.964999999999996</v>
      </c>
      <c r="AB7" s="191">
        <f t="shared" si="3"/>
        <v>55.689166666666665</v>
      </c>
      <c r="AC7" s="191"/>
      <c r="AD7" s="191">
        <f t="shared" ref="AD7:AG7" si="12">AVERAGE(B7,I7,P7)</f>
        <v>50.740000000000009</v>
      </c>
      <c r="AE7" s="191">
        <f t="shared" si="12"/>
        <v>94.047777777777796</v>
      </c>
      <c r="AF7" s="191">
        <f t="shared" si="12"/>
        <v>12.312222222222223</v>
      </c>
      <c r="AG7" s="191">
        <f t="shared" si="12"/>
        <v>65.013333333333335</v>
      </c>
      <c r="AH7" s="191">
        <f t="shared" ref="AH7:AI7" si="13">AVERAGE(T7,M7,F7)</f>
        <v>12.436666666666667</v>
      </c>
      <c r="AI7" s="191">
        <f t="shared" si="13"/>
        <v>38.725000000000001</v>
      </c>
      <c r="AJ7" s="237"/>
      <c r="AK7" s="194">
        <v>55.170000000000009</v>
      </c>
      <c r="AL7" s="194">
        <v>94.458333333333329</v>
      </c>
      <c r="AM7" s="6">
        <v>11.594999999999999</v>
      </c>
      <c r="AN7" s="6">
        <v>68.36</v>
      </c>
      <c r="AO7" s="6">
        <v>19.829999999999998</v>
      </c>
      <c r="AP7" s="7">
        <f t="shared" si="6"/>
        <v>44.094999999999999</v>
      </c>
      <c r="AQ7" s="233"/>
      <c r="AR7" s="6">
        <v>46.616666666666667</v>
      </c>
      <c r="AS7" s="6">
        <v>92.72499999999998</v>
      </c>
      <c r="AT7" s="6">
        <v>7.8249999999999993</v>
      </c>
      <c r="AU7" s="6">
        <v>61</v>
      </c>
      <c r="AV7" s="6">
        <v>13.49</v>
      </c>
      <c r="AW7" s="7">
        <f t="shared" si="7"/>
        <v>37.244999999999997</v>
      </c>
      <c r="AX7" s="233"/>
      <c r="AY7" s="6">
        <v>45.9</v>
      </c>
      <c r="AZ7" s="6">
        <v>43.62</v>
      </c>
      <c r="BA7" s="6">
        <v>35.090000000000003</v>
      </c>
      <c r="BB7" s="6">
        <v>65.446666666666658</v>
      </c>
      <c r="BC7" s="6">
        <v>5.6550000000000002</v>
      </c>
      <c r="BD7" s="7">
        <v>35.553333333333335</v>
      </c>
      <c r="BE7" s="233"/>
      <c r="BF7" s="6">
        <v>52.178333333333335</v>
      </c>
      <c r="BG7" s="6">
        <v>47.484999999999992</v>
      </c>
      <c r="BH7" s="6">
        <v>56.875</v>
      </c>
      <c r="BI7" s="6">
        <v>47.390000000000008</v>
      </c>
      <c r="BJ7" s="6">
        <v>54.231666666666662</v>
      </c>
      <c r="BK7" s="6">
        <v>50.810833333333335</v>
      </c>
      <c r="BL7" s="7"/>
      <c r="BM7" s="7">
        <f t="shared" ref="BM7:BR7" si="14">AVERAGE(AK7,AR7,AY7,BF7)</f>
        <v>49.966250000000002</v>
      </c>
      <c r="BN7" s="7">
        <f t="shared" si="14"/>
        <v>69.572083333333325</v>
      </c>
      <c r="BO7" s="7">
        <f t="shared" si="14"/>
        <v>27.846250000000001</v>
      </c>
      <c r="BP7" s="7">
        <f t="shared" si="14"/>
        <v>60.549166666666672</v>
      </c>
      <c r="BQ7" s="7">
        <f t="shared" si="14"/>
        <v>23.301666666666666</v>
      </c>
      <c r="BR7" s="7">
        <f t="shared" si="14"/>
        <v>41.92604166666667</v>
      </c>
    </row>
    <row r="8" spans="1:87" ht="15.75" customHeight="1" x14ac:dyDescent="0.15">
      <c r="A8" s="8" t="s">
        <v>17</v>
      </c>
      <c r="B8" s="203">
        <v>52.266666666666673</v>
      </c>
      <c r="C8" s="203">
        <v>100</v>
      </c>
      <c r="D8" s="203">
        <v>0.92666666666666664</v>
      </c>
      <c r="E8" s="194">
        <v>67.739999999999995</v>
      </c>
      <c r="F8" s="194">
        <v>1.76</v>
      </c>
      <c r="G8" s="191">
        <f t="shared" si="0"/>
        <v>34.75</v>
      </c>
      <c r="H8" s="237"/>
      <c r="I8" s="194">
        <v>46.158333333333331</v>
      </c>
      <c r="J8" s="194">
        <v>100</v>
      </c>
      <c r="K8" s="194">
        <v>0</v>
      </c>
      <c r="L8" s="194">
        <v>62.85</v>
      </c>
      <c r="M8" s="194">
        <v>0</v>
      </c>
      <c r="N8" s="191">
        <f t="shared" si="1"/>
        <v>31.425000000000001</v>
      </c>
      <c r="O8" s="237"/>
      <c r="P8" s="194">
        <v>51.018333333333338</v>
      </c>
      <c r="Q8" s="194">
        <v>100</v>
      </c>
      <c r="R8" s="194">
        <v>0</v>
      </c>
      <c r="S8" s="194">
        <v>67.37</v>
      </c>
      <c r="T8" s="194">
        <v>0</v>
      </c>
      <c r="U8" s="191">
        <f t="shared" si="2"/>
        <v>33.685000000000002</v>
      </c>
      <c r="V8" s="237"/>
      <c r="W8" s="194">
        <v>54.580000000000005</v>
      </c>
      <c r="X8" s="194">
        <v>28.743333333333336</v>
      </c>
      <c r="Y8" s="194">
        <v>80.415000000000006</v>
      </c>
      <c r="Z8" s="194">
        <v>32.011666666666663</v>
      </c>
      <c r="AA8" s="194">
        <v>61.29999999999999</v>
      </c>
      <c r="AB8" s="191">
        <f t="shared" si="3"/>
        <v>46.655833333333327</v>
      </c>
      <c r="AC8" s="191"/>
      <c r="AD8" s="191">
        <f t="shared" ref="AD8:AG8" si="15">AVERAGE(B8,I8,P8)</f>
        <v>49.814444444444455</v>
      </c>
      <c r="AE8" s="191">
        <f t="shared" si="15"/>
        <v>100</v>
      </c>
      <c r="AF8" s="191">
        <f t="shared" si="15"/>
        <v>0.30888888888888888</v>
      </c>
      <c r="AG8" s="191">
        <f t="shared" si="15"/>
        <v>65.986666666666665</v>
      </c>
      <c r="AH8" s="191">
        <f t="shared" ref="AH8:AI8" si="16">AVERAGE(T8,M8,F8)</f>
        <v>0.58666666666666667</v>
      </c>
      <c r="AI8" s="191">
        <f t="shared" si="16"/>
        <v>33.286666666666669</v>
      </c>
      <c r="AJ8" s="237"/>
      <c r="AK8" s="194">
        <v>53.131666666666661</v>
      </c>
      <c r="AL8" s="194">
        <v>85</v>
      </c>
      <c r="AM8" s="6">
        <v>0.83333333333333337</v>
      </c>
      <c r="AN8" s="6">
        <v>68.84</v>
      </c>
      <c r="AO8" s="6">
        <v>1.59</v>
      </c>
      <c r="AP8" s="7">
        <f t="shared" si="6"/>
        <v>35.215000000000003</v>
      </c>
      <c r="AQ8" s="233"/>
      <c r="AR8" s="6">
        <v>45.50333333333333</v>
      </c>
      <c r="AS8" s="6">
        <v>100</v>
      </c>
      <c r="AT8" s="6">
        <v>0</v>
      </c>
      <c r="AU8" s="6">
        <v>62.32</v>
      </c>
      <c r="AV8" s="6">
        <v>0</v>
      </c>
      <c r="AW8" s="7">
        <f t="shared" si="7"/>
        <v>31.16</v>
      </c>
      <c r="AX8" s="233"/>
      <c r="AY8" s="6">
        <v>38.82</v>
      </c>
      <c r="AZ8" s="6">
        <v>39.65</v>
      </c>
      <c r="BA8" s="6">
        <v>29.85</v>
      </c>
      <c r="BB8" s="6">
        <v>68.37</v>
      </c>
      <c r="BC8" s="6">
        <v>1.5866666666666667</v>
      </c>
      <c r="BD8" s="7">
        <v>34.979166666666664</v>
      </c>
      <c r="BE8" s="233"/>
      <c r="BF8" s="6">
        <v>53.87</v>
      </c>
      <c r="BG8" s="6">
        <v>28.743333333333336</v>
      </c>
      <c r="BH8" s="6">
        <v>78.99666666666667</v>
      </c>
      <c r="BI8" s="6">
        <v>32.301666666666662</v>
      </c>
      <c r="BJ8" s="6">
        <v>62.478333333333332</v>
      </c>
      <c r="BK8" s="6">
        <v>47.39</v>
      </c>
      <c r="BL8" s="7"/>
      <c r="BM8" s="7">
        <f t="shared" ref="BM8:BR8" si="17">AVERAGE(AK8,AR8,AY8,BF8)</f>
        <v>47.831249999999997</v>
      </c>
      <c r="BN8" s="7">
        <f t="shared" si="17"/>
        <v>63.348333333333336</v>
      </c>
      <c r="BO8" s="7">
        <f t="shared" si="17"/>
        <v>27.42</v>
      </c>
      <c r="BP8" s="7">
        <f t="shared" si="17"/>
        <v>57.957916666666662</v>
      </c>
      <c r="BQ8" s="7">
        <f t="shared" si="17"/>
        <v>16.41375</v>
      </c>
      <c r="BR8" s="7">
        <f t="shared" si="17"/>
        <v>37.186041666666668</v>
      </c>
    </row>
    <row r="9" spans="1:87" ht="15.75" customHeight="1" x14ac:dyDescent="0.15">
      <c r="A9" s="8" t="s">
        <v>18</v>
      </c>
      <c r="B9" s="203">
        <v>47.19</v>
      </c>
      <c r="C9" s="203">
        <v>47.430000000000007</v>
      </c>
      <c r="D9" s="203">
        <v>51.016666666666673</v>
      </c>
      <c r="E9" s="194">
        <v>42.36</v>
      </c>
      <c r="F9" s="194">
        <v>44.39</v>
      </c>
      <c r="G9" s="191">
        <f t="shared" si="0"/>
        <v>43.375</v>
      </c>
      <c r="H9" s="237"/>
      <c r="I9" s="194">
        <v>55.923333333333325</v>
      </c>
      <c r="J9" s="194">
        <v>43.574999999999996</v>
      </c>
      <c r="K9" s="194">
        <v>63.419999999999995</v>
      </c>
      <c r="L9" s="194">
        <v>44.44</v>
      </c>
      <c r="M9" s="194">
        <v>58.22</v>
      </c>
      <c r="N9" s="191">
        <f t="shared" si="1"/>
        <v>51.33</v>
      </c>
      <c r="O9" s="237"/>
      <c r="P9" s="194">
        <v>46.300000000000004</v>
      </c>
      <c r="Q9" s="194">
        <v>45.596666666666671</v>
      </c>
      <c r="R9" s="194">
        <v>53.849999999999994</v>
      </c>
      <c r="S9" s="194">
        <v>44.82</v>
      </c>
      <c r="T9" s="194">
        <v>42.24</v>
      </c>
      <c r="U9" s="191">
        <f t="shared" si="2"/>
        <v>43.53</v>
      </c>
      <c r="V9" s="237"/>
      <c r="W9" s="194">
        <v>47.148333333333333</v>
      </c>
      <c r="X9" s="194">
        <v>47.081666666666671</v>
      </c>
      <c r="Y9" s="194">
        <v>47.211666666666666</v>
      </c>
      <c r="Z9" s="194">
        <v>42.573333333333331</v>
      </c>
      <c r="AA9" s="194">
        <v>44.089999999999996</v>
      </c>
      <c r="AB9" s="191">
        <f t="shared" si="3"/>
        <v>43.331666666666663</v>
      </c>
      <c r="AC9" s="191"/>
      <c r="AD9" s="191">
        <f t="shared" ref="AD9:AG9" si="18">AVERAGE(B9,I9,P9)</f>
        <v>49.804444444444442</v>
      </c>
      <c r="AE9" s="191">
        <f t="shared" si="18"/>
        <v>45.533888888888889</v>
      </c>
      <c r="AF9" s="191">
        <f t="shared" si="18"/>
        <v>56.095555555555556</v>
      </c>
      <c r="AG9" s="191">
        <f t="shared" si="18"/>
        <v>43.873333333333335</v>
      </c>
      <c r="AH9" s="191">
        <f t="shared" ref="AH9:AI9" si="19">AVERAGE(T9,M9,F9)</f>
        <v>48.283333333333339</v>
      </c>
      <c r="AI9" s="191">
        <f t="shared" si="19"/>
        <v>46.07833333333334</v>
      </c>
      <c r="AJ9" s="237"/>
      <c r="AK9" s="194">
        <v>44.528333333333336</v>
      </c>
      <c r="AL9" s="194">
        <v>48.73</v>
      </c>
      <c r="AM9" s="6">
        <v>44.636666666666663</v>
      </c>
      <c r="AN9" s="6">
        <v>42.49</v>
      </c>
      <c r="AO9" s="6">
        <v>40.76</v>
      </c>
      <c r="AP9" s="7">
        <f t="shared" si="6"/>
        <v>41.625</v>
      </c>
      <c r="AQ9" s="233"/>
      <c r="AR9" s="6">
        <v>59.758333333333333</v>
      </c>
      <c r="AS9" s="6">
        <v>45.314999999999998</v>
      </c>
      <c r="AT9" s="6">
        <v>68.459999999999994</v>
      </c>
      <c r="AU9" s="6">
        <v>36.85</v>
      </c>
      <c r="AV9" s="6">
        <v>58.74</v>
      </c>
      <c r="AW9" s="7">
        <f t="shared" si="7"/>
        <v>47.795000000000002</v>
      </c>
      <c r="AX9" s="233"/>
      <c r="AY9" s="6">
        <v>51.83</v>
      </c>
      <c r="AZ9" s="6">
        <v>45.48</v>
      </c>
      <c r="BA9" s="6">
        <v>46.59</v>
      </c>
      <c r="BB9" s="6">
        <v>43.140000000000008</v>
      </c>
      <c r="BC9" s="6">
        <v>50.041666666666664</v>
      </c>
      <c r="BD9" s="7">
        <v>46.590833333333329</v>
      </c>
      <c r="BE9" s="233"/>
      <c r="BF9" s="6">
        <v>47.211666666666666</v>
      </c>
      <c r="BG9" s="6">
        <v>47.081666666666671</v>
      </c>
      <c r="BH9" s="6">
        <v>47.343333333333334</v>
      </c>
      <c r="BI9" s="6">
        <v>42.793333333333329</v>
      </c>
      <c r="BJ9" s="6">
        <v>45.651666666666671</v>
      </c>
      <c r="BK9" s="6">
        <v>44.222499999999997</v>
      </c>
      <c r="BL9" s="7"/>
      <c r="BM9" s="7">
        <f t="shared" ref="BM9:BR9" si="20">AVERAGE(AK9,AR9,AY9,BF9)</f>
        <v>50.832083333333337</v>
      </c>
      <c r="BN9" s="7">
        <f t="shared" si="20"/>
        <v>46.651666666666664</v>
      </c>
      <c r="BO9" s="7">
        <f t="shared" si="20"/>
        <v>51.7575</v>
      </c>
      <c r="BP9" s="7">
        <f t="shared" si="20"/>
        <v>41.318333333333335</v>
      </c>
      <c r="BQ9" s="7">
        <f t="shared" si="20"/>
        <v>48.798333333333332</v>
      </c>
      <c r="BR9" s="7">
        <f t="shared" si="20"/>
        <v>45.05833333333333</v>
      </c>
    </row>
    <row r="10" spans="1:87" ht="15.75" customHeight="1" x14ac:dyDescent="0.15">
      <c r="A10" s="5" t="s">
        <v>19</v>
      </c>
      <c r="B10" s="194">
        <v>48.166666666666664</v>
      </c>
      <c r="C10" s="194">
        <v>0</v>
      </c>
      <c r="D10" s="194">
        <v>100</v>
      </c>
      <c r="E10" s="194">
        <v>0</v>
      </c>
      <c r="F10" s="194">
        <v>64.2</v>
      </c>
      <c r="G10" s="191">
        <f t="shared" si="0"/>
        <v>32.1</v>
      </c>
      <c r="H10" s="229"/>
      <c r="I10" s="194">
        <v>53.841666666666669</v>
      </c>
      <c r="J10" s="194">
        <v>0</v>
      </c>
      <c r="K10" s="194">
        <v>100</v>
      </c>
      <c r="L10" s="194">
        <v>0</v>
      </c>
      <c r="M10" s="194">
        <v>69.73</v>
      </c>
      <c r="N10" s="191">
        <f t="shared" si="1"/>
        <v>34.865000000000002</v>
      </c>
      <c r="O10" s="229"/>
      <c r="P10" s="194">
        <v>48.981666666666662</v>
      </c>
      <c r="Q10" s="194">
        <v>0.83333333333333337</v>
      </c>
      <c r="R10" s="194">
        <v>99.123333333333335</v>
      </c>
      <c r="S10" s="194">
        <v>1.52</v>
      </c>
      <c r="T10" s="194">
        <v>65.34</v>
      </c>
      <c r="U10" s="191">
        <f t="shared" si="2"/>
        <v>33.43</v>
      </c>
      <c r="V10" s="229"/>
      <c r="W10" s="194">
        <v>63.870000000000005</v>
      </c>
      <c r="X10" s="194">
        <v>35.339999999999996</v>
      </c>
      <c r="Y10" s="194">
        <v>92.401666666666657</v>
      </c>
      <c r="Z10" s="194">
        <v>40.873333333333335</v>
      </c>
      <c r="AA10" s="194">
        <v>73.165000000000006</v>
      </c>
      <c r="AB10" s="191">
        <f t="shared" si="3"/>
        <v>57.019166666666671</v>
      </c>
      <c r="AC10" s="191"/>
      <c r="AD10" s="191">
        <f t="shared" ref="AD10:AG10" si="21">AVERAGE(B10,I10,P10)</f>
        <v>50.329999999999991</v>
      </c>
      <c r="AE10" s="191">
        <f t="shared" si="21"/>
        <v>0.27777777777777779</v>
      </c>
      <c r="AF10" s="191">
        <f t="shared" si="21"/>
        <v>99.707777777777778</v>
      </c>
      <c r="AG10" s="191">
        <f t="shared" si="21"/>
        <v>0.50666666666666671</v>
      </c>
      <c r="AH10" s="191">
        <f t="shared" ref="AH10:AI10" si="22">AVERAGE(T10,M10,F10)</f>
        <v>66.423333333333332</v>
      </c>
      <c r="AI10" s="191">
        <f t="shared" si="22"/>
        <v>33.465000000000003</v>
      </c>
      <c r="AJ10" s="229"/>
      <c r="AK10" s="194">
        <v>55.870000000000005</v>
      </c>
      <c r="AL10" s="194">
        <v>16.666666666666668</v>
      </c>
      <c r="AM10" s="6">
        <v>100</v>
      </c>
      <c r="AN10" s="6">
        <v>16.670000000000002</v>
      </c>
      <c r="AO10" s="6">
        <v>69.540000000000006</v>
      </c>
      <c r="AP10" s="7">
        <f t="shared" si="6"/>
        <v>43.105000000000004</v>
      </c>
      <c r="AQ10" s="231"/>
      <c r="AR10" s="6">
        <v>54.585000000000001</v>
      </c>
      <c r="AS10" s="6">
        <v>14.284999999999998</v>
      </c>
      <c r="AT10" s="6">
        <v>89.518333333333331</v>
      </c>
      <c r="AU10" s="6">
        <v>10.81</v>
      </c>
      <c r="AV10" s="6">
        <v>67.010000000000005</v>
      </c>
      <c r="AW10" s="7">
        <f t="shared" si="7"/>
        <v>38.910000000000004</v>
      </c>
      <c r="AX10" s="231"/>
      <c r="AY10" s="6">
        <v>57.114999999999988</v>
      </c>
      <c r="AZ10" s="6">
        <v>15.833333333333334</v>
      </c>
      <c r="BA10" s="6">
        <v>98.888333333333335</v>
      </c>
      <c r="BB10" s="6">
        <v>28.419999999999998</v>
      </c>
      <c r="BC10" s="6">
        <v>58.495000000000005</v>
      </c>
      <c r="BD10" s="7">
        <v>43.457500000000003</v>
      </c>
      <c r="BE10" s="231"/>
      <c r="BF10" s="6">
        <v>61.373333333333335</v>
      </c>
      <c r="BG10" s="6">
        <v>35.339999999999996</v>
      </c>
      <c r="BH10" s="6">
        <v>87.408333333333346</v>
      </c>
      <c r="BI10" s="6">
        <v>38.840000000000003</v>
      </c>
      <c r="BJ10" s="6">
        <v>70.263333333333335</v>
      </c>
      <c r="BK10" s="6">
        <v>54.551666666666669</v>
      </c>
      <c r="BL10" s="7"/>
      <c r="BM10" s="7">
        <f t="shared" ref="BM10:BR10" si="23">AVERAGE(AK10,AR10,AY10,BF10)</f>
        <v>57.235833333333332</v>
      </c>
      <c r="BN10" s="7">
        <f t="shared" si="23"/>
        <v>20.53125</v>
      </c>
      <c r="BO10" s="7">
        <f t="shared" si="23"/>
        <v>93.953749999999999</v>
      </c>
      <c r="BP10" s="7">
        <f t="shared" si="23"/>
        <v>23.685000000000002</v>
      </c>
      <c r="BQ10" s="7">
        <f t="shared" si="23"/>
        <v>66.327083333333334</v>
      </c>
      <c r="BR10" s="7">
        <f t="shared" si="23"/>
        <v>45.006041666666675</v>
      </c>
    </row>
    <row r="11" spans="1:87" ht="15.75" customHeight="1" x14ac:dyDescent="0.2">
      <c r="A11" s="10"/>
      <c r="B11" s="204"/>
      <c r="C11" s="204"/>
      <c r="D11" s="204"/>
      <c r="E11" s="241" t="s">
        <v>20</v>
      </c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6"/>
    </row>
    <row r="12" spans="1:87" ht="15.75" customHeight="1" x14ac:dyDescent="0.15">
      <c r="A12" s="5" t="s">
        <v>21</v>
      </c>
      <c r="B12" s="194">
        <v>82.071666666666673</v>
      </c>
      <c r="C12" s="194">
        <v>83.948333333333338</v>
      </c>
      <c r="D12" s="194">
        <v>78.74499999999999</v>
      </c>
      <c r="E12" s="194">
        <v>82.41</v>
      </c>
      <c r="F12" s="194">
        <v>79.041666666666671</v>
      </c>
      <c r="G12" s="191">
        <f>AVERAGE(E12:F12)</f>
        <v>80.725833333333327</v>
      </c>
      <c r="H12" s="238"/>
      <c r="I12" s="194">
        <v>66.843333333333334</v>
      </c>
      <c r="J12" s="194">
        <v>72.72166666666665</v>
      </c>
      <c r="K12" s="194">
        <v>64.930000000000007</v>
      </c>
      <c r="L12" s="194">
        <v>65.153333329999995</v>
      </c>
      <c r="M12" s="194">
        <v>67.290000000000006</v>
      </c>
      <c r="N12" s="191">
        <f>AVERAGE(M12,L12)</f>
        <v>66.221666665000001</v>
      </c>
      <c r="O12" s="238"/>
      <c r="P12" s="194">
        <v>71.326666666666668</v>
      </c>
      <c r="Q12" s="194">
        <v>69.245000000000005</v>
      </c>
      <c r="R12" s="194">
        <v>74.58</v>
      </c>
      <c r="S12" s="194">
        <v>69.41333333</v>
      </c>
      <c r="T12" s="194">
        <v>71.463333329999998</v>
      </c>
      <c r="U12" s="191">
        <f>AVERAGE(T12,S12)</f>
        <v>70.438333330000006</v>
      </c>
      <c r="V12" s="239"/>
      <c r="W12" s="194">
        <v>75.825000000000003</v>
      </c>
      <c r="X12" s="194">
        <v>86.575000000000003</v>
      </c>
      <c r="Y12" s="194">
        <v>65.026666666666671</v>
      </c>
      <c r="Z12" s="194">
        <v>78.483333333333334</v>
      </c>
      <c r="AA12" s="194">
        <v>71.25333333333333</v>
      </c>
      <c r="AB12" s="191">
        <f>AVERAGE(Z12,AA12)</f>
        <v>74.868333333333339</v>
      </c>
      <c r="AC12" s="191"/>
      <c r="AD12" s="191">
        <f t="shared" ref="AD12:AG12" si="24">AVERAGE(B12,I12,P12)</f>
        <v>73.413888888888891</v>
      </c>
      <c r="AE12" s="191">
        <f t="shared" si="24"/>
        <v>75.304999999999993</v>
      </c>
      <c r="AF12" s="191">
        <f t="shared" si="24"/>
        <v>72.751666666666665</v>
      </c>
      <c r="AG12" s="191">
        <f t="shared" si="24"/>
        <v>72.325555553333331</v>
      </c>
      <c r="AH12" s="205">
        <f t="shared" ref="AH12:AI12" si="25">AVERAGE(T12,M12,F12)</f>
        <v>72.598333332222225</v>
      </c>
      <c r="AI12" s="205">
        <f t="shared" si="25"/>
        <v>72.461944442777778</v>
      </c>
      <c r="AJ12" s="236"/>
      <c r="AK12" s="194" t="s">
        <v>22</v>
      </c>
      <c r="AL12" s="194" t="s">
        <v>22</v>
      </c>
      <c r="AM12" s="6" t="s">
        <v>22</v>
      </c>
      <c r="AN12" s="6" t="s">
        <v>22</v>
      </c>
      <c r="AO12" s="6" t="s">
        <v>22</v>
      </c>
      <c r="AP12" s="6" t="s">
        <v>22</v>
      </c>
      <c r="AQ12" s="235"/>
      <c r="AR12" s="6" t="s">
        <v>22</v>
      </c>
      <c r="AS12" s="6" t="s">
        <v>22</v>
      </c>
      <c r="AT12" s="6" t="s">
        <v>22</v>
      </c>
      <c r="AU12" s="6" t="s">
        <v>22</v>
      </c>
      <c r="AV12" s="6" t="s">
        <v>22</v>
      </c>
      <c r="AW12" s="6" t="s">
        <v>22</v>
      </c>
      <c r="AX12" s="235"/>
      <c r="AY12" s="6" t="s">
        <v>22</v>
      </c>
      <c r="AZ12" s="6" t="s">
        <v>22</v>
      </c>
      <c r="BA12" s="6" t="s">
        <v>22</v>
      </c>
      <c r="BB12" s="6" t="s">
        <v>22</v>
      </c>
      <c r="BC12" s="6" t="s">
        <v>22</v>
      </c>
      <c r="BD12" s="6" t="s">
        <v>22</v>
      </c>
      <c r="BE12" s="232"/>
      <c r="BF12" s="6" t="s">
        <v>22</v>
      </c>
      <c r="BG12" s="6" t="s">
        <v>22</v>
      </c>
      <c r="BH12" s="6" t="s">
        <v>22</v>
      </c>
      <c r="BI12" s="6" t="s">
        <v>22</v>
      </c>
      <c r="BJ12" s="6" t="s">
        <v>22</v>
      </c>
      <c r="BK12" s="6" t="s">
        <v>22</v>
      </c>
      <c r="BL12" s="7"/>
      <c r="BM12" s="6" t="s">
        <v>22</v>
      </c>
      <c r="BN12" s="6" t="s">
        <v>22</v>
      </c>
      <c r="BO12" s="6" t="s">
        <v>22</v>
      </c>
      <c r="BP12" s="6" t="s">
        <v>22</v>
      </c>
      <c r="BQ12" s="6" t="s">
        <v>22</v>
      </c>
      <c r="BR12" s="6" t="s">
        <v>22</v>
      </c>
    </row>
    <row r="13" spans="1:87" ht="15.75" customHeight="1" x14ac:dyDescent="0.15">
      <c r="A13" s="5" t="s">
        <v>23</v>
      </c>
      <c r="B13" s="194" t="s">
        <v>22</v>
      </c>
      <c r="C13" s="194" t="s">
        <v>22</v>
      </c>
      <c r="D13" s="194" t="s">
        <v>22</v>
      </c>
      <c r="E13" s="194" t="s">
        <v>22</v>
      </c>
      <c r="F13" s="194" t="s">
        <v>22</v>
      </c>
      <c r="G13" s="194" t="s">
        <v>22</v>
      </c>
      <c r="H13" s="229"/>
      <c r="I13" s="194" t="s">
        <v>22</v>
      </c>
      <c r="J13" s="194" t="s">
        <v>22</v>
      </c>
      <c r="K13" s="194" t="s">
        <v>22</v>
      </c>
      <c r="L13" s="194" t="s">
        <v>22</v>
      </c>
      <c r="M13" s="194" t="s">
        <v>22</v>
      </c>
      <c r="N13" s="194" t="s">
        <v>22</v>
      </c>
      <c r="O13" s="229"/>
      <c r="P13" s="194" t="s">
        <v>22</v>
      </c>
      <c r="Q13" s="194" t="s">
        <v>22</v>
      </c>
      <c r="R13" s="194" t="s">
        <v>22</v>
      </c>
      <c r="S13" s="194" t="s">
        <v>22</v>
      </c>
      <c r="T13" s="194" t="s">
        <v>22</v>
      </c>
      <c r="U13" s="194" t="s">
        <v>22</v>
      </c>
      <c r="V13" s="229"/>
      <c r="W13" s="194" t="s">
        <v>22</v>
      </c>
      <c r="X13" s="194" t="s">
        <v>22</v>
      </c>
      <c r="Y13" s="194" t="s">
        <v>22</v>
      </c>
      <c r="Z13" s="194" t="s">
        <v>22</v>
      </c>
      <c r="AA13" s="194" t="s">
        <v>22</v>
      </c>
      <c r="AB13" s="194" t="s">
        <v>22</v>
      </c>
      <c r="AC13" s="191"/>
      <c r="AD13" s="194" t="s">
        <v>22</v>
      </c>
      <c r="AE13" s="194" t="s">
        <v>22</v>
      </c>
      <c r="AF13" s="194" t="s">
        <v>22</v>
      </c>
      <c r="AG13" s="194" t="s">
        <v>22</v>
      </c>
      <c r="AH13" s="194" t="s">
        <v>22</v>
      </c>
      <c r="AI13" s="194" t="s">
        <v>22</v>
      </c>
      <c r="AJ13" s="229"/>
      <c r="AK13" s="194">
        <v>78.721666666666664</v>
      </c>
      <c r="AL13" s="194">
        <v>84.81</v>
      </c>
      <c r="AM13" s="6">
        <v>73.618333333333339</v>
      </c>
      <c r="AN13" s="6">
        <v>80.424999999999997</v>
      </c>
      <c r="AO13" s="6">
        <v>76.136666669999997</v>
      </c>
      <c r="AP13" s="7">
        <f>AVERAGE(AO13,AN13)</f>
        <v>78.280833334999997</v>
      </c>
      <c r="AQ13" s="231"/>
      <c r="AR13" s="6">
        <v>72.776666666666657</v>
      </c>
      <c r="AS13" s="6">
        <v>81.100000000000009</v>
      </c>
      <c r="AT13" s="6">
        <v>65.893333333333331</v>
      </c>
      <c r="AU13" s="6">
        <v>72.686666669999994</v>
      </c>
      <c r="AV13" s="6">
        <v>72.141666670000006</v>
      </c>
      <c r="AW13" s="7">
        <f>AVERAGE(AV13,AU13)</f>
        <v>72.41416667</v>
      </c>
      <c r="AX13" s="231"/>
      <c r="AY13" s="6">
        <v>76.026666666666657</v>
      </c>
      <c r="AZ13" s="6">
        <v>78.816666666666677</v>
      </c>
      <c r="BA13" s="6">
        <v>72.521666666666661</v>
      </c>
      <c r="BB13" s="6">
        <v>76.036666670000002</v>
      </c>
      <c r="BC13" s="6">
        <v>75.093333329999993</v>
      </c>
      <c r="BD13" s="7">
        <f>AVERAGE(BC13,BB13)</f>
        <v>75.564999999999998</v>
      </c>
      <c r="BE13" s="231"/>
      <c r="BF13" s="11" t="s">
        <v>24</v>
      </c>
      <c r="BG13" s="11" t="s">
        <v>25</v>
      </c>
      <c r="BH13" s="11" t="s">
        <v>26</v>
      </c>
      <c r="BI13" s="6">
        <v>75.976666666666674</v>
      </c>
      <c r="BJ13" s="6">
        <v>71.355000000000004</v>
      </c>
      <c r="BK13" s="7">
        <v>73.665000000000006</v>
      </c>
      <c r="BL13" s="7"/>
      <c r="BM13" s="7">
        <f t="shared" ref="BM13:BR13" si="26">AVERAGE(AK13,AR13,AY13,BF13)</f>
        <v>75.841666666666654</v>
      </c>
      <c r="BN13" s="7">
        <f t="shared" si="26"/>
        <v>81.575555555555567</v>
      </c>
      <c r="BO13" s="7">
        <f t="shared" si="26"/>
        <v>70.677777777777763</v>
      </c>
      <c r="BP13" s="7">
        <f t="shared" si="26"/>
        <v>76.281250001666663</v>
      </c>
      <c r="BQ13" s="7">
        <f t="shared" si="26"/>
        <v>73.681666667500011</v>
      </c>
      <c r="BR13" s="7">
        <f t="shared" si="26"/>
        <v>74.981250001250004</v>
      </c>
    </row>
    <row r="14" spans="1:87" ht="15.75" customHeight="1" x14ac:dyDescent="0.2">
      <c r="A14" s="1"/>
      <c r="B14" s="206"/>
      <c r="C14" s="206"/>
      <c r="D14" s="206"/>
      <c r="E14" s="242" t="s">
        <v>27</v>
      </c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25"/>
      <c r="BM14" s="225"/>
      <c r="BN14" s="225"/>
      <c r="BO14" s="225"/>
      <c r="BP14" s="225"/>
      <c r="BQ14" s="225"/>
      <c r="BR14" s="226"/>
    </row>
    <row r="15" spans="1:87" ht="15.75" customHeight="1" x14ac:dyDescent="0.15">
      <c r="A15" s="12" t="s">
        <v>28</v>
      </c>
      <c r="B15" s="207">
        <v>51.73</v>
      </c>
      <c r="C15" s="207">
        <v>99.84</v>
      </c>
      <c r="D15" s="207">
        <v>0</v>
      </c>
      <c r="E15" s="207">
        <v>67.48</v>
      </c>
      <c r="F15" s="207">
        <v>0</v>
      </c>
      <c r="G15" s="208">
        <v>33.74</v>
      </c>
      <c r="H15" s="207"/>
      <c r="I15" s="207">
        <v>46.16</v>
      </c>
      <c r="J15" s="207">
        <v>100</v>
      </c>
      <c r="K15" s="207">
        <v>0</v>
      </c>
      <c r="L15" s="207">
        <v>62.85</v>
      </c>
      <c r="M15" s="207">
        <v>0</v>
      </c>
      <c r="N15" s="208">
        <v>31.42</v>
      </c>
      <c r="O15" s="207"/>
      <c r="P15" s="207">
        <v>50.43</v>
      </c>
      <c r="Q15" s="207">
        <v>98.73</v>
      </c>
      <c r="R15" s="207">
        <v>0</v>
      </c>
      <c r="S15" s="207">
        <v>66.81</v>
      </c>
      <c r="T15" s="207">
        <v>0</v>
      </c>
      <c r="U15" s="208">
        <v>33.4</v>
      </c>
      <c r="V15" s="207"/>
      <c r="W15" s="207">
        <v>49.682916666666664</v>
      </c>
      <c r="X15" s="207">
        <v>99.642916666666665</v>
      </c>
      <c r="Y15" s="207">
        <v>0.20833333333333334</v>
      </c>
      <c r="Z15" s="207">
        <v>65.997500000000016</v>
      </c>
      <c r="AA15" s="207">
        <v>0.39666666666666667</v>
      </c>
      <c r="AB15" s="191">
        <f t="shared" ref="AB15:AB23" si="27">AVERAGE(Z15,AA15)</f>
        <v>33.197083333333339</v>
      </c>
      <c r="AC15" s="207"/>
      <c r="AD15" s="208">
        <f t="shared" ref="AD15:AG15" si="28">AVERAGE(B15,I15,P15)</f>
        <v>49.44</v>
      </c>
      <c r="AE15" s="208">
        <f t="shared" si="28"/>
        <v>99.523333333333326</v>
      </c>
      <c r="AF15" s="208">
        <f t="shared" si="28"/>
        <v>0</v>
      </c>
      <c r="AG15" s="208">
        <f t="shared" si="28"/>
        <v>65.713333333333338</v>
      </c>
      <c r="AH15" s="208">
        <f t="shared" ref="AH15:AI15" si="29">AVERAGE(T15,M15,F15)</f>
        <v>0</v>
      </c>
      <c r="AI15" s="208">
        <f t="shared" si="29"/>
        <v>32.853333333333332</v>
      </c>
      <c r="AJ15" s="207"/>
      <c r="AK15" s="207">
        <v>52.64</v>
      </c>
      <c r="AL15" s="207">
        <v>99.9</v>
      </c>
      <c r="AM15" s="13">
        <v>2.57</v>
      </c>
      <c r="AN15" s="13">
        <v>68.430000000000007</v>
      </c>
      <c r="AO15" s="13">
        <v>4.7699999999999996</v>
      </c>
      <c r="AP15" s="14">
        <f t="shared" ref="AP15:AP23" si="30">AVERAGE(AO15,AN15)</f>
        <v>36.6</v>
      </c>
      <c r="AQ15" s="13"/>
      <c r="AR15" s="13">
        <v>51.67</v>
      </c>
      <c r="AS15" s="13">
        <v>99.81</v>
      </c>
      <c r="AT15" s="13">
        <v>0.09</v>
      </c>
      <c r="AU15" s="13">
        <v>68.02</v>
      </c>
      <c r="AV15" s="13">
        <v>0.17</v>
      </c>
      <c r="AW15" s="14">
        <f t="shared" ref="AW15:AW23" si="31">AVERAGE(AV15,AU15)</f>
        <v>34.094999999999999</v>
      </c>
      <c r="AX15" s="13"/>
      <c r="AY15" s="13">
        <v>54.15</v>
      </c>
      <c r="AZ15" s="13">
        <v>100</v>
      </c>
      <c r="BA15" s="13">
        <v>0.05</v>
      </c>
      <c r="BB15" s="15">
        <v>70.12</v>
      </c>
      <c r="BC15" s="15">
        <v>0.1</v>
      </c>
      <c r="BD15" s="14">
        <f t="shared" ref="BD15:BD23" si="32">AVERAGE(BC15,BB15)</f>
        <v>35.11</v>
      </c>
      <c r="BE15" s="13"/>
      <c r="BF15" s="13">
        <v>52.114583333333336</v>
      </c>
      <c r="BG15" s="13">
        <v>99.927083333333329</v>
      </c>
      <c r="BH15" s="13">
        <v>0.67666666666666664</v>
      </c>
      <c r="BI15" s="13">
        <v>68.310000000000016</v>
      </c>
      <c r="BJ15" s="13">
        <v>1.2595833333333333</v>
      </c>
      <c r="BK15" s="13">
        <v>34.784791666666671</v>
      </c>
      <c r="BL15" s="13"/>
      <c r="BM15" s="7">
        <f t="shared" ref="BM15:BR15" si="33">AVERAGE(AK15,AR15,AY15,BF15)</f>
        <v>52.643645833333338</v>
      </c>
      <c r="BN15" s="7">
        <f t="shared" si="33"/>
        <v>99.909270833333338</v>
      </c>
      <c r="BO15" s="7">
        <f t="shared" si="33"/>
        <v>0.84666666666666657</v>
      </c>
      <c r="BP15" s="7">
        <f t="shared" si="33"/>
        <v>68.72</v>
      </c>
      <c r="BQ15" s="7">
        <f t="shared" si="33"/>
        <v>1.5748958333333332</v>
      </c>
      <c r="BR15" s="7">
        <f t="shared" si="33"/>
        <v>35.147447916666664</v>
      </c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</row>
    <row r="16" spans="1:87" ht="15.75" customHeight="1" x14ac:dyDescent="0.15">
      <c r="A16" s="5" t="s">
        <v>29</v>
      </c>
      <c r="B16" s="194">
        <v>51.48</v>
      </c>
      <c r="C16" s="194">
        <v>83.23</v>
      </c>
      <c r="D16" s="194">
        <v>20.13</v>
      </c>
      <c r="E16" s="194">
        <v>63.13</v>
      </c>
      <c r="F16" s="194">
        <v>25.99</v>
      </c>
      <c r="G16" s="191">
        <f t="shared" ref="G16:G23" si="34">AVERAGE(E16:F16)</f>
        <v>44.56</v>
      </c>
      <c r="H16" s="209"/>
      <c r="I16" s="194">
        <v>40.99</v>
      </c>
      <c r="J16" s="194">
        <v>64.91</v>
      </c>
      <c r="K16" s="194">
        <v>20.53</v>
      </c>
      <c r="L16" s="194">
        <v>49.73</v>
      </c>
      <c r="M16" s="194">
        <v>25.59</v>
      </c>
      <c r="N16" s="191">
        <f t="shared" ref="N16:N23" si="35">AVERAGE(M16,L16)</f>
        <v>37.659999999999997</v>
      </c>
      <c r="O16" s="209"/>
      <c r="P16" s="194">
        <v>53</v>
      </c>
      <c r="Q16" s="194">
        <v>82.58</v>
      </c>
      <c r="R16" s="194">
        <v>22.73</v>
      </c>
      <c r="S16" s="194">
        <v>63.58</v>
      </c>
      <c r="T16" s="194">
        <v>30.7</v>
      </c>
      <c r="U16" s="191">
        <f t="shared" ref="U16:U23" si="36">AVERAGE(T16,S16)</f>
        <v>47.14</v>
      </c>
      <c r="V16" s="210"/>
      <c r="W16" s="194">
        <v>50.541666666666664</v>
      </c>
      <c r="X16" s="194">
        <v>80.532916666666651</v>
      </c>
      <c r="Y16" s="194">
        <v>21.34375</v>
      </c>
      <c r="Z16" s="194">
        <v>61.085833333333333</v>
      </c>
      <c r="AA16" s="194">
        <v>28.554166666666671</v>
      </c>
      <c r="AB16" s="191">
        <f t="shared" si="27"/>
        <v>44.82</v>
      </c>
      <c r="AC16" s="210"/>
      <c r="AD16" s="191">
        <f t="shared" ref="AD16:AG16" si="37">AVERAGE(B16,I16,P16)</f>
        <v>48.49</v>
      </c>
      <c r="AE16" s="191">
        <f t="shared" si="37"/>
        <v>76.906666666666652</v>
      </c>
      <c r="AF16" s="191">
        <f t="shared" si="37"/>
        <v>21.13</v>
      </c>
      <c r="AG16" s="191">
        <f t="shared" si="37"/>
        <v>58.813333333333333</v>
      </c>
      <c r="AH16" s="191">
        <f t="shared" ref="AH16:AI16" si="38">AVERAGE(T16,M16,F16)</f>
        <v>27.426666666666666</v>
      </c>
      <c r="AI16" s="191">
        <f t="shared" si="38"/>
        <v>43.120000000000005</v>
      </c>
      <c r="AJ16" s="211"/>
      <c r="AK16" s="194">
        <v>51.71</v>
      </c>
      <c r="AL16" s="194">
        <v>81.31</v>
      </c>
      <c r="AM16" s="6">
        <v>18.5</v>
      </c>
      <c r="AN16" s="6">
        <v>63.52</v>
      </c>
      <c r="AO16" s="6">
        <v>25.49</v>
      </c>
      <c r="AP16" s="7">
        <f t="shared" si="30"/>
        <v>44.505000000000003</v>
      </c>
      <c r="AQ16" s="17"/>
      <c r="AR16" s="6">
        <v>41.19</v>
      </c>
      <c r="AS16" s="6">
        <v>66.64</v>
      </c>
      <c r="AT16" s="6">
        <v>18.010000000000002</v>
      </c>
      <c r="AU16" s="6">
        <v>50.18</v>
      </c>
      <c r="AV16" s="6">
        <v>24.21</v>
      </c>
      <c r="AW16" s="7">
        <f t="shared" si="31"/>
        <v>37.195</v>
      </c>
      <c r="AX16" s="17"/>
      <c r="AY16" s="6">
        <v>55.58</v>
      </c>
      <c r="AZ16" s="6">
        <v>83.8</v>
      </c>
      <c r="BA16" s="6">
        <v>25.76</v>
      </c>
      <c r="BB16" s="6">
        <v>66.099999999999994</v>
      </c>
      <c r="BC16" s="6">
        <v>33.5</v>
      </c>
      <c r="BD16" s="7">
        <f t="shared" si="32"/>
        <v>49.8</v>
      </c>
      <c r="BE16" s="18"/>
      <c r="BF16" s="6">
        <v>49.530000000000008</v>
      </c>
      <c r="BG16" s="6">
        <v>80.207499999999982</v>
      </c>
      <c r="BH16" s="6">
        <v>18.122916666666665</v>
      </c>
      <c r="BI16" s="6">
        <v>60.893333333333338</v>
      </c>
      <c r="BJ16" s="6">
        <v>24.986250000000002</v>
      </c>
      <c r="BK16" s="6">
        <v>42.939791666666657</v>
      </c>
      <c r="BL16" s="18"/>
      <c r="BM16" s="7">
        <f t="shared" ref="BM16:BR16" si="39">AVERAGE(AK16,AR16,AY16,BF16)</f>
        <v>49.502500000000005</v>
      </c>
      <c r="BN16" s="7">
        <f t="shared" si="39"/>
        <v>77.989374999999995</v>
      </c>
      <c r="BO16" s="7">
        <f t="shared" si="39"/>
        <v>20.09822916666667</v>
      </c>
      <c r="BP16" s="7">
        <f t="shared" si="39"/>
        <v>60.173333333333339</v>
      </c>
      <c r="BQ16" s="7">
        <f t="shared" si="39"/>
        <v>27.0465625</v>
      </c>
      <c r="BR16" s="7">
        <f t="shared" si="39"/>
        <v>43.609947916666663</v>
      </c>
    </row>
    <row r="17" spans="1:70" ht="15.75" customHeight="1" x14ac:dyDescent="0.15">
      <c r="A17" s="5" t="s">
        <v>30</v>
      </c>
      <c r="B17" s="194">
        <v>82.67</v>
      </c>
      <c r="C17" s="194">
        <v>94.75</v>
      </c>
      <c r="D17" s="194">
        <v>70.63</v>
      </c>
      <c r="E17" s="194">
        <v>84.52</v>
      </c>
      <c r="F17" s="194">
        <v>78.13</v>
      </c>
      <c r="G17" s="191">
        <f t="shared" si="34"/>
        <v>81.324999999999989</v>
      </c>
      <c r="H17" s="209"/>
      <c r="I17" s="194">
        <v>62.1</v>
      </c>
      <c r="J17" s="194">
        <v>95.92</v>
      </c>
      <c r="K17" s="194">
        <v>34.979999999999997</v>
      </c>
      <c r="L17" s="194">
        <v>71.11</v>
      </c>
      <c r="M17" s="194">
        <v>42.58</v>
      </c>
      <c r="N17" s="191">
        <f t="shared" si="35"/>
        <v>56.844999999999999</v>
      </c>
      <c r="O17" s="209"/>
      <c r="P17" s="194">
        <v>81.239999999999995</v>
      </c>
      <c r="Q17" s="194">
        <v>99.21</v>
      </c>
      <c r="R17" s="194">
        <v>64</v>
      </c>
      <c r="S17" s="194">
        <v>85.79</v>
      </c>
      <c r="T17" s="194">
        <v>70.510000000000005</v>
      </c>
      <c r="U17" s="191">
        <f t="shared" si="36"/>
        <v>78.150000000000006</v>
      </c>
      <c r="V17" s="210"/>
      <c r="W17" s="194">
        <v>79.342083333333335</v>
      </c>
      <c r="X17" s="194">
        <v>96.552500000000009</v>
      </c>
      <c r="Y17" s="194">
        <v>64.002499999999984</v>
      </c>
      <c r="Z17" s="194">
        <v>83.331249999999983</v>
      </c>
      <c r="AA17" s="194">
        <v>70.488749999999996</v>
      </c>
      <c r="AB17" s="191">
        <f t="shared" si="27"/>
        <v>76.91</v>
      </c>
      <c r="AC17" s="210"/>
      <c r="AD17" s="191">
        <f t="shared" ref="AD17:AG17" si="40">AVERAGE(B17,I17,P17)</f>
        <v>75.336666666666659</v>
      </c>
      <c r="AE17" s="191">
        <f t="shared" si="40"/>
        <v>96.626666666666665</v>
      </c>
      <c r="AF17" s="191">
        <f t="shared" si="40"/>
        <v>56.536666666666662</v>
      </c>
      <c r="AG17" s="205">
        <f t="shared" si="40"/>
        <v>80.473333333333343</v>
      </c>
      <c r="AH17" s="191">
        <f t="shared" ref="AH17:AI17" si="41">AVERAGE(T17,M17,F17)</f>
        <v>63.74</v>
      </c>
      <c r="AI17" s="191">
        <f t="shared" si="41"/>
        <v>72.106666666666669</v>
      </c>
      <c r="AJ17" s="211"/>
      <c r="AK17" s="194">
        <v>82.18</v>
      </c>
      <c r="AL17" s="194">
        <v>89.13</v>
      </c>
      <c r="AM17" s="6">
        <v>77.239999999999995</v>
      </c>
      <c r="AN17" s="6">
        <v>84.12</v>
      </c>
      <c r="AO17" s="6">
        <v>79.459999999999994</v>
      </c>
      <c r="AP17" s="7">
        <f t="shared" si="30"/>
        <v>81.789999999999992</v>
      </c>
      <c r="AQ17" s="17"/>
      <c r="AR17" s="6">
        <v>70.41</v>
      </c>
      <c r="AS17" s="6">
        <v>82.23</v>
      </c>
      <c r="AT17" s="6">
        <v>60.81</v>
      </c>
      <c r="AU17" s="6">
        <v>71.290000000000006</v>
      </c>
      <c r="AV17" s="6">
        <v>65.91</v>
      </c>
      <c r="AW17" s="7">
        <f t="shared" si="31"/>
        <v>68.599999999999994</v>
      </c>
      <c r="AX17" s="17"/>
      <c r="AY17" s="6">
        <v>88.89</v>
      </c>
      <c r="AZ17" s="6">
        <v>93.33</v>
      </c>
      <c r="BA17" s="6">
        <v>84.18</v>
      </c>
      <c r="BB17" s="6">
        <v>89.67</v>
      </c>
      <c r="BC17" s="6">
        <v>86.77</v>
      </c>
      <c r="BD17" s="7">
        <f t="shared" si="32"/>
        <v>88.22</v>
      </c>
      <c r="BE17" s="18"/>
      <c r="BF17" s="6">
        <v>82.980833333333337</v>
      </c>
      <c r="BG17" s="6">
        <v>89.341250000000002</v>
      </c>
      <c r="BH17" s="6">
        <v>77.614166666666662</v>
      </c>
      <c r="BI17" s="6">
        <v>83.954583333333332</v>
      </c>
      <c r="BJ17" s="6">
        <v>80.565416666666678</v>
      </c>
      <c r="BK17" s="6">
        <v>82.259999999999977</v>
      </c>
      <c r="BL17" s="18"/>
      <c r="BM17" s="7">
        <f t="shared" ref="BM17:BR17" si="42">AVERAGE(AK17,AR17,AY17,BF17)</f>
        <v>81.115208333333342</v>
      </c>
      <c r="BN17" s="7">
        <f t="shared" si="42"/>
        <v>88.5078125</v>
      </c>
      <c r="BO17" s="7">
        <f t="shared" si="42"/>
        <v>74.961041666666674</v>
      </c>
      <c r="BP17" s="7">
        <f t="shared" si="42"/>
        <v>82.258645833333347</v>
      </c>
      <c r="BQ17" s="7">
        <f t="shared" si="42"/>
        <v>78.17635416666667</v>
      </c>
      <c r="BR17" s="7">
        <f t="shared" si="42"/>
        <v>80.217499999999987</v>
      </c>
    </row>
    <row r="18" spans="1:70" ht="15.75" customHeight="1" x14ac:dyDescent="0.15">
      <c r="A18" s="5" t="s">
        <v>31</v>
      </c>
      <c r="B18" s="194">
        <v>43.78</v>
      </c>
      <c r="C18" s="194">
        <v>68.849999999999994</v>
      </c>
      <c r="D18" s="194">
        <v>15.31</v>
      </c>
      <c r="E18" s="194">
        <v>54.61</v>
      </c>
      <c r="F18" s="194">
        <v>19.739999999999998</v>
      </c>
      <c r="G18" s="191">
        <f t="shared" si="34"/>
        <v>37.174999999999997</v>
      </c>
      <c r="H18" s="209"/>
      <c r="I18" s="194">
        <v>47.13</v>
      </c>
      <c r="J18" s="194">
        <v>73.88</v>
      </c>
      <c r="K18" s="194">
        <v>24.67</v>
      </c>
      <c r="L18" s="194">
        <v>56.52</v>
      </c>
      <c r="M18" s="194">
        <v>28.34</v>
      </c>
      <c r="N18" s="191">
        <f t="shared" si="35"/>
        <v>42.43</v>
      </c>
      <c r="O18" s="209"/>
      <c r="P18" s="194">
        <v>45.66</v>
      </c>
      <c r="Q18" s="194">
        <v>62.73</v>
      </c>
      <c r="R18" s="194">
        <v>27.84</v>
      </c>
      <c r="S18" s="194">
        <v>53.44</v>
      </c>
      <c r="T18" s="194">
        <v>29.48</v>
      </c>
      <c r="U18" s="191">
        <f t="shared" si="36"/>
        <v>41.46</v>
      </c>
      <c r="V18" s="210"/>
      <c r="W18" s="194">
        <v>46.770833333333321</v>
      </c>
      <c r="X18" s="194">
        <v>69.462083333333325</v>
      </c>
      <c r="Y18" s="194">
        <v>24.055000000000003</v>
      </c>
      <c r="Z18" s="194">
        <v>55.835000000000001</v>
      </c>
      <c r="AA18" s="194">
        <v>28.236249999999998</v>
      </c>
      <c r="AB18" s="191">
        <f t="shared" si="27"/>
        <v>42.035624999999996</v>
      </c>
      <c r="AC18" s="210"/>
      <c r="AD18" s="191">
        <f t="shared" ref="AD18:AG18" si="43">AVERAGE(B18,I18,P18)</f>
        <v>45.523333333333333</v>
      </c>
      <c r="AE18" s="191">
        <f t="shared" si="43"/>
        <v>68.486666666666665</v>
      </c>
      <c r="AF18" s="191">
        <f t="shared" si="43"/>
        <v>22.606666666666669</v>
      </c>
      <c r="AG18" s="191">
        <f t="shared" si="43"/>
        <v>54.856666666666662</v>
      </c>
      <c r="AH18" s="191">
        <f t="shared" ref="AH18:AI18" si="44">AVERAGE(T18,M18,F18)</f>
        <v>25.853333333333335</v>
      </c>
      <c r="AI18" s="191">
        <f t="shared" si="44"/>
        <v>40.354999999999997</v>
      </c>
      <c r="AJ18" s="211"/>
      <c r="AK18" s="194">
        <v>48.16</v>
      </c>
      <c r="AL18" s="194">
        <v>69.77</v>
      </c>
      <c r="AM18" s="6">
        <v>19.3</v>
      </c>
      <c r="AN18" s="6">
        <v>58.13</v>
      </c>
      <c r="AO18" s="6">
        <v>23.71</v>
      </c>
      <c r="AP18" s="7">
        <f t="shared" si="30"/>
        <v>40.92</v>
      </c>
      <c r="AQ18" s="17"/>
      <c r="AR18" s="6">
        <v>48.56</v>
      </c>
      <c r="AS18" s="6">
        <v>74.73</v>
      </c>
      <c r="AT18" s="6">
        <v>25.81</v>
      </c>
      <c r="AU18" s="6">
        <v>56.08</v>
      </c>
      <c r="AV18" s="6">
        <v>32.299999999999997</v>
      </c>
      <c r="AW18" s="7">
        <f t="shared" si="31"/>
        <v>44.19</v>
      </c>
      <c r="AX18" s="17"/>
      <c r="AY18" s="6">
        <v>43.92</v>
      </c>
      <c r="AZ18" s="6">
        <v>64.61</v>
      </c>
      <c r="BA18" s="6">
        <v>21.51</v>
      </c>
      <c r="BB18" s="6">
        <v>53.89</v>
      </c>
      <c r="BC18" s="6">
        <v>25.8</v>
      </c>
      <c r="BD18" s="7">
        <f t="shared" si="32"/>
        <v>39.844999999999999</v>
      </c>
      <c r="BE18" s="18"/>
      <c r="BF18" s="6">
        <v>48.185833333333335</v>
      </c>
      <c r="BG18" s="6">
        <v>70.526666666666671</v>
      </c>
      <c r="BH18" s="6">
        <v>25.900833333333335</v>
      </c>
      <c r="BI18" s="6">
        <v>57.669166666666662</v>
      </c>
      <c r="BJ18" s="6">
        <v>27.795000000000002</v>
      </c>
      <c r="BK18" s="6">
        <v>42.732083333333328</v>
      </c>
      <c r="BL18" s="18"/>
      <c r="BM18" s="7">
        <f t="shared" ref="BM18:BR18" si="45">AVERAGE(AK18,AR18,AY18,BF18)</f>
        <v>47.20645833333333</v>
      </c>
      <c r="BN18" s="7">
        <f t="shared" si="45"/>
        <v>69.909166666666664</v>
      </c>
      <c r="BO18" s="7">
        <f t="shared" si="45"/>
        <v>23.130208333333336</v>
      </c>
      <c r="BP18" s="7">
        <f t="shared" si="45"/>
        <v>56.442291666666669</v>
      </c>
      <c r="BQ18" s="7">
        <f t="shared" si="45"/>
        <v>27.401250000000001</v>
      </c>
      <c r="BR18" s="7">
        <f t="shared" si="45"/>
        <v>41.921770833333333</v>
      </c>
    </row>
    <row r="19" spans="1:70" ht="15.75" customHeight="1" x14ac:dyDescent="0.15">
      <c r="A19" s="5" t="s">
        <v>32</v>
      </c>
      <c r="B19" s="194">
        <v>52.43</v>
      </c>
      <c r="C19" s="194">
        <v>83.75</v>
      </c>
      <c r="D19" s="194">
        <v>20.92</v>
      </c>
      <c r="E19" s="194">
        <v>63.99</v>
      </c>
      <c r="F19" s="194">
        <v>27.8</v>
      </c>
      <c r="G19" s="191">
        <f t="shared" si="34"/>
        <v>45.895000000000003</v>
      </c>
      <c r="H19" s="209"/>
      <c r="I19" s="194">
        <v>43.59</v>
      </c>
      <c r="J19" s="194">
        <v>69.56</v>
      </c>
      <c r="K19" s="194">
        <v>19.87</v>
      </c>
      <c r="L19" s="194">
        <v>52.86</v>
      </c>
      <c r="M19" s="194">
        <v>26.08</v>
      </c>
      <c r="N19" s="191">
        <f t="shared" si="35"/>
        <v>39.47</v>
      </c>
      <c r="O19" s="209"/>
      <c r="P19" s="194">
        <v>57.74</v>
      </c>
      <c r="Q19" s="194">
        <v>83.04</v>
      </c>
      <c r="R19" s="194">
        <v>31.31</v>
      </c>
      <c r="S19" s="194">
        <v>66.72</v>
      </c>
      <c r="T19" s="194">
        <v>39.880000000000003</v>
      </c>
      <c r="U19" s="191">
        <f t="shared" si="36"/>
        <v>53.3</v>
      </c>
      <c r="V19" s="210"/>
      <c r="W19" s="194">
        <v>51.448333333333331</v>
      </c>
      <c r="X19" s="194">
        <v>68.831304347826077</v>
      </c>
      <c r="Y19" s="194">
        <v>33.695</v>
      </c>
      <c r="Z19" s="194">
        <v>57.267499999999991</v>
      </c>
      <c r="AA19" s="194">
        <v>37.428333333333335</v>
      </c>
      <c r="AB19" s="191">
        <f t="shared" si="27"/>
        <v>47.347916666666663</v>
      </c>
      <c r="AC19" s="210"/>
      <c r="AD19" s="191">
        <f t="shared" ref="AD19:AG19" si="46">AVERAGE(B19,I19,P19)</f>
        <v>51.253333333333337</v>
      </c>
      <c r="AE19" s="191">
        <f t="shared" si="46"/>
        <v>78.783333333333346</v>
      </c>
      <c r="AF19" s="191">
        <f t="shared" si="46"/>
        <v>24.033333333333335</v>
      </c>
      <c r="AG19" s="191">
        <f t="shared" si="46"/>
        <v>61.19</v>
      </c>
      <c r="AH19" s="191">
        <f t="shared" ref="AH19:AI19" si="47">AVERAGE(T19,M19,F19)</f>
        <v>31.253333333333334</v>
      </c>
      <c r="AI19" s="191">
        <f t="shared" si="47"/>
        <v>46.221666666666664</v>
      </c>
      <c r="AJ19" s="211"/>
      <c r="AK19" s="194">
        <v>50.77</v>
      </c>
      <c r="AL19" s="194">
        <v>82.24</v>
      </c>
      <c r="AM19" s="6">
        <v>13.69</v>
      </c>
      <c r="AN19" s="6">
        <v>64.05</v>
      </c>
      <c r="AO19" s="6">
        <v>18.079999999999998</v>
      </c>
      <c r="AP19" s="7">
        <f t="shared" si="30"/>
        <v>41.064999999999998</v>
      </c>
      <c r="AQ19" s="17"/>
      <c r="AR19" s="6">
        <v>40.590000000000003</v>
      </c>
      <c r="AS19" s="6">
        <v>73.83</v>
      </c>
      <c r="AT19" s="6">
        <v>12.42</v>
      </c>
      <c r="AU19" s="6">
        <v>52.82</v>
      </c>
      <c r="AV19" s="6">
        <v>17.59</v>
      </c>
      <c r="AW19" s="7">
        <f t="shared" si="31"/>
        <v>35.204999999999998</v>
      </c>
      <c r="AX19" s="17"/>
      <c r="AY19" s="6">
        <v>53.32</v>
      </c>
      <c r="AZ19" s="6">
        <v>83.38</v>
      </c>
      <c r="BA19" s="6">
        <v>21.72</v>
      </c>
      <c r="BB19" s="6">
        <v>64.95</v>
      </c>
      <c r="BC19" s="6">
        <v>28.87</v>
      </c>
      <c r="BD19" s="7">
        <f t="shared" si="32"/>
        <v>46.910000000000004</v>
      </c>
      <c r="BE19" s="18"/>
      <c r="BF19" s="6">
        <v>49.190416666666664</v>
      </c>
      <c r="BG19" s="6">
        <v>70.375833333333333</v>
      </c>
      <c r="BH19" s="6">
        <v>27.552500000000006</v>
      </c>
      <c r="BI19" s="6">
        <v>56.984999999999992</v>
      </c>
      <c r="BJ19" s="6">
        <v>29.728333333333335</v>
      </c>
      <c r="BK19" s="6">
        <v>42.471875000000004</v>
      </c>
      <c r="BL19" s="18"/>
      <c r="BM19" s="7">
        <f t="shared" ref="BM19:BR19" si="48">AVERAGE(AK19,AR19,AY19,BF19)</f>
        <v>48.467604166666668</v>
      </c>
      <c r="BN19" s="7">
        <f t="shared" si="48"/>
        <v>77.45645833333333</v>
      </c>
      <c r="BO19" s="7">
        <f t="shared" si="48"/>
        <v>18.845625000000002</v>
      </c>
      <c r="BP19" s="7">
        <f t="shared" si="48"/>
        <v>59.701249999999995</v>
      </c>
      <c r="BQ19" s="7">
        <f t="shared" si="48"/>
        <v>23.567083333333336</v>
      </c>
      <c r="BR19" s="7">
        <f t="shared" si="48"/>
        <v>41.412968750000005</v>
      </c>
    </row>
    <row r="20" spans="1:70" ht="15.75" customHeight="1" x14ac:dyDescent="0.15">
      <c r="A20" s="5" t="s">
        <v>33</v>
      </c>
      <c r="B20" s="194">
        <v>70.69</v>
      </c>
      <c r="C20" s="194">
        <v>76.37</v>
      </c>
      <c r="D20" s="194">
        <v>64.44</v>
      </c>
      <c r="E20" s="194">
        <v>70.87</v>
      </c>
      <c r="F20" s="194">
        <v>66.459999999999994</v>
      </c>
      <c r="G20" s="191">
        <f t="shared" si="34"/>
        <v>68.664999999999992</v>
      </c>
      <c r="H20" s="209"/>
      <c r="I20" s="194">
        <v>63.1</v>
      </c>
      <c r="J20" s="194">
        <v>74.930000000000007</v>
      </c>
      <c r="K20" s="194">
        <v>50.55</v>
      </c>
      <c r="L20" s="194">
        <v>63.56</v>
      </c>
      <c r="M20" s="194">
        <v>54.65</v>
      </c>
      <c r="N20" s="191">
        <f t="shared" si="35"/>
        <v>59.105000000000004</v>
      </c>
      <c r="O20" s="209"/>
      <c r="P20" s="194">
        <v>65.09</v>
      </c>
      <c r="Q20" s="194">
        <v>70.17</v>
      </c>
      <c r="R20" s="194">
        <v>62.63</v>
      </c>
      <c r="S20" s="194">
        <v>66.349999999999994</v>
      </c>
      <c r="T20" s="194">
        <v>57.82</v>
      </c>
      <c r="U20" s="191">
        <f t="shared" si="36"/>
        <v>62.084999999999994</v>
      </c>
      <c r="V20" s="210"/>
      <c r="W20" s="194">
        <v>64.550416666666663</v>
      </c>
      <c r="X20" s="194">
        <v>64.926250000000024</v>
      </c>
      <c r="Y20" s="194">
        <v>64.572083333333339</v>
      </c>
      <c r="Z20" s="194">
        <v>59.812083333333327</v>
      </c>
      <c r="AA20" s="194">
        <v>61.074999999999996</v>
      </c>
      <c r="AB20" s="191">
        <f t="shared" si="27"/>
        <v>60.443541666666661</v>
      </c>
      <c r="AC20" s="210"/>
      <c r="AD20" s="191">
        <f t="shared" ref="AD20:AG20" si="49">AVERAGE(B20,I20,P20)</f>
        <v>66.293333333333337</v>
      </c>
      <c r="AE20" s="191">
        <f t="shared" si="49"/>
        <v>73.823333333333338</v>
      </c>
      <c r="AF20" s="191">
        <f t="shared" si="49"/>
        <v>59.206666666666671</v>
      </c>
      <c r="AG20" s="191">
        <f t="shared" si="49"/>
        <v>66.926666666666662</v>
      </c>
      <c r="AH20" s="191">
        <f t="shared" ref="AH20:AI20" si="50">AVERAGE(T20,M20,F20)</f>
        <v>59.643333333333338</v>
      </c>
      <c r="AI20" s="191">
        <f t="shared" si="50"/>
        <v>63.284999999999997</v>
      </c>
      <c r="AJ20" s="211"/>
      <c r="AK20" s="194">
        <v>64.180000000000007</v>
      </c>
      <c r="AL20" s="194">
        <v>46.71</v>
      </c>
      <c r="AM20" s="6">
        <v>81.819999999999993</v>
      </c>
      <c r="AN20" s="6">
        <v>49.35</v>
      </c>
      <c r="AO20" s="6">
        <v>68.56</v>
      </c>
      <c r="AP20" s="7">
        <f t="shared" si="30"/>
        <v>58.954999999999998</v>
      </c>
      <c r="AQ20" s="17"/>
      <c r="AR20" s="6">
        <v>55.86</v>
      </c>
      <c r="AS20" s="6">
        <v>56.76</v>
      </c>
      <c r="AT20" s="6">
        <v>59.55</v>
      </c>
      <c r="AU20" s="6">
        <v>49.54</v>
      </c>
      <c r="AV20" s="6">
        <v>56.6</v>
      </c>
      <c r="AW20" s="7">
        <f t="shared" si="31"/>
        <v>53.07</v>
      </c>
      <c r="AX20" s="17"/>
      <c r="AY20" s="6">
        <v>65.64</v>
      </c>
      <c r="AZ20" s="6">
        <v>83.22</v>
      </c>
      <c r="BA20" s="6">
        <v>48.96</v>
      </c>
      <c r="BB20" s="6">
        <v>71.38</v>
      </c>
      <c r="BC20" s="6">
        <v>53.83</v>
      </c>
      <c r="BD20" s="7">
        <f t="shared" si="32"/>
        <v>62.604999999999997</v>
      </c>
      <c r="BE20" s="18"/>
      <c r="BF20" s="6">
        <v>60.095166666666664</v>
      </c>
      <c r="BG20" s="6">
        <v>53.498333333333342</v>
      </c>
      <c r="BH20" s="6">
        <v>68.197916666666671</v>
      </c>
      <c r="BI20" s="6">
        <v>49.573749999999997</v>
      </c>
      <c r="BJ20" s="6">
        <v>59.492083333333333</v>
      </c>
      <c r="BK20" s="6">
        <v>54.532916666666672</v>
      </c>
      <c r="BL20" s="18"/>
      <c r="BM20" s="7">
        <f t="shared" ref="BM20:BR20" si="51">AVERAGE(AK20,AR20,AY20,BF20)</f>
        <v>61.443791666666669</v>
      </c>
      <c r="BN20" s="7">
        <f t="shared" si="51"/>
        <v>60.047083333333333</v>
      </c>
      <c r="BO20" s="7">
        <f t="shared" si="51"/>
        <v>64.631979166666667</v>
      </c>
      <c r="BP20" s="7">
        <f t="shared" si="51"/>
        <v>54.960937499999993</v>
      </c>
      <c r="BQ20" s="7">
        <f t="shared" si="51"/>
        <v>59.620520833333337</v>
      </c>
      <c r="BR20" s="7">
        <f t="shared" si="51"/>
        <v>57.290729166666665</v>
      </c>
    </row>
    <row r="21" spans="1:70" ht="15.75" customHeight="1" x14ac:dyDescent="0.15">
      <c r="A21" s="5" t="s">
        <v>34</v>
      </c>
      <c r="B21" s="194">
        <v>50.98</v>
      </c>
      <c r="C21" s="194">
        <v>96.19</v>
      </c>
      <c r="D21" s="194">
        <v>1.25</v>
      </c>
      <c r="E21" s="194">
        <v>66.23</v>
      </c>
      <c r="F21" s="194">
        <v>2.2999999999999998</v>
      </c>
      <c r="G21" s="191">
        <f t="shared" si="34"/>
        <v>34.265000000000001</v>
      </c>
      <c r="H21" s="209"/>
      <c r="I21" s="194">
        <v>46.23</v>
      </c>
      <c r="J21" s="194">
        <v>98.6</v>
      </c>
      <c r="K21" s="194">
        <v>1.7</v>
      </c>
      <c r="L21" s="194">
        <v>62.56</v>
      </c>
      <c r="M21" s="194">
        <v>3.13</v>
      </c>
      <c r="N21" s="191">
        <f t="shared" si="35"/>
        <v>32.844999999999999</v>
      </c>
      <c r="O21" s="209"/>
      <c r="P21" s="194">
        <v>50.58</v>
      </c>
      <c r="Q21" s="194">
        <v>97.9</v>
      </c>
      <c r="R21" s="194">
        <v>1.43</v>
      </c>
      <c r="S21" s="194">
        <v>66.7</v>
      </c>
      <c r="T21" s="194">
        <v>2.66</v>
      </c>
      <c r="U21" s="191">
        <f t="shared" si="36"/>
        <v>34.68</v>
      </c>
      <c r="V21" s="210"/>
      <c r="W21" s="194">
        <v>49.015416666666674</v>
      </c>
      <c r="X21" s="194">
        <v>97.084166666666661</v>
      </c>
      <c r="Y21" s="194">
        <v>1.220833333333333</v>
      </c>
      <c r="Z21" s="194">
        <v>65.112083333333345</v>
      </c>
      <c r="AA21" s="194">
        <v>2.2458333333333331</v>
      </c>
      <c r="AB21" s="191">
        <f t="shared" si="27"/>
        <v>33.678958333333341</v>
      </c>
      <c r="AC21" s="210"/>
      <c r="AD21" s="191">
        <f t="shared" ref="AD21:AG21" si="52">AVERAGE(B21,I21,P21)</f>
        <v>49.263333333333328</v>
      </c>
      <c r="AE21" s="191">
        <f t="shared" si="52"/>
        <v>97.563333333333333</v>
      </c>
      <c r="AF21" s="191">
        <f t="shared" si="52"/>
        <v>1.46</v>
      </c>
      <c r="AG21" s="191">
        <f t="shared" si="52"/>
        <v>65.163333333333341</v>
      </c>
      <c r="AH21" s="191">
        <f t="shared" ref="AH21:AI21" si="53">AVERAGE(T21,M21,F21)</f>
        <v>2.6966666666666668</v>
      </c>
      <c r="AI21" s="191">
        <f t="shared" si="53"/>
        <v>33.93</v>
      </c>
      <c r="AJ21" s="211"/>
      <c r="AK21" s="194">
        <v>55.5</v>
      </c>
      <c r="AL21" s="194">
        <v>97.78</v>
      </c>
      <c r="AM21" s="6">
        <v>4.29</v>
      </c>
      <c r="AN21" s="6">
        <v>69.930000000000007</v>
      </c>
      <c r="AO21" s="6">
        <v>7.63</v>
      </c>
      <c r="AP21" s="7">
        <f t="shared" si="30"/>
        <v>38.78</v>
      </c>
      <c r="AQ21" s="17"/>
      <c r="AR21" s="6">
        <v>44.65</v>
      </c>
      <c r="AS21" s="6">
        <v>97.54</v>
      </c>
      <c r="AT21" s="6">
        <v>0.69</v>
      </c>
      <c r="AU21" s="6">
        <v>61.36</v>
      </c>
      <c r="AV21" s="6">
        <v>1.23</v>
      </c>
      <c r="AW21" s="7">
        <f t="shared" si="31"/>
        <v>31.294999999999998</v>
      </c>
      <c r="AX21" s="17"/>
      <c r="AY21" s="6">
        <v>52.053333333333335</v>
      </c>
      <c r="AZ21" s="6">
        <v>98.185000000000002</v>
      </c>
      <c r="BA21" s="6">
        <v>1.7716666666666665</v>
      </c>
      <c r="BB21" s="6">
        <v>67.75833333333334</v>
      </c>
      <c r="BC21" s="6">
        <v>3.2683333333333331</v>
      </c>
      <c r="BD21" s="7">
        <f t="shared" si="32"/>
        <v>35.513333333333335</v>
      </c>
      <c r="BE21" s="18"/>
      <c r="BF21" s="6">
        <v>52.560833333333342</v>
      </c>
      <c r="BG21" s="6">
        <v>97.994166666666658</v>
      </c>
      <c r="BH21" s="6">
        <v>2.2795833333333335</v>
      </c>
      <c r="BI21" s="6">
        <v>67.702083333333348</v>
      </c>
      <c r="BJ21" s="6">
        <v>4.0758333333333328</v>
      </c>
      <c r="BK21" s="6">
        <v>35.888958333333342</v>
      </c>
      <c r="BL21" s="18"/>
      <c r="BM21" s="7">
        <f t="shared" ref="BM21:BR21" si="54">AVERAGE(AK21,AR21,AY21,BF21)</f>
        <v>51.191041666666671</v>
      </c>
      <c r="BN21" s="7">
        <f t="shared" si="54"/>
        <v>97.874791666666667</v>
      </c>
      <c r="BO21" s="7">
        <f t="shared" si="54"/>
        <v>2.2578125</v>
      </c>
      <c r="BP21" s="7">
        <f t="shared" si="54"/>
        <v>66.687604166666674</v>
      </c>
      <c r="BQ21" s="7">
        <f t="shared" si="54"/>
        <v>4.0510416666666664</v>
      </c>
      <c r="BR21" s="7">
        <f t="shared" si="54"/>
        <v>35.369322916666668</v>
      </c>
    </row>
    <row r="22" spans="1:70" ht="15.75" customHeight="1" x14ac:dyDescent="0.15">
      <c r="A22" s="5" t="s">
        <v>35</v>
      </c>
      <c r="B22" s="194">
        <v>50.93</v>
      </c>
      <c r="C22" s="194">
        <v>53.68</v>
      </c>
      <c r="D22" s="194">
        <v>43.6</v>
      </c>
      <c r="E22" s="194">
        <v>49.82</v>
      </c>
      <c r="F22" s="194">
        <v>42.81</v>
      </c>
      <c r="G22" s="191">
        <f t="shared" si="34"/>
        <v>46.314999999999998</v>
      </c>
      <c r="H22" s="209"/>
      <c r="I22" s="194">
        <v>41.8</v>
      </c>
      <c r="J22" s="194">
        <v>55.37</v>
      </c>
      <c r="K22" s="194">
        <v>28.99</v>
      </c>
      <c r="L22" s="194">
        <v>45.28</v>
      </c>
      <c r="M22" s="194">
        <v>32.01</v>
      </c>
      <c r="N22" s="191">
        <f t="shared" si="35"/>
        <v>38.644999999999996</v>
      </c>
      <c r="O22" s="209"/>
      <c r="P22" s="194">
        <v>52.65</v>
      </c>
      <c r="Q22" s="194">
        <v>66.27</v>
      </c>
      <c r="R22" s="194">
        <v>37.729999999999997</v>
      </c>
      <c r="S22" s="194">
        <v>56.56</v>
      </c>
      <c r="T22" s="194">
        <v>42.13</v>
      </c>
      <c r="U22" s="191">
        <f t="shared" si="36"/>
        <v>49.344999999999999</v>
      </c>
      <c r="V22" s="210"/>
      <c r="W22" s="194">
        <v>51.363750000000003</v>
      </c>
      <c r="X22" s="194">
        <v>61.149166666666652</v>
      </c>
      <c r="Y22" s="194">
        <v>40.220416666666665</v>
      </c>
      <c r="Z22" s="194">
        <v>53.648749999999986</v>
      </c>
      <c r="AA22" s="194">
        <v>42.837499999999999</v>
      </c>
      <c r="AB22" s="191">
        <f t="shared" si="27"/>
        <v>48.243124999999992</v>
      </c>
      <c r="AC22" s="210"/>
      <c r="AD22" s="191">
        <f t="shared" ref="AD22:AG22" si="55">AVERAGE(B22,I22,P22)</f>
        <v>48.46</v>
      </c>
      <c r="AE22" s="191">
        <f t="shared" si="55"/>
        <v>58.44</v>
      </c>
      <c r="AF22" s="191">
        <f t="shared" si="55"/>
        <v>36.773333333333333</v>
      </c>
      <c r="AG22" s="191">
        <f t="shared" si="55"/>
        <v>50.553333333333335</v>
      </c>
      <c r="AH22" s="191">
        <f t="shared" ref="AH22:AI22" si="56">AVERAGE(T22,M22,F22)</f>
        <v>38.983333333333334</v>
      </c>
      <c r="AI22" s="191">
        <f t="shared" si="56"/>
        <v>44.768333333333338</v>
      </c>
      <c r="AJ22" s="211"/>
      <c r="AK22" s="194">
        <v>46.27</v>
      </c>
      <c r="AL22" s="194">
        <v>50.71</v>
      </c>
      <c r="AM22" s="6">
        <v>40.43</v>
      </c>
      <c r="AN22" s="6">
        <v>47.64</v>
      </c>
      <c r="AO22" s="6">
        <v>38.159999999999997</v>
      </c>
      <c r="AP22" s="7">
        <f t="shared" si="30"/>
        <v>42.9</v>
      </c>
      <c r="AQ22" s="17"/>
      <c r="AR22" s="6">
        <v>37.9</v>
      </c>
      <c r="AS22" s="6">
        <v>52.01</v>
      </c>
      <c r="AT22" s="6">
        <v>22.01</v>
      </c>
      <c r="AU22" s="6">
        <v>40.450000000000003</v>
      </c>
      <c r="AV22" s="6">
        <v>24.95</v>
      </c>
      <c r="AW22" s="7">
        <f t="shared" si="31"/>
        <v>32.700000000000003</v>
      </c>
      <c r="AX22" s="17"/>
      <c r="AY22" s="6">
        <v>52.57</v>
      </c>
      <c r="AZ22" s="6">
        <v>61.805</v>
      </c>
      <c r="BA22" s="6">
        <v>43.498333333333335</v>
      </c>
      <c r="BB22" s="6">
        <v>55.589999999999996</v>
      </c>
      <c r="BC22" s="6">
        <v>44.916666666666664</v>
      </c>
      <c r="BD22" s="7">
        <f t="shared" si="32"/>
        <v>50.25333333333333</v>
      </c>
      <c r="BE22" s="18"/>
      <c r="BF22" s="6">
        <v>49.100833333333334</v>
      </c>
      <c r="BG22" s="6">
        <v>59.15291666666667</v>
      </c>
      <c r="BH22" s="6">
        <v>38.302083333333329</v>
      </c>
      <c r="BI22" s="6">
        <v>51.78</v>
      </c>
      <c r="BJ22" s="6">
        <v>39.542916666666663</v>
      </c>
      <c r="BK22" s="6">
        <v>45.661458333333336</v>
      </c>
      <c r="BL22" s="18"/>
      <c r="BM22" s="7">
        <f t="shared" ref="BM22:BR22" si="57">AVERAGE(AK22,AR22,AY22,BF22)</f>
        <v>46.460208333333334</v>
      </c>
      <c r="BN22" s="7">
        <f t="shared" si="57"/>
        <v>55.919479166666669</v>
      </c>
      <c r="BO22" s="7">
        <f t="shared" si="57"/>
        <v>36.060104166666662</v>
      </c>
      <c r="BP22" s="7">
        <f t="shared" si="57"/>
        <v>48.865000000000002</v>
      </c>
      <c r="BQ22" s="7">
        <f t="shared" si="57"/>
        <v>36.892395833333332</v>
      </c>
      <c r="BR22" s="7">
        <f t="shared" si="57"/>
        <v>42.878697916666667</v>
      </c>
    </row>
    <row r="23" spans="1:70" ht="15.75" customHeight="1" x14ac:dyDescent="0.15">
      <c r="A23" s="5" t="s">
        <v>36</v>
      </c>
      <c r="B23" s="194">
        <v>75.48</v>
      </c>
      <c r="C23" s="194">
        <v>85.36</v>
      </c>
      <c r="D23" s="194">
        <v>61.29</v>
      </c>
      <c r="E23" s="194">
        <v>73.94</v>
      </c>
      <c r="F23" s="194">
        <v>68.03</v>
      </c>
      <c r="G23" s="191">
        <f t="shared" si="34"/>
        <v>70.984999999999999</v>
      </c>
      <c r="H23" s="203"/>
      <c r="I23" s="194">
        <v>62.54</v>
      </c>
      <c r="J23" s="194">
        <v>79.66</v>
      </c>
      <c r="K23" s="194">
        <v>50.14</v>
      </c>
      <c r="L23" s="194">
        <v>66.23</v>
      </c>
      <c r="M23" s="194">
        <v>52.79</v>
      </c>
      <c r="N23" s="191">
        <f t="shared" si="35"/>
        <v>59.510000000000005</v>
      </c>
      <c r="O23" s="203"/>
      <c r="P23" s="194">
        <v>82.77</v>
      </c>
      <c r="Q23" s="194">
        <v>96.15</v>
      </c>
      <c r="R23" s="194">
        <v>69.8</v>
      </c>
      <c r="S23" s="194">
        <v>86.49</v>
      </c>
      <c r="T23" s="194">
        <v>74.400000000000006</v>
      </c>
      <c r="U23" s="191">
        <f t="shared" si="36"/>
        <v>80.444999999999993</v>
      </c>
      <c r="V23" s="212"/>
      <c r="W23" s="194">
        <v>70.028333333333336</v>
      </c>
      <c r="X23" s="194">
        <v>74.849166666666676</v>
      </c>
      <c r="Y23" s="194">
        <v>65.47208333333333</v>
      </c>
      <c r="Z23" s="194">
        <v>66.280833333333334</v>
      </c>
      <c r="AA23" s="194">
        <v>65.14791666666666</v>
      </c>
      <c r="AB23" s="191">
        <f t="shared" si="27"/>
        <v>65.71437499999999</v>
      </c>
      <c r="AC23" s="212"/>
      <c r="AD23" s="191">
        <f t="shared" ref="AD23:AG23" si="58">AVERAGE(B23,I23,P23)</f>
        <v>73.596666666666678</v>
      </c>
      <c r="AE23" s="191">
        <f t="shared" si="58"/>
        <v>87.056666666666658</v>
      </c>
      <c r="AF23" s="191">
        <f t="shared" si="58"/>
        <v>60.410000000000004</v>
      </c>
      <c r="AG23" s="191">
        <f t="shared" si="58"/>
        <v>75.553333333333342</v>
      </c>
      <c r="AH23" s="191">
        <f t="shared" ref="AH23:AI23" si="59">AVERAGE(T23,M23,F23)</f>
        <v>65.073333333333338</v>
      </c>
      <c r="AI23" s="191">
        <f t="shared" si="59"/>
        <v>70.313333333333333</v>
      </c>
      <c r="AJ23" s="213"/>
      <c r="AK23" s="194">
        <v>75.25</v>
      </c>
      <c r="AL23" s="194">
        <v>91.68</v>
      </c>
      <c r="AM23" s="6">
        <v>57.12</v>
      </c>
      <c r="AN23" s="6">
        <v>80.209999999999994</v>
      </c>
      <c r="AO23" s="6">
        <v>64.92</v>
      </c>
      <c r="AP23" s="7">
        <f t="shared" si="30"/>
        <v>72.564999999999998</v>
      </c>
      <c r="AQ23" s="9"/>
      <c r="AR23" s="6">
        <v>63.06</v>
      </c>
      <c r="AS23" s="6">
        <v>85.23</v>
      </c>
      <c r="AT23" s="6">
        <v>44.26</v>
      </c>
      <c r="AU23" s="6">
        <v>67.72</v>
      </c>
      <c r="AV23" s="6">
        <v>51.02</v>
      </c>
      <c r="AW23" s="7">
        <f t="shared" si="31"/>
        <v>59.370000000000005</v>
      </c>
      <c r="AX23" s="9"/>
      <c r="AY23" s="6">
        <v>75.364999999999995</v>
      </c>
      <c r="AZ23" s="6">
        <v>90.423333333333332</v>
      </c>
      <c r="BA23" s="6">
        <v>61.873333333333335</v>
      </c>
      <c r="BB23" s="6">
        <v>80.298333333333332</v>
      </c>
      <c r="BC23" s="6">
        <v>63.143333333333338</v>
      </c>
      <c r="BD23" s="7">
        <f t="shared" si="32"/>
        <v>71.720833333333331</v>
      </c>
      <c r="BE23" s="19"/>
      <c r="BF23" s="6">
        <v>67.09083333333335</v>
      </c>
      <c r="BG23" s="6">
        <v>73.657500000000013</v>
      </c>
      <c r="BH23" s="6">
        <v>61.427500000000002</v>
      </c>
      <c r="BI23" s="6">
        <v>64.061666666666667</v>
      </c>
      <c r="BJ23" s="6">
        <v>59.514166666666654</v>
      </c>
      <c r="BK23" s="6">
        <v>61.787916666666668</v>
      </c>
      <c r="BL23" s="19"/>
      <c r="BM23" s="7">
        <f t="shared" ref="BM23:BR23" si="60">AVERAGE(AK23,AR23,AY23,BF23)</f>
        <v>70.191458333333344</v>
      </c>
      <c r="BN23" s="7">
        <f t="shared" si="60"/>
        <v>85.24770833333335</v>
      </c>
      <c r="BO23" s="7">
        <f t="shared" si="60"/>
        <v>56.170208333333335</v>
      </c>
      <c r="BP23" s="7">
        <f t="shared" si="60"/>
        <v>73.072500000000005</v>
      </c>
      <c r="BQ23" s="7">
        <f t="shared" si="60"/>
        <v>59.649374999999999</v>
      </c>
      <c r="BR23" s="7">
        <f t="shared" si="60"/>
        <v>66.360937500000006</v>
      </c>
    </row>
    <row r="24" spans="1:70" ht="15.75" hidden="1" customHeight="1" x14ac:dyDescent="0.2">
      <c r="A24" s="1"/>
      <c r="B24" s="214"/>
      <c r="C24" s="214"/>
      <c r="D24" s="214"/>
      <c r="E24" s="243" t="s">
        <v>37</v>
      </c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5"/>
      <c r="BI24" s="225"/>
      <c r="BJ24" s="225"/>
      <c r="BK24" s="225"/>
      <c r="BL24" s="225"/>
      <c r="BM24" s="225"/>
      <c r="BN24" s="225"/>
      <c r="BO24" s="225"/>
      <c r="BP24" s="225"/>
      <c r="BQ24" s="225"/>
      <c r="BR24" s="226"/>
    </row>
    <row r="25" spans="1:70" ht="15.75" hidden="1" customHeight="1" x14ac:dyDescent="0.15">
      <c r="A25" s="5" t="s">
        <v>38</v>
      </c>
      <c r="B25" s="194"/>
      <c r="C25" s="194"/>
      <c r="D25" s="194"/>
      <c r="E25" s="194">
        <v>0.92900000000000005</v>
      </c>
      <c r="F25" s="194">
        <v>0.88300000000000001</v>
      </c>
      <c r="G25" s="194"/>
      <c r="H25" s="238"/>
      <c r="I25" s="194"/>
      <c r="J25" s="194"/>
      <c r="K25" s="194"/>
      <c r="L25" s="194">
        <v>0.76700000000000002</v>
      </c>
      <c r="M25" s="194">
        <v>0.76600000000000001</v>
      </c>
      <c r="N25" s="194"/>
      <c r="O25" s="238"/>
      <c r="P25" s="194"/>
      <c r="Q25" s="194"/>
      <c r="R25" s="194"/>
      <c r="S25" s="194">
        <v>0.92500000000000004</v>
      </c>
      <c r="T25" s="194">
        <v>0.93100000000000005</v>
      </c>
      <c r="U25" s="194"/>
      <c r="V25" s="239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244"/>
      <c r="AK25" s="198"/>
      <c r="AL25" s="198"/>
      <c r="AM25" s="20"/>
      <c r="AN25" s="6">
        <v>0.83899999999999997</v>
      </c>
      <c r="AO25" s="6">
        <v>0.79600000000000004</v>
      </c>
      <c r="AP25" s="6"/>
      <c r="AQ25" s="235"/>
      <c r="AR25" s="6"/>
      <c r="AS25" s="6"/>
      <c r="AT25" s="6"/>
      <c r="AU25" s="6">
        <v>0.70299999999999996</v>
      </c>
      <c r="AV25" s="6">
        <v>0.73499999999999999</v>
      </c>
      <c r="AW25" s="6">
        <v>0.71899999999999997</v>
      </c>
      <c r="AX25" s="235"/>
      <c r="AY25" s="6"/>
      <c r="AZ25" s="6"/>
      <c r="BA25" s="6"/>
      <c r="BB25" s="6">
        <v>0.877</v>
      </c>
      <c r="BC25" s="6">
        <v>0.85899999999999999</v>
      </c>
      <c r="BD25" s="6"/>
      <c r="BE25" s="232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</row>
    <row r="26" spans="1:70" ht="15.75" hidden="1" customHeight="1" x14ac:dyDescent="0.15">
      <c r="A26" s="5" t="s">
        <v>39</v>
      </c>
      <c r="B26" s="194"/>
      <c r="C26" s="194"/>
      <c r="D26" s="194"/>
      <c r="E26" s="194">
        <v>0.86799999999999999</v>
      </c>
      <c r="F26" s="194">
        <v>0.82099999999999995</v>
      </c>
      <c r="G26" s="194"/>
      <c r="H26" s="237"/>
      <c r="I26" s="194"/>
      <c r="J26" s="194"/>
      <c r="K26" s="194"/>
      <c r="L26" s="194">
        <v>0.61299999999999999</v>
      </c>
      <c r="M26" s="194">
        <v>0.56799999999999995</v>
      </c>
      <c r="N26" s="194"/>
      <c r="O26" s="237"/>
      <c r="P26" s="194"/>
      <c r="Q26" s="194"/>
      <c r="R26" s="194"/>
      <c r="S26" s="194">
        <v>0.83799999999999997</v>
      </c>
      <c r="T26" s="194">
        <v>0.79600000000000004</v>
      </c>
      <c r="U26" s="194"/>
      <c r="V26" s="237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245"/>
      <c r="AK26" s="198"/>
      <c r="AL26" s="198"/>
      <c r="AM26" s="20"/>
      <c r="AN26" s="6">
        <v>0.83499999999999996</v>
      </c>
      <c r="AO26" s="6">
        <v>0.80800000000000005</v>
      </c>
      <c r="AP26" s="6"/>
      <c r="AQ26" s="233"/>
      <c r="AR26" s="6"/>
      <c r="AS26" s="6"/>
      <c r="AT26" s="6"/>
      <c r="AU26" s="6">
        <v>0.70099999999999996</v>
      </c>
      <c r="AV26" s="6">
        <v>0.69</v>
      </c>
      <c r="AW26" s="6">
        <v>0.69499999999999995</v>
      </c>
      <c r="AX26" s="233"/>
      <c r="AY26" s="6"/>
      <c r="AZ26" s="6"/>
      <c r="BA26" s="6"/>
      <c r="BB26" s="6">
        <v>0.86399999999999999</v>
      </c>
      <c r="BC26" s="6">
        <v>0.751</v>
      </c>
      <c r="BD26" s="6"/>
      <c r="BE26" s="233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</row>
    <row r="27" spans="1:70" ht="15.75" hidden="1" customHeight="1" x14ac:dyDescent="0.15">
      <c r="A27" s="5" t="s">
        <v>40</v>
      </c>
      <c r="B27" s="194"/>
      <c r="C27" s="194"/>
      <c r="D27" s="194"/>
      <c r="E27" s="194">
        <v>0.93600000000000005</v>
      </c>
      <c r="F27" s="194">
        <v>0.88500000000000001</v>
      </c>
      <c r="G27" s="194"/>
      <c r="H27" s="229"/>
      <c r="I27" s="194"/>
      <c r="J27" s="194"/>
      <c r="K27" s="194"/>
      <c r="L27" s="194">
        <v>0.74299999999999999</v>
      </c>
      <c r="M27" s="194">
        <v>0.76100000000000001</v>
      </c>
      <c r="N27" s="194"/>
      <c r="O27" s="229"/>
      <c r="P27" s="194"/>
      <c r="Q27" s="194"/>
      <c r="R27" s="194"/>
      <c r="S27" s="194">
        <v>0.89500000000000002</v>
      </c>
      <c r="T27" s="194">
        <v>0.90300000000000002</v>
      </c>
      <c r="U27" s="194"/>
      <c r="V27" s="229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246"/>
      <c r="AK27" s="198"/>
      <c r="AL27" s="198"/>
      <c r="AM27" s="20"/>
      <c r="AN27" s="6">
        <v>0.82499999999999996</v>
      </c>
      <c r="AO27" s="6">
        <v>0.82399999999999995</v>
      </c>
      <c r="AP27" s="6"/>
      <c r="AQ27" s="231"/>
      <c r="AR27" s="6"/>
      <c r="AS27" s="6"/>
      <c r="AT27" s="6"/>
      <c r="AU27" s="6">
        <v>0.73099999999999998</v>
      </c>
      <c r="AV27" s="6">
        <v>0.71399999999999997</v>
      </c>
      <c r="AW27" s="6">
        <v>0.72199999999999998</v>
      </c>
      <c r="AX27" s="231"/>
      <c r="AY27" s="6"/>
      <c r="AZ27" s="6"/>
      <c r="BA27" s="6"/>
      <c r="BB27" s="6">
        <v>0.88800000000000001</v>
      </c>
      <c r="BC27" s="6">
        <v>0.87</v>
      </c>
      <c r="BD27" s="6"/>
      <c r="BE27" s="231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</row>
    <row r="28" spans="1:70" ht="15.75" customHeight="1" x14ac:dyDescent="0.2">
      <c r="A28" s="1"/>
      <c r="B28" s="215"/>
      <c r="C28" s="215"/>
      <c r="D28" s="215"/>
      <c r="E28" s="247" t="s">
        <v>41</v>
      </c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5"/>
      <c r="BN28" s="225"/>
      <c r="BO28" s="225"/>
      <c r="BP28" s="225"/>
      <c r="BQ28" s="225"/>
      <c r="BR28" s="226"/>
    </row>
    <row r="29" spans="1:70" ht="15.75" customHeight="1" x14ac:dyDescent="0.15">
      <c r="A29" s="5" t="s">
        <v>42</v>
      </c>
      <c r="B29" s="194">
        <v>87.486666666666679</v>
      </c>
      <c r="C29" s="194">
        <v>89.691666666666663</v>
      </c>
      <c r="D29" s="194">
        <v>85.268333333333331</v>
      </c>
      <c r="E29" s="194">
        <v>88.49</v>
      </c>
      <c r="F29" s="194">
        <v>84.73</v>
      </c>
      <c r="G29" s="191">
        <f t="shared" ref="G29:G31" si="61">AVERAGE(E29:F29)</f>
        <v>86.61</v>
      </c>
      <c r="H29" s="238"/>
      <c r="I29" s="216">
        <v>68.67</v>
      </c>
      <c r="J29" s="216">
        <v>56.754999999999995</v>
      </c>
      <c r="K29" s="216">
        <v>75.266666666666666</v>
      </c>
      <c r="L29" s="216">
        <v>54.688000000000002</v>
      </c>
      <c r="M29" s="216">
        <v>71.947999999999993</v>
      </c>
      <c r="N29" s="191">
        <f>AVERAGE(L29:M29)</f>
        <v>63.317999999999998</v>
      </c>
      <c r="O29" s="238"/>
      <c r="P29" s="190">
        <v>82.364999999999995</v>
      </c>
      <c r="Q29" s="190">
        <v>90.873333333333335</v>
      </c>
      <c r="R29" s="190">
        <v>75.526666666666657</v>
      </c>
      <c r="S29" s="190">
        <v>85.382000000000005</v>
      </c>
      <c r="T29" s="190">
        <v>74.504999999999995</v>
      </c>
      <c r="U29" s="191">
        <f t="shared" ref="U29:U31" si="62">AVERAGE(S29:T29)</f>
        <v>79.9435</v>
      </c>
      <c r="V29" s="239"/>
      <c r="W29" s="194">
        <v>80.877083333333346</v>
      </c>
      <c r="X29" s="194">
        <v>82.873333333333335</v>
      </c>
      <c r="Y29" s="194">
        <v>77.964583333333337</v>
      </c>
      <c r="Z29" s="194">
        <v>79.116666666666688</v>
      </c>
      <c r="AA29" s="194">
        <v>76.919166666666669</v>
      </c>
      <c r="AB29" s="191">
        <f t="shared" ref="AB29:AB31" si="63">AVERAGE(Z29,AA29)</f>
        <v>78.017916666666679</v>
      </c>
      <c r="AC29" s="191"/>
      <c r="AD29" s="191">
        <f t="shared" ref="AD29:AG29" si="64">AVERAGE(B29,I29,P29)</f>
        <v>79.507222222222239</v>
      </c>
      <c r="AE29" s="191">
        <f t="shared" si="64"/>
        <v>79.106666666666669</v>
      </c>
      <c r="AF29" s="191">
        <f t="shared" si="64"/>
        <v>78.687222222222218</v>
      </c>
      <c r="AG29" s="191">
        <f t="shared" si="64"/>
        <v>76.186666666666667</v>
      </c>
      <c r="AH29" s="191">
        <f t="shared" ref="AH29:AI29" si="65">AVERAGE(T29,M29,F29)</f>
        <v>77.060999999999993</v>
      </c>
      <c r="AI29" s="191">
        <f t="shared" si="65"/>
        <v>76.623833333333337</v>
      </c>
      <c r="AJ29" s="236"/>
      <c r="AK29" s="190">
        <v>81.144999999999996</v>
      </c>
      <c r="AL29" s="190">
        <v>83.368333333333339</v>
      </c>
      <c r="AM29" s="21">
        <v>80.41</v>
      </c>
      <c r="AN29" s="21">
        <v>82.271666666666661</v>
      </c>
      <c r="AO29" s="21">
        <v>79.548333333333332</v>
      </c>
      <c r="AP29" s="7">
        <f t="shared" ref="AP29:AP31" si="66">AVERAGE(AN29:AO29)</f>
        <v>80.91</v>
      </c>
      <c r="AQ29" s="235"/>
      <c r="AR29" s="21">
        <v>68.114999999999995</v>
      </c>
      <c r="AS29" s="21">
        <v>78.5</v>
      </c>
      <c r="AT29" s="21">
        <v>60.268333333333338</v>
      </c>
      <c r="AU29" s="21">
        <v>68.376666666666665</v>
      </c>
      <c r="AV29" s="21">
        <v>67.368333333333325</v>
      </c>
      <c r="AW29" s="7">
        <f t="shared" ref="AW29:AW31" si="67">AVERAGE(AU29:AV29)</f>
        <v>67.872500000000002</v>
      </c>
      <c r="AX29" s="235"/>
      <c r="AY29" s="21">
        <v>81.763333333333335</v>
      </c>
      <c r="AZ29" s="21">
        <v>84.201666666666668</v>
      </c>
      <c r="BA29" s="21">
        <v>79.896666666666661</v>
      </c>
      <c r="BB29" s="21">
        <v>83.123333333333349</v>
      </c>
      <c r="BC29" s="21">
        <v>79.816666666666663</v>
      </c>
      <c r="BD29" s="7">
        <f t="shared" ref="BD29:BD31" si="68">AVERAGE(BB29:BC29)</f>
        <v>81.47</v>
      </c>
      <c r="BE29" s="232"/>
      <c r="BF29" s="6">
        <v>86.088333333333324</v>
      </c>
      <c r="BG29" s="6">
        <v>86.206666666666663</v>
      </c>
      <c r="BH29" s="6">
        <v>86.011666666666656</v>
      </c>
      <c r="BI29" s="6">
        <v>85.52</v>
      </c>
      <c r="BJ29" s="6">
        <v>86.486666666666679</v>
      </c>
      <c r="BK29" s="6">
        <v>86.00333333333333</v>
      </c>
      <c r="BL29" s="7"/>
      <c r="BM29" s="7">
        <f t="shared" ref="BM29:BR29" si="69">AVERAGE(AK29,AR29,AY29,BF29)</f>
        <v>79.277916666666655</v>
      </c>
      <c r="BN29" s="7">
        <f t="shared" si="69"/>
        <v>83.069166666666661</v>
      </c>
      <c r="BO29" s="7">
        <f t="shared" si="69"/>
        <v>76.646666666666661</v>
      </c>
      <c r="BP29" s="7">
        <f t="shared" si="69"/>
        <v>79.822916666666657</v>
      </c>
      <c r="BQ29" s="7">
        <f t="shared" si="69"/>
        <v>78.305000000000007</v>
      </c>
      <c r="BR29" s="7">
        <f t="shared" si="69"/>
        <v>79.063958333333332</v>
      </c>
    </row>
    <row r="30" spans="1:70" ht="15.75" customHeight="1" x14ac:dyDescent="0.15">
      <c r="A30" s="5" t="s">
        <v>43</v>
      </c>
      <c r="B30" s="194">
        <v>88.786666666666676</v>
      </c>
      <c r="C30" s="194">
        <v>93.956666666666663</v>
      </c>
      <c r="D30" s="194">
        <v>80.926666666666662</v>
      </c>
      <c r="E30" s="194">
        <v>89.73</v>
      </c>
      <c r="F30" s="190">
        <v>85.147000000000006</v>
      </c>
      <c r="G30" s="191">
        <f t="shared" si="61"/>
        <v>87.438500000000005</v>
      </c>
      <c r="H30" s="237"/>
      <c r="I30" s="194">
        <v>72.63333333333334</v>
      </c>
      <c r="J30" s="194">
        <v>82.731666666666669</v>
      </c>
      <c r="K30" s="194">
        <v>64.556666666666658</v>
      </c>
      <c r="L30" s="194">
        <v>73.628</v>
      </c>
      <c r="M30" s="194">
        <v>70.875</v>
      </c>
      <c r="N30" s="191">
        <f t="shared" ref="N30:N31" si="70">AVERAGE(L30:M30)</f>
        <v>72.251499999999993</v>
      </c>
      <c r="O30" s="237"/>
      <c r="P30" s="194">
        <v>81.850000000000009</v>
      </c>
      <c r="Q30" s="194">
        <v>85.673333333333332</v>
      </c>
      <c r="R30" s="194">
        <v>78.166666666666657</v>
      </c>
      <c r="S30" s="194">
        <v>82.191999999999993</v>
      </c>
      <c r="T30" s="190">
        <v>81.397999999999996</v>
      </c>
      <c r="U30" s="191">
        <f t="shared" si="62"/>
        <v>81.794999999999987</v>
      </c>
      <c r="V30" s="237"/>
      <c r="W30" s="194">
        <v>81.903749999999988</v>
      </c>
      <c r="X30" s="194">
        <v>86.556666666666672</v>
      </c>
      <c r="Y30" s="194">
        <v>77.118333333333339</v>
      </c>
      <c r="Z30" s="194">
        <v>82.278749999999988</v>
      </c>
      <c r="AA30" s="194">
        <v>80.597500000000011</v>
      </c>
      <c r="AB30" s="191">
        <f t="shared" si="63"/>
        <v>81.438124999999999</v>
      </c>
      <c r="AC30" s="191"/>
      <c r="AD30" s="191">
        <f t="shared" ref="AD30:AG30" si="71">AVERAGE(B30,I30,P30)</f>
        <v>81.090000000000018</v>
      </c>
      <c r="AE30" s="191">
        <f t="shared" si="71"/>
        <v>87.453888888888898</v>
      </c>
      <c r="AF30" s="191">
        <f t="shared" si="71"/>
        <v>74.55</v>
      </c>
      <c r="AG30" s="217">
        <f t="shared" si="71"/>
        <v>81.850000000000009</v>
      </c>
      <c r="AH30" s="217">
        <f t="shared" ref="AH30:AI30" si="72">AVERAGE(T30,M30,F30)</f>
        <v>79.14</v>
      </c>
      <c r="AI30" s="217">
        <f t="shared" si="72"/>
        <v>80.49499999999999</v>
      </c>
      <c r="AJ30" s="237"/>
      <c r="AK30" s="190">
        <v>89.888333333333321</v>
      </c>
      <c r="AL30" s="190">
        <v>91.763333333333335</v>
      </c>
      <c r="AM30" s="21">
        <v>88.334999999999994</v>
      </c>
      <c r="AN30" s="21">
        <v>89.601666666666674</v>
      </c>
      <c r="AO30" s="21">
        <v>89.988333333333344</v>
      </c>
      <c r="AP30" s="7">
        <f t="shared" si="66"/>
        <v>89.795000000000016</v>
      </c>
      <c r="AQ30" s="233"/>
      <c r="AR30" s="21">
        <v>73.358333333333334</v>
      </c>
      <c r="AS30" s="21">
        <v>85.303333333333327</v>
      </c>
      <c r="AT30" s="21">
        <v>64.023333333333326</v>
      </c>
      <c r="AU30" s="21">
        <v>74.371666666666655</v>
      </c>
      <c r="AV30" s="21">
        <v>71.561666666666667</v>
      </c>
      <c r="AW30" s="7">
        <f t="shared" si="67"/>
        <v>72.966666666666669</v>
      </c>
      <c r="AX30" s="233"/>
      <c r="AY30" s="21">
        <v>82.254999999999995</v>
      </c>
      <c r="AZ30" s="21">
        <v>83.48833333333333</v>
      </c>
      <c r="BA30" s="21">
        <v>81.11666666666666</v>
      </c>
      <c r="BB30" s="21">
        <v>81.405000000000001</v>
      </c>
      <c r="BC30" s="21">
        <v>82.795000000000002</v>
      </c>
      <c r="BD30" s="7">
        <f t="shared" si="68"/>
        <v>82.1</v>
      </c>
      <c r="BE30" s="233"/>
      <c r="BF30" s="6">
        <v>85.394999999999996</v>
      </c>
      <c r="BG30" s="6">
        <v>85.785000000000011</v>
      </c>
      <c r="BH30" s="6">
        <v>84.961666666666659</v>
      </c>
      <c r="BI30" s="6">
        <v>85.01</v>
      </c>
      <c r="BJ30" s="6">
        <v>85.644999999999996</v>
      </c>
      <c r="BK30" s="6">
        <v>85.327500000000001</v>
      </c>
      <c r="BL30" s="7"/>
      <c r="BM30" s="7">
        <f t="shared" ref="BM30:BR30" si="73">AVERAGE(AK30,AR30,AY30,BF30)</f>
        <v>82.724166666666662</v>
      </c>
      <c r="BN30" s="7">
        <f t="shared" si="73"/>
        <v>86.585000000000008</v>
      </c>
      <c r="BO30" s="7">
        <f t="shared" si="73"/>
        <v>79.609166666666653</v>
      </c>
      <c r="BP30" s="7">
        <f t="shared" si="73"/>
        <v>82.59708333333333</v>
      </c>
      <c r="BQ30" s="7">
        <f t="shared" si="73"/>
        <v>82.497500000000002</v>
      </c>
      <c r="BR30" s="7">
        <f t="shared" si="73"/>
        <v>82.547291666666666</v>
      </c>
    </row>
    <row r="31" spans="1:70" ht="15.75" customHeight="1" x14ac:dyDescent="0.15">
      <c r="A31" s="5" t="s">
        <v>44</v>
      </c>
      <c r="B31" s="194">
        <v>86.644999999999996</v>
      </c>
      <c r="C31" s="194">
        <v>88.154999999999987</v>
      </c>
      <c r="D31" s="194">
        <v>82.924999999999997</v>
      </c>
      <c r="E31" s="194">
        <v>87.486999999999995</v>
      </c>
      <c r="F31" s="190">
        <v>83.191999999999993</v>
      </c>
      <c r="G31" s="191">
        <f t="shared" si="61"/>
        <v>85.339499999999987</v>
      </c>
      <c r="H31" s="229"/>
      <c r="I31" s="194">
        <v>63.103333333333332</v>
      </c>
      <c r="J31" s="194">
        <v>66.953333333333333</v>
      </c>
      <c r="K31" s="194">
        <v>60.138333333333328</v>
      </c>
      <c r="L31" s="194">
        <v>61.768000000000001</v>
      </c>
      <c r="M31" s="190">
        <v>64.06</v>
      </c>
      <c r="N31" s="191">
        <f t="shared" si="70"/>
        <v>62.914000000000001</v>
      </c>
      <c r="O31" s="229"/>
      <c r="P31" s="190">
        <v>84.474999999999994</v>
      </c>
      <c r="Q31" s="190">
        <v>85.554999999999993</v>
      </c>
      <c r="R31" s="190">
        <v>83.713333333333324</v>
      </c>
      <c r="S31" s="190">
        <v>84.997</v>
      </c>
      <c r="T31" s="190">
        <v>83.817999999999998</v>
      </c>
      <c r="U31" s="191">
        <f t="shared" si="62"/>
        <v>84.407499999999999</v>
      </c>
      <c r="V31" s="229"/>
      <c r="W31" s="194">
        <v>80.00833333333334</v>
      </c>
      <c r="X31" s="194">
        <v>82.741666666666674</v>
      </c>
      <c r="Y31" s="194">
        <v>77.012500000000003</v>
      </c>
      <c r="Z31" s="194">
        <v>80.145416666666662</v>
      </c>
      <c r="AA31" s="194">
        <v>79.055000000000007</v>
      </c>
      <c r="AB31" s="191">
        <f t="shared" si="63"/>
        <v>79.600208333333342</v>
      </c>
      <c r="AC31" s="191"/>
      <c r="AD31" s="191">
        <f t="shared" ref="AD31:AG31" si="74">AVERAGE(B31,I31,P31)</f>
        <v>78.074444444444438</v>
      </c>
      <c r="AE31" s="191">
        <f t="shared" si="74"/>
        <v>80.221111111111099</v>
      </c>
      <c r="AF31" s="191">
        <f t="shared" si="74"/>
        <v>75.592222222222219</v>
      </c>
      <c r="AG31" s="191">
        <f t="shared" si="74"/>
        <v>78.084000000000003</v>
      </c>
      <c r="AH31" s="191">
        <f t="shared" ref="AH31:AI31" si="75">AVERAGE(T31,M31,F31)</f>
        <v>77.023333333333326</v>
      </c>
      <c r="AI31" s="191">
        <f t="shared" si="75"/>
        <v>77.553666666666672</v>
      </c>
      <c r="AJ31" s="229"/>
      <c r="AK31" s="190">
        <v>84.851666666666674</v>
      </c>
      <c r="AL31" s="190">
        <v>84.665000000000006</v>
      </c>
      <c r="AM31" s="21">
        <v>85.444999999999993</v>
      </c>
      <c r="AN31" s="21">
        <v>84.266666666666666</v>
      </c>
      <c r="AO31" s="21">
        <v>84.656666666666666</v>
      </c>
      <c r="AP31" s="7">
        <f t="shared" si="66"/>
        <v>84.461666666666673</v>
      </c>
      <c r="AQ31" s="231"/>
      <c r="AR31" s="21">
        <v>70.046666666666667</v>
      </c>
      <c r="AS31" s="21">
        <v>79.899999999999991</v>
      </c>
      <c r="AT31" s="21">
        <v>62.281666666666666</v>
      </c>
      <c r="AU31" s="21">
        <v>70.405000000000001</v>
      </c>
      <c r="AV31" s="21">
        <v>69.219999999999985</v>
      </c>
      <c r="AW31" s="7">
        <f t="shared" si="67"/>
        <v>69.8125</v>
      </c>
      <c r="AX31" s="231"/>
      <c r="AY31" s="21">
        <v>82.161666666666676</v>
      </c>
      <c r="AZ31" s="21">
        <v>81.881666666666675</v>
      </c>
      <c r="BA31" s="21">
        <v>82.253333333333345</v>
      </c>
      <c r="BB31" s="21">
        <v>81.706666666666663</v>
      </c>
      <c r="BC31" s="21">
        <v>82.296666666666667</v>
      </c>
      <c r="BD31" s="7">
        <f t="shared" si="68"/>
        <v>82.001666666666665</v>
      </c>
      <c r="BE31" s="231"/>
      <c r="BF31" s="6">
        <v>87.12166666666667</v>
      </c>
      <c r="BG31" s="6">
        <v>90.280000000000015</v>
      </c>
      <c r="BH31" s="6">
        <v>83.933333333333337</v>
      </c>
      <c r="BI31" s="6">
        <v>87.42</v>
      </c>
      <c r="BJ31" s="6">
        <v>86.774999999999991</v>
      </c>
      <c r="BK31" s="6">
        <v>87.097499999999982</v>
      </c>
      <c r="BL31" s="7"/>
      <c r="BM31" s="7">
        <f t="shared" ref="BM31:BR31" si="76">AVERAGE(AK31,AR31,AY31,BF31)</f>
        <v>81.045416666666668</v>
      </c>
      <c r="BN31" s="7">
        <f t="shared" si="76"/>
        <v>84.181666666666672</v>
      </c>
      <c r="BO31" s="7">
        <f t="shared" si="76"/>
        <v>78.478333333333339</v>
      </c>
      <c r="BP31" s="7">
        <f t="shared" si="76"/>
        <v>80.949583333333337</v>
      </c>
      <c r="BQ31" s="7">
        <f t="shared" si="76"/>
        <v>80.737083333333331</v>
      </c>
      <c r="BR31" s="7">
        <f t="shared" si="76"/>
        <v>80.843333333333334</v>
      </c>
    </row>
    <row r="32" spans="1:70" ht="15.75" customHeight="1" x14ac:dyDescent="0.15"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</row>
    <row r="33" spans="2:70" ht="15.75" customHeight="1" x14ac:dyDescent="0.15"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</row>
    <row r="34" spans="2:70" ht="15.75" customHeight="1" x14ac:dyDescent="0.15"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</row>
    <row r="35" spans="2:70" ht="15.75" customHeight="1" x14ac:dyDescent="0.15"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</row>
    <row r="36" spans="2:70" ht="15.75" customHeight="1" x14ac:dyDescent="0.15"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</row>
    <row r="37" spans="2:70" ht="15.75" customHeight="1" x14ac:dyDescent="0.15"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</row>
    <row r="38" spans="2:70" ht="15.75" customHeight="1" x14ac:dyDescent="0.15"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</row>
    <row r="39" spans="2:70" ht="15.75" customHeight="1" x14ac:dyDescent="0.15"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</row>
    <row r="40" spans="2:70" ht="15.75" customHeight="1" x14ac:dyDescent="0.15"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</row>
    <row r="41" spans="2:70" ht="15.75" customHeight="1" x14ac:dyDescent="0.15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</row>
    <row r="42" spans="2:70" ht="15.75" customHeight="1" x14ac:dyDescent="0.15"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</row>
    <row r="43" spans="2:70" ht="15.75" customHeight="1" x14ac:dyDescent="0.15"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</row>
    <row r="44" spans="2:70" ht="15.75" customHeight="1" x14ac:dyDescent="0.15"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</row>
    <row r="45" spans="2:70" ht="15.75" customHeight="1" x14ac:dyDescent="0.15"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</row>
    <row r="46" spans="2:70" ht="15.75" customHeight="1" x14ac:dyDescent="0.15"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</row>
    <row r="47" spans="2:70" ht="15.75" customHeight="1" x14ac:dyDescent="0.15"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</row>
    <row r="48" spans="2:70" ht="15.75" customHeight="1" x14ac:dyDescent="0.15"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</row>
    <row r="49" spans="2:70" ht="15.75" customHeight="1" x14ac:dyDescent="0.15"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</row>
    <row r="50" spans="2:70" ht="15.75" customHeight="1" x14ac:dyDescent="0.15"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</row>
    <row r="51" spans="2:70" ht="15.75" customHeight="1" x14ac:dyDescent="0.15"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</row>
    <row r="52" spans="2:70" ht="15.75" customHeight="1" x14ac:dyDescent="0.15"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</row>
    <row r="53" spans="2:70" ht="15.75" customHeight="1" x14ac:dyDescent="0.15"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</row>
    <row r="54" spans="2:70" ht="15.75" customHeight="1" x14ac:dyDescent="0.15"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</row>
    <row r="55" spans="2:70" ht="15.75" customHeight="1" x14ac:dyDescent="0.15"/>
    <row r="56" spans="2:70" ht="15.75" customHeight="1" x14ac:dyDescent="0.15"/>
    <row r="57" spans="2:70" ht="15.75" customHeight="1" x14ac:dyDescent="0.15"/>
    <row r="58" spans="2:70" ht="15.75" customHeight="1" x14ac:dyDescent="0.15"/>
    <row r="59" spans="2:70" ht="15.75" customHeight="1" x14ac:dyDescent="0.15"/>
    <row r="60" spans="2:70" ht="15.75" customHeight="1" x14ac:dyDescent="0.15"/>
    <row r="61" spans="2:70" ht="15.75" customHeight="1" x14ac:dyDescent="0.15"/>
    <row r="62" spans="2:70" ht="15.75" customHeight="1" x14ac:dyDescent="0.15"/>
    <row r="63" spans="2:70" ht="15.75" customHeight="1" x14ac:dyDescent="0.15"/>
    <row r="64" spans="2:7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</sheetData>
  <mergeCells count="52">
    <mergeCell ref="AX29:AX31"/>
    <mergeCell ref="BE29:BE31"/>
    <mergeCell ref="H25:H27"/>
    <mergeCell ref="H29:H31"/>
    <mergeCell ref="O29:O31"/>
    <mergeCell ref="V29:V31"/>
    <mergeCell ref="AJ29:AJ31"/>
    <mergeCell ref="AQ29:AQ31"/>
    <mergeCell ref="E28:BR28"/>
    <mergeCell ref="E14:BR14"/>
    <mergeCell ref="E24:BR24"/>
    <mergeCell ref="O25:O27"/>
    <mergeCell ref="V25:V27"/>
    <mergeCell ref="O12:O13"/>
    <mergeCell ref="V12:V13"/>
    <mergeCell ref="H12:H13"/>
    <mergeCell ref="AJ12:AJ13"/>
    <mergeCell ref="AQ12:AQ13"/>
    <mergeCell ref="AJ25:AJ27"/>
    <mergeCell ref="AQ25:AQ27"/>
    <mergeCell ref="AX25:AX27"/>
    <mergeCell ref="BE25:BE27"/>
    <mergeCell ref="AJ5:AJ10"/>
    <mergeCell ref="AQ5:AQ10"/>
    <mergeCell ref="P2:U2"/>
    <mergeCell ref="V2:V3"/>
    <mergeCell ref="H5:H10"/>
    <mergeCell ref="O5:O10"/>
    <mergeCell ref="V5:V10"/>
    <mergeCell ref="E4:BR4"/>
    <mergeCell ref="BE5:BE10"/>
    <mergeCell ref="BE12:BE13"/>
    <mergeCell ref="BF2:BK2"/>
    <mergeCell ref="BM2:BR2"/>
    <mergeCell ref="AR2:AW2"/>
    <mergeCell ref="AX2:AX3"/>
    <mergeCell ref="AX5:AX10"/>
    <mergeCell ref="AX12:AX13"/>
    <mergeCell ref="AY2:BD2"/>
    <mergeCell ref="E11:BR11"/>
    <mergeCell ref="E1:AI1"/>
    <mergeCell ref="AJ1:AJ3"/>
    <mergeCell ref="AN1:BR1"/>
    <mergeCell ref="B2:G2"/>
    <mergeCell ref="H2:H3"/>
    <mergeCell ref="I2:N2"/>
    <mergeCell ref="O2:O3"/>
    <mergeCell ref="BE2:BE3"/>
    <mergeCell ref="W2:AB2"/>
    <mergeCell ref="AD2:AI2"/>
    <mergeCell ref="AK2:AP2"/>
    <mergeCell ref="AQ2:AQ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L1008"/>
  <sheetViews>
    <sheetView topLeftCell="A72" workbookViewId="0">
      <selection activeCell="AM47" sqref="AM47"/>
    </sheetView>
  </sheetViews>
  <sheetFormatPr baseColWidth="10" defaultColWidth="12.6640625" defaultRowHeight="15" customHeight="1" x14ac:dyDescent="0.15"/>
  <cols>
    <col min="1" max="1" width="22.83203125" customWidth="1"/>
    <col min="2" max="38" width="6.33203125" style="101" customWidth="1"/>
  </cols>
  <sheetData>
    <row r="1" spans="1:38" ht="15.75" customHeight="1" x14ac:dyDescent="0.2">
      <c r="A1" s="52" t="s">
        <v>121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5"/>
      <c r="AA1" s="55"/>
      <c r="AB1" s="55"/>
      <c r="AC1" s="55"/>
      <c r="AD1" s="55"/>
      <c r="AE1" s="56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53" t="s">
        <v>90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5"/>
      <c r="AA2" s="55"/>
      <c r="AB2" s="55"/>
      <c r="AC2" s="55"/>
      <c r="AD2" s="55"/>
      <c r="AE2" s="56"/>
      <c r="AF2" s="55"/>
      <c r="AG2" s="55"/>
      <c r="AH2" s="55"/>
      <c r="AI2" s="55"/>
      <c r="AJ2" s="55"/>
      <c r="AK2" s="56"/>
      <c r="AL2" s="56"/>
    </row>
    <row r="3" spans="1:38" ht="15.75" customHeight="1" x14ac:dyDescent="0.15">
      <c r="A3" s="48" t="s">
        <v>88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5"/>
      <c r="AA3" s="55"/>
      <c r="AB3" s="55"/>
      <c r="AC3" s="55"/>
      <c r="AD3" s="55"/>
      <c r="AE3" s="56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270" t="s">
        <v>56</v>
      </c>
      <c r="B4" s="261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1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31"/>
      <c r="B5" s="79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79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79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79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79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79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43" t="s">
        <v>116</v>
      </c>
      <c r="B6" s="57">
        <v>42.56</v>
      </c>
      <c r="C6" s="57">
        <v>58.09</v>
      </c>
      <c r="D6" s="57">
        <v>24.44</v>
      </c>
      <c r="E6" s="57">
        <v>52.13</v>
      </c>
      <c r="F6" s="57">
        <v>28.2</v>
      </c>
      <c r="G6" s="58">
        <f t="shared" ref="G6:G8" si="0">AVERAGE(E6,F6)</f>
        <v>40.164999999999999</v>
      </c>
      <c r="H6" s="57">
        <v>28.12</v>
      </c>
      <c r="I6" s="57">
        <v>38.46</v>
      </c>
      <c r="J6" s="57">
        <v>21.05</v>
      </c>
      <c r="K6" s="57">
        <v>30.3</v>
      </c>
      <c r="L6" s="57">
        <v>25.8</v>
      </c>
      <c r="M6" s="58">
        <f t="shared" ref="M6:M8" si="1">AVERAGE(K6,L6)</f>
        <v>28.05</v>
      </c>
      <c r="N6" s="57">
        <v>62.06</v>
      </c>
      <c r="O6" s="57">
        <v>80.95</v>
      </c>
      <c r="P6" s="57">
        <v>12.5</v>
      </c>
      <c r="Q6" s="57">
        <v>75.55</v>
      </c>
      <c r="R6" s="57">
        <v>15.38</v>
      </c>
      <c r="S6" s="58">
        <f t="shared" ref="S6:S8" si="2">AVERAGE(Q6,R6)</f>
        <v>45.464999999999996</v>
      </c>
      <c r="T6" s="57">
        <v>42.42</v>
      </c>
      <c r="U6" s="57">
        <v>64.7</v>
      </c>
      <c r="V6" s="57">
        <v>18.75</v>
      </c>
      <c r="W6" s="57">
        <v>53.65</v>
      </c>
      <c r="X6" s="57">
        <v>24</v>
      </c>
      <c r="Y6" s="58">
        <f t="shared" ref="Y6:Y8" si="3">AVERAGE(W6,X6)</f>
        <v>38.825000000000003</v>
      </c>
      <c r="Z6" s="57">
        <v>55</v>
      </c>
      <c r="AA6" s="57">
        <v>90.9</v>
      </c>
      <c r="AB6" s="57">
        <v>11.11</v>
      </c>
      <c r="AC6" s="57">
        <v>68.959999999999994</v>
      </c>
      <c r="AD6" s="57">
        <v>18.18</v>
      </c>
      <c r="AE6" s="58">
        <f t="shared" ref="AE6:AE8" si="4">AVERAGE(AC6,AD6)</f>
        <v>43.569999999999993</v>
      </c>
      <c r="AF6" s="57">
        <v>32.5</v>
      </c>
      <c r="AG6" s="57">
        <v>80</v>
      </c>
      <c r="AH6" s="57">
        <v>4</v>
      </c>
      <c r="AI6" s="57">
        <v>47.05</v>
      </c>
      <c r="AJ6" s="57">
        <v>6.89</v>
      </c>
      <c r="AK6" s="58">
        <f t="shared" ref="AK6:AK8" si="5">AVERAGE(AI6,AJ6)</f>
        <v>26.97</v>
      </c>
      <c r="AL6" s="72">
        <f t="shared" ref="AL6:AL8" si="6">AVERAGE(G6,M6,S6,Y6,AE6,AK6)</f>
        <v>37.174166666666665</v>
      </c>
    </row>
    <row r="7" spans="1:38" ht="15.75" customHeight="1" x14ac:dyDescent="0.15">
      <c r="A7" s="43" t="s">
        <v>117</v>
      </c>
      <c r="B7" s="81">
        <v>56.41</v>
      </c>
      <c r="C7" s="82">
        <v>92.38</v>
      </c>
      <c r="D7" s="82">
        <v>14.44</v>
      </c>
      <c r="E7" s="82">
        <v>69.53</v>
      </c>
      <c r="F7" s="82">
        <v>23.42</v>
      </c>
      <c r="G7" s="166">
        <f t="shared" si="0"/>
        <v>46.475000000000001</v>
      </c>
      <c r="H7" s="82">
        <v>43.75</v>
      </c>
      <c r="I7" s="82">
        <v>92.3</v>
      </c>
      <c r="J7" s="82">
        <v>10.52</v>
      </c>
      <c r="K7" s="82">
        <v>57.14</v>
      </c>
      <c r="L7" s="82">
        <v>18.18</v>
      </c>
      <c r="M7" s="166">
        <f t="shared" si="1"/>
        <v>37.659999999999997</v>
      </c>
      <c r="N7" s="82">
        <v>51.72</v>
      </c>
      <c r="O7" s="82">
        <v>61.9</v>
      </c>
      <c r="P7" s="82">
        <v>25</v>
      </c>
      <c r="Q7" s="82">
        <v>65</v>
      </c>
      <c r="R7" s="82">
        <v>22.22</v>
      </c>
      <c r="S7" s="166">
        <f t="shared" si="2"/>
        <v>43.61</v>
      </c>
      <c r="T7" s="82">
        <v>72.72</v>
      </c>
      <c r="U7" s="82">
        <v>94.11</v>
      </c>
      <c r="V7" s="82">
        <v>50</v>
      </c>
      <c r="W7" s="82">
        <v>78.040000000000006</v>
      </c>
      <c r="X7" s="82">
        <v>64</v>
      </c>
      <c r="Y7" s="166">
        <f t="shared" si="3"/>
        <v>71.02000000000001</v>
      </c>
      <c r="Z7" s="82">
        <v>47.5</v>
      </c>
      <c r="AA7" s="82">
        <v>81.81</v>
      </c>
      <c r="AB7" s="82">
        <v>5.55</v>
      </c>
      <c r="AC7" s="82">
        <v>63.15</v>
      </c>
      <c r="AD7" s="82">
        <v>8.69</v>
      </c>
      <c r="AE7" s="166">
        <f t="shared" si="4"/>
        <v>35.92</v>
      </c>
      <c r="AF7" s="82">
        <v>42.5</v>
      </c>
      <c r="AG7" s="82">
        <v>80</v>
      </c>
      <c r="AH7" s="82">
        <v>20</v>
      </c>
      <c r="AI7" s="82">
        <v>51.06</v>
      </c>
      <c r="AJ7" s="82">
        <v>30.3</v>
      </c>
      <c r="AK7" s="166">
        <f t="shared" si="5"/>
        <v>40.68</v>
      </c>
      <c r="AL7" s="72">
        <f t="shared" si="6"/>
        <v>45.894166666666671</v>
      </c>
    </row>
    <row r="8" spans="1:38" ht="15.75" customHeight="1" x14ac:dyDescent="0.15">
      <c r="A8" s="43" t="s">
        <v>118</v>
      </c>
      <c r="B8" s="57">
        <v>61.02</v>
      </c>
      <c r="C8" s="57">
        <v>52.38</v>
      </c>
      <c r="D8" s="57">
        <v>71.11</v>
      </c>
      <c r="E8" s="57">
        <v>59.13</v>
      </c>
      <c r="F8" s="57">
        <v>62.74</v>
      </c>
      <c r="G8" s="58">
        <f t="shared" si="0"/>
        <v>60.935000000000002</v>
      </c>
      <c r="H8" s="57">
        <v>62.5</v>
      </c>
      <c r="I8" s="57">
        <v>100</v>
      </c>
      <c r="J8" s="57">
        <v>36.840000000000003</v>
      </c>
      <c r="K8" s="57">
        <v>68.42</v>
      </c>
      <c r="L8" s="57">
        <v>53.84</v>
      </c>
      <c r="M8" s="58">
        <f t="shared" si="1"/>
        <v>61.13</v>
      </c>
      <c r="N8" s="57">
        <v>79.31</v>
      </c>
      <c r="O8" s="57">
        <v>90.47</v>
      </c>
      <c r="P8" s="57">
        <v>50</v>
      </c>
      <c r="Q8" s="57">
        <v>86.36</v>
      </c>
      <c r="R8" s="57">
        <v>57.14</v>
      </c>
      <c r="S8" s="58">
        <f t="shared" si="2"/>
        <v>71.75</v>
      </c>
      <c r="T8" s="57">
        <v>72.72</v>
      </c>
      <c r="U8" s="57">
        <v>47.05</v>
      </c>
      <c r="V8" s="57">
        <v>100</v>
      </c>
      <c r="W8" s="57">
        <v>63.99</v>
      </c>
      <c r="X8" s="57">
        <v>78.040000000000006</v>
      </c>
      <c r="Y8" s="58">
        <f t="shared" si="3"/>
        <v>71.015000000000001</v>
      </c>
      <c r="Z8" s="57">
        <v>81.08</v>
      </c>
      <c r="AA8" s="57">
        <v>95</v>
      </c>
      <c r="AB8" s="57">
        <v>64.7</v>
      </c>
      <c r="AC8" s="57">
        <v>84.44</v>
      </c>
      <c r="AD8" s="57">
        <v>75.86</v>
      </c>
      <c r="AE8" s="58">
        <f t="shared" si="4"/>
        <v>80.150000000000006</v>
      </c>
      <c r="AF8" s="57">
        <v>67.5</v>
      </c>
      <c r="AG8" s="57">
        <v>73.33</v>
      </c>
      <c r="AH8" s="57">
        <v>64</v>
      </c>
      <c r="AI8" s="57">
        <v>62.85</v>
      </c>
      <c r="AJ8" s="57">
        <v>71.11</v>
      </c>
      <c r="AK8" s="58">
        <f t="shared" si="5"/>
        <v>66.98</v>
      </c>
      <c r="AL8" s="72">
        <f t="shared" si="6"/>
        <v>68.660000000000011</v>
      </c>
    </row>
    <row r="9" spans="1:38" ht="15.75" customHeight="1" x14ac:dyDescent="0.15">
      <c r="A9" s="54" t="s">
        <v>63</v>
      </c>
      <c r="B9" s="79"/>
      <c r="C9" s="79"/>
      <c r="D9" s="79"/>
      <c r="E9" s="79"/>
      <c r="F9" s="79"/>
      <c r="G9" s="72">
        <f>AVERAGE(G5:G8)</f>
        <v>49.191666666666663</v>
      </c>
      <c r="H9" s="79"/>
      <c r="I9" s="79"/>
      <c r="J9" s="79"/>
      <c r="K9" s="79"/>
      <c r="L9" s="79"/>
      <c r="M9" s="72">
        <f>AVERAGE(M5:M8)</f>
        <v>42.28</v>
      </c>
      <c r="N9" s="79"/>
      <c r="O9" s="79"/>
      <c r="P9" s="79"/>
      <c r="Q9" s="79"/>
      <c r="R9" s="79"/>
      <c r="S9" s="72">
        <f>AVERAGE(S5:S8)</f>
        <v>53.608333333333327</v>
      </c>
      <c r="T9" s="79"/>
      <c r="U9" s="79"/>
      <c r="V9" s="79"/>
      <c r="W9" s="79"/>
      <c r="X9" s="79"/>
      <c r="Y9" s="72">
        <f>AVERAGE(Y5:Y8)</f>
        <v>60.286666666666669</v>
      </c>
      <c r="Z9" s="79"/>
      <c r="AA9" s="79"/>
      <c r="AB9" s="79"/>
      <c r="AC9" s="79"/>
      <c r="AD9" s="79"/>
      <c r="AE9" s="72"/>
      <c r="AF9" s="79"/>
      <c r="AG9" s="79"/>
      <c r="AH9" s="79"/>
      <c r="AI9" s="79"/>
      <c r="AJ9" s="79"/>
      <c r="AK9" s="72"/>
      <c r="AL9" s="80">
        <f>AVERAGE(B9:AK9)</f>
        <v>51.341666666666661</v>
      </c>
    </row>
    <row r="10" spans="1:38" ht="15.75" customHeight="1" x14ac:dyDescent="0.15">
      <c r="A10" s="48" t="s">
        <v>67</v>
      </c>
      <c r="B10" s="55"/>
      <c r="C10" s="55"/>
      <c r="D10" s="55"/>
      <c r="E10" s="55"/>
      <c r="F10" s="55"/>
      <c r="G10" s="56"/>
      <c r="H10" s="55"/>
      <c r="I10" s="55"/>
      <c r="J10" s="55"/>
      <c r="K10" s="55"/>
      <c r="L10" s="55"/>
      <c r="M10" s="56"/>
      <c r="N10" s="55"/>
      <c r="O10" s="55"/>
      <c r="P10" s="55"/>
      <c r="Q10" s="55"/>
      <c r="R10" s="55"/>
      <c r="S10" s="56"/>
      <c r="T10" s="55"/>
      <c r="U10" s="55"/>
      <c r="V10" s="55"/>
      <c r="W10" s="55"/>
      <c r="X10" s="55"/>
      <c r="Y10" s="56"/>
      <c r="Z10" s="55"/>
      <c r="AA10" s="55"/>
      <c r="AB10" s="55"/>
      <c r="AC10" s="55"/>
      <c r="AD10" s="55"/>
      <c r="AE10" s="56"/>
      <c r="AF10" s="55"/>
      <c r="AG10" s="55"/>
      <c r="AH10" s="55"/>
      <c r="AI10" s="55"/>
      <c r="AJ10" s="55"/>
      <c r="AK10" s="56"/>
      <c r="AL10" s="56"/>
    </row>
    <row r="11" spans="1:38" ht="15.75" customHeight="1" x14ac:dyDescent="0.15">
      <c r="A11" s="270" t="s">
        <v>56</v>
      </c>
      <c r="B11" s="261" t="s">
        <v>68</v>
      </c>
      <c r="C11" s="219"/>
      <c r="D11" s="219"/>
      <c r="E11" s="219"/>
      <c r="F11" s="219"/>
      <c r="G11" s="220"/>
      <c r="H11" s="261" t="s">
        <v>69</v>
      </c>
      <c r="I11" s="219"/>
      <c r="J11" s="219"/>
      <c r="K11" s="219"/>
      <c r="L11" s="219"/>
      <c r="M11" s="220"/>
      <c r="N11" s="261" t="s">
        <v>70</v>
      </c>
      <c r="O11" s="219"/>
      <c r="P11" s="219"/>
      <c r="Q11" s="219"/>
      <c r="R11" s="219"/>
      <c r="S11" s="220"/>
      <c r="T11" s="261" t="s">
        <v>71</v>
      </c>
      <c r="U11" s="219"/>
      <c r="V11" s="219"/>
      <c r="W11" s="219"/>
      <c r="X11" s="219"/>
      <c r="Y11" s="220"/>
      <c r="Z11" s="261" t="s">
        <v>72</v>
      </c>
      <c r="AA11" s="219"/>
      <c r="AB11" s="219"/>
      <c r="AC11" s="219"/>
      <c r="AD11" s="219"/>
      <c r="AE11" s="220"/>
      <c r="AF11" s="261" t="s">
        <v>73</v>
      </c>
      <c r="AG11" s="219"/>
      <c r="AH11" s="219"/>
      <c r="AI11" s="219"/>
      <c r="AJ11" s="219"/>
      <c r="AK11" s="220"/>
      <c r="AL11" s="72" t="s">
        <v>63</v>
      </c>
    </row>
    <row r="12" spans="1:38" ht="15.75" customHeight="1" x14ac:dyDescent="0.15">
      <c r="A12" s="231"/>
      <c r="B12" s="79" t="s">
        <v>47</v>
      </c>
      <c r="C12" s="67" t="s">
        <v>8</v>
      </c>
      <c r="D12" s="67" t="s">
        <v>9</v>
      </c>
      <c r="E12" s="67" t="s">
        <v>64</v>
      </c>
      <c r="F12" s="67" t="s">
        <v>65</v>
      </c>
      <c r="G12" s="73" t="s">
        <v>66</v>
      </c>
      <c r="H12" s="79" t="s">
        <v>47</v>
      </c>
      <c r="I12" s="67" t="s">
        <v>8</v>
      </c>
      <c r="J12" s="67" t="s">
        <v>9</v>
      </c>
      <c r="K12" s="67" t="s">
        <v>64</v>
      </c>
      <c r="L12" s="67" t="s">
        <v>65</v>
      </c>
      <c r="M12" s="73" t="s">
        <v>66</v>
      </c>
      <c r="N12" s="79" t="s">
        <v>47</v>
      </c>
      <c r="O12" s="67" t="s">
        <v>8</v>
      </c>
      <c r="P12" s="67" t="s">
        <v>9</v>
      </c>
      <c r="Q12" s="67" t="s">
        <v>64</v>
      </c>
      <c r="R12" s="67" t="s">
        <v>65</v>
      </c>
      <c r="S12" s="73" t="s">
        <v>66</v>
      </c>
      <c r="T12" s="66" t="s">
        <v>47</v>
      </c>
      <c r="U12" s="67" t="s">
        <v>8</v>
      </c>
      <c r="V12" s="67" t="s">
        <v>9</v>
      </c>
      <c r="W12" s="67" t="s">
        <v>64</v>
      </c>
      <c r="X12" s="67" t="s">
        <v>65</v>
      </c>
      <c r="Y12" s="73" t="s">
        <v>66</v>
      </c>
      <c r="Z12" s="79" t="s">
        <v>47</v>
      </c>
      <c r="AA12" s="67" t="s">
        <v>8</v>
      </c>
      <c r="AB12" s="67" t="s">
        <v>9</v>
      </c>
      <c r="AC12" s="67" t="s">
        <v>64</v>
      </c>
      <c r="AD12" s="67" t="s">
        <v>65</v>
      </c>
      <c r="AE12" s="73" t="s">
        <v>66</v>
      </c>
      <c r="AF12" s="79" t="s">
        <v>47</v>
      </c>
      <c r="AG12" s="67" t="s">
        <v>8</v>
      </c>
      <c r="AH12" s="67" t="s">
        <v>9</v>
      </c>
      <c r="AI12" s="67" t="s">
        <v>64</v>
      </c>
      <c r="AJ12" s="67" t="s">
        <v>65</v>
      </c>
      <c r="AK12" s="73" t="s">
        <v>66</v>
      </c>
      <c r="AL12" s="72"/>
    </row>
    <row r="13" spans="1:38" ht="15.75" customHeight="1" x14ac:dyDescent="0.15">
      <c r="A13" s="43" t="s">
        <v>116</v>
      </c>
      <c r="B13" s="57">
        <v>40.72</v>
      </c>
      <c r="C13" s="57">
        <v>54.73</v>
      </c>
      <c r="D13" s="57">
        <v>27.27</v>
      </c>
      <c r="E13" s="57">
        <v>47.48</v>
      </c>
      <c r="F13" s="57">
        <v>31.95</v>
      </c>
      <c r="G13" s="58">
        <f t="shared" ref="G13:G15" si="7">AVERAGE(E13,F13)</f>
        <v>39.714999999999996</v>
      </c>
      <c r="H13" s="57">
        <v>39.39</v>
      </c>
      <c r="I13" s="57">
        <v>52.63</v>
      </c>
      <c r="J13" s="57">
        <v>21.42</v>
      </c>
      <c r="K13" s="57">
        <v>50</v>
      </c>
      <c r="L13" s="57">
        <v>23.07</v>
      </c>
      <c r="M13" s="58">
        <f t="shared" ref="M13:M15" si="8">AVERAGE(K13,L13)</f>
        <v>36.534999999999997</v>
      </c>
      <c r="N13" s="57">
        <v>45.16</v>
      </c>
      <c r="O13" s="57">
        <v>81.81</v>
      </c>
      <c r="P13" s="57">
        <v>25</v>
      </c>
      <c r="Q13" s="57">
        <v>51.42</v>
      </c>
      <c r="R13" s="57">
        <v>37.03</v>
      </c>
      <c r="S13" s="58">
        <f t="shared" ref="S13:S15" si="9">AVERAGE(Q13,R13)</f>
        <v>44.225000000000001</v>
      </c>
      <c r="T13" s="61">
        <v>70</v>
      </c>
      <c r="U13" s="62">
        <v>70</v>
      </c>
      <c r="V13" s="62">
        <v>70</v>
      </c>
      <c r="W13" s="62">
        <v>70</v>
      </c>
      <c r="X13" s="62">
        <v>70</v>
      </c>
      <c r="Y13" s="58">
        <f t="shared" ref="Y13:Y15" si="10">AVERAGE(W13,X13)</f>
        <v>70</v>
      </c>
      <c r="Z13" s="57">
        <v>42.5</v>
      </c>
      <c r="AA13" s="57">
        <v>94.11</v>
      </c>
      <c r="AB13" s="57">
        <v>4.34</v>
      </c>
      <c r="AC13" s="57">
        <v>58.18</v>
      </c>
      <c r="AD13" s="57">
        <v>8</v>
      </c>
      <c r="AE13" s="58">
        <f t="shared" ref="AE13:AE15" si="11">AVERAGE(AC13,AD13)</f>
        <v>33.090000000000003</v>
      </c>
      <c r="AF13" s="57">
        <v>45</v>
      </c>
      <c r="AG13" s="57">
        <v>90</v>
      </c>
      <c r="AH13" s="57">
        <v>0</v>
      </c>
      <c r="AI13" s="57">
        <v>62.06</v>
      </c>
      <c r="AJ13" s="57">
        <v>0</v>
      </c>
      <c r="AK13" s="58">
        <f t="shared" ref="AK13:AK15" si="12">AVERAGE(AI13,AJ13)</f>
        <v>31.03</v>
      </c>
      <c r="AL13" s="72">
        <f t="shared" ref="AL13:AL15" si="13">AVERAGE(G13,M13,S13,Y13,AE13,AK13)</f>
        <v>42.432499999999997</v>
      </c>
    </row>
    <row r="14" spans="1:38" ht="15.75" customHeight="1" x14ac:dyDescent="0.15">
      <c r="A14" s="43" t="s">
        <v>117</v>
      </c>
      <c r="B14" s="57">
        <v>52.06</v>
      </c>
      <c r="C14" s="57">
        <v>94.73</v>
      </c>
      <c r="D14" s="57">
        <v>11.11</v>
      </c>
      <c r="E14" s="57">
        <v>65.930000000000007</v>
      </c>
      <c r="F14" s="57">
        <v>19.13</v>
      </c>
      <c r="G14" s="58">
        <f t="shared" si="7"/>
        <v>42.53</v>
      </c>
      <c r="H14" s="57">
        <v>42.42</v>
      </c>
      <c r="I14" s="57">
        <v>68.42</v>
      </c>
      <c r="J14" s="57">
        <v>7.14</v>
      </c>
      <c r="K14" s="57">
        <v>57.77</v>
      </c>
      <c r="L14" s="57">
        <v>9.52</v>
      </c>
      <c r="M14" s="58">
        <f t="shared" si="8"/>
        <v>33.645000000000003</v>
      </c>
      <c r="N14" s="57">
        <v>38.700000000000003</v>
      </c>
      <c r="O14" s="57">
        <v>63.63</v>
      </c>
      <c r="P14" s="57">
        <v>25</v>
      </c>
      <c r="Q14" s="57">
        <v>42.42</v>
      </c>
      <c r="R14" s="57">
        <v>34.479999999999997</v>
      </c>
      <c r="S14" s="58">
        <f t="shared" si="9"/>
        <v>38.450000000000003</v>
      </c>
      <c r="T14" s="61">
        <v>33.33</v>
      </c>
      <c r="U14" s="62">
        <v>40</v>
      </c>
      <c r="V14" s="62">
        <v>27.27</v>
      </c>
      <c r="W14" s="62">
        <v>36.36</v>
      </c>
      <c r="X14" s="62">
        <v>30</v>
      </c>
      <c r="Y14" s="58">
        <f t="shared" si="10"/>
        <v>33.18</v>
      </c>
      <c r="Z14" s="57">
        <v>35</v>
      </c>
      <c r="AA14" s="57">
        <v>70.58</v>
      </c>
      <c r="AB14" s="57">
        <v>8.69</v>
      </c>
      <c r="AC14" s="57">
        <v>48</v>
      </c>
      <c r="AD14" s="57">
        <v>13.33</v>
      </c>
      <c r="AE14" s="58">
        <f t="shared" si="11"/>
        <v>30.664999999999999</v>
      </c>
      <c r="AF14" s="57">
        <v>60</v>
      </c>
      <c r="AG14" s="57">
        <v>80</v>
      </c>
      <c r="AH14" s="57">
        <v>40</v>
      </c>
      <c r="AI14" s="57">
        <v>66.66</v>
      </c>
      <c r="AJ14" s="57">
        <v>50</v>
      </c>
      <c r="AK14" s="58">
        <f t="shared" si="12"/>
        <v>58.33</v>
      </c>
      <c r="AL14" s="72">
        <f t="shared" si="13"/>
        <v>39.466666666666669</v>
      </c>
    </row>
    <row r="15" spans="1:38" ht="15.75" customHeight="1" x14ac:dyDescent="0.15">
      <c r="A15" s="43" t="s">
        <v>118</v>
      </c>
      <c r="B15" s="57">
        <v>59.79</v>
      </c>
      <c r="C15" s="57">
        <v>22.1</v>
      </c>
      <c r="D15" s="57">
        <v>95.95</v>
      </c>
      <c r="E15" s="57">
        <v>35</v>
      </c>
      <c r="F15" s="57">
        <v>70.89</v>
      </c>
      <c r="G15" s="58">
        <f t="shared" si="7"/>
        <v>52.945</v>
      </c>
      <c r="H15" s="57">
        <v>63.63</v>
      </c>
      <c r="I15" s="57">
        <v>100</v>
      </c>
      <c r="J15" s="57">
        <v>14.28</v>
      </c>
      <c r="K15" s="57">
        <v>76</v>
      </c>
      <c r="L15" s="57">
        <v>25</v>
      </c>
      <c r="M15" s="58">
        <f t="shared" si="8"/>
        <v>50.5</v>
      </c>
      <c r="N15" s="57">
        <v>72.5</v>
      </c>
      <c r="O15" s="57">
        <v>90</v>
      </c>
      <c r="P15" s="57">
        <v>55</v>
      </c>
      <c r="Q15" s="57">
        <v>76.59</v>
      </c>
      <c r="R15" s="57">
        <v>66.66</v>
      </c>
      <c r="S15" s="58">
        <f t="shared" si="9"/>
        <v>71.625</v>
      </c>
      <c r="T15" s="61">
        <v>45.16</v>
      </c>
      <c r="U15" s="62">
        <v>76.92</v>
      </c>
      <c r="V15" s="62">
        <v>22.22</v>
      </c>
      <c r="W15" s="62">
        <v>54.05</v>
      </c>
      <c r="X15" s="62">
        <v>32</v>
      </c>
      <c r="Y15" s="58">
        <f t="shared" si="10"/>
        <v>43.024999999999999</v>
      </c>
      <c r="Z15" s="57">
        <v>65</v>
      </c>
      <c r="AA15" s="57">
        <v>70.58</v>
      </c>
      <c r="AB15" s="57">
        <v>60.86</v>
      </c>
      <c r="AC15" s="57">
        <v>63.15</v>
      </c>
      <c r="AD15" s="57">
        <v>66.66</v>
      </c>
      <c r="AE15" s="58">
        <f t="shared" si="11"/>
        <v>64.905000000000001</v>
      </c>
      <c r="AF15" s="57">
        <v>72.5</v>
      </c>
      <c r="AG15" s="57">
        <v>90</v>
      </c>
      <c r="AH15" s="57">
        <v>55</v>
      </c>
      <c r="AI15" s="57">
        <v>76.59</v>
      </c>
      <c r="AJ15" s="57">
        <v>66.66</v>
      </c>
      <c r="AK15" s="58">
        <f t="shared" si="12"/>
        <v>71.625</v>
      </c>
      <c r="AL15" s="72">
        <f t="shared" si="13"/>
        <v>59.104166666666664</v>
      </c>
    </row>
    <row r="16" spans="1:38" ht="15.75" customHeight="1" x14ac:dyDescent="0.15">
      <c r="A16" s="40" t="s">
        <v>63</v>
      </c>
      <c r="B16" s="79"/>
      <c r="C16" s="79"/>
      <c r="D16" s="79"/>
      <c r="E16" s="79"/>
      <c r="F16" s="79"/>
      <c r="G16" s="72">
        <f>AVERAGE(G12:G15)</f>
        <v>45.063333333333333</v>
      </c>
      <c r="H16" s="79"/>
      <c r="I16" s="79"/>
      <c r="J16" s="79"/>
      <c r="K16" s="79"/>
      <c r="L16" s="79"/>
      <c r="M16" s="72">
        <f>AVERAGE(M12:M15)</f>
        <v>40.226666666666667</v>
      </c>
      <c r="N16" s="79"/>
      <c r="O16" s="79"/>
      <c r="P16" s="79"/>
      <c r="Q16" s="79"/>
      <c r="R16" s="79"/>
      <c r="S16" s="72">
        <f>AVERAGE(S12:S15)</f>
        <v>51.433333333333337</v>
      </c>
      <c r="T16" s="66"/>
      <c r="U16" s="67"/>
      <c r="V16" s="67"/>
      <c r="W16" s="67"/>
      <c r="X16" s="67"/>
      <c r="Y16" s="103">
        <f>AVERAGE(Y12:Y15)</f>
        <v>48.735000000000007</v>
      </c>
      <c r="Z16" s="79"/>
      <c r="AA16" s="79"/>
      <c r="AB16" s="79"/>
      <c r="AC16" s="79"/>
      <c r="AD16" s="79"/>
      <c r="AE16" s="72"/>
      <c r="AF16" s="79"/>
      <c r="AG16" s="79"/>
      <c r="AH16" s="79"/>
      <c r="AI16" s="79"/>
      <c r="AJ16" s="79"/>
      <c r="AK16" s="72"/>
      <c r="AL16" s="80">
        <f>AVERAGE(AL13:AL15)</f>
        <v>47.001111111111108</v>
      </c>
    </row>
    <row r="17" spans="1:38" ht="15.75" customHeight="1" x14ac:dyDescent="0.15">
      <c r="A17" s="48" t="s">
        <v>4</v>
      </c>
      <c r="B17" s="55"/>
      <c r="C17" s="55"/>
      <c r="D17" s="55"/>
      <c r="E17" s="55"/>
      <c r="F17" s="55"/>
      <c r="G17" s="56"/>
      <c r="H17" s="55"/>
      <c r="I17" s="55"/>
      <c r="J17" s="55"/>
      <c r="K17" s="55"/>
      <c r="L17" s="55"/>
      <c r="M17" s="56"/>
      <c r="N17" s="55"/>
      <c r="O17" s="55"/>
      <c r="P17" s="55"/>
      <c r="Q17" s="55"/>
      <c r="R17" s="55"/>
      <c r="S17" s="56"/>
      <c r="T17" s="104"/>
      <c r="U17" s="104"/>
      <c r="V17" s="104"/>
      <c r="W17" s="104"/>
      <c r="X17" s="104"/>
      <c r="Y17" s="105"/>
      <c r="Z17" s="55"/>
      <c r="AA17" s="55"/>
      <c r="AB17" s="55"/>
      <c r="AC17" s="55"/>
      <c r="AD17" s="55"/>
      <c r="AE17" s="56"/>
      <c r="AF17" s="55"/>
      <c r="AG17" s="55"/>
      <c r="AH17" s="55"/>
      <c r="AI17" s="55"/>
      <c r="AJ17" s="55"/>
      <c r="AK17" s="56"/>
      <c r="AL17" s="56"/>
    </row>
    <row r="18" spans="1:38" ht="15.75" customHeight="1" x14ac:dyDescent="0.15">
      <c r="A18" s="270" t="s">
        <v>56</v>
      </c>
      <c r="B18" s="261" t="s">
        <v>74</v>
      </c>
      <c r="C18" s="219"/>
      <c r="D18" s="219"/>
      <c r="E18" s="219"/>
      <c r="F18" s="219"/>
      <c r="G18" s="220"/>
      <c r="H18" s="261" t="s">
        <v>75</v>
      </c>
      <c r="I18" s="219"/>
      <c r="J18" s="219"/>
      <c r="K18" s="219"/>
      <c r="L18" s="219"/>
      <c r="M18" s="220"/>
      <c r="N18" s="261" t="s">
        <v>76</v>
      </c>
      <c r="O18" s="219"/>
      <c r="P18" s="219"/>
      <c r="Q18" s="219"/>
      <c r="R18" s="219"/>
      <c r="S18" s="220"/>
      <c r="T18" s="269" t="s">
        <v>77</v>
      </c>
      <c r="U18" s="258"/>
      <c r="V18" s="258"/>
      <c r="W18" s="258"/>
      <c r="X18" s="258"/>
      <c r="Y18" s="259"/>
      <c r="Z18" s="261" t="s">
        <v>78</v>
      </c>
      <c r="AA18" s="219"/>
      <c r="AB18" s="219"/>
      <c r="AC18" s="219"/>
      <c r="AD18" s="219"/>
      <c r="AE18" s="220"/>
      <c r="AF18" s="261" t="s">
        <v>79</v>
      </c>
      <c r="AG18" s="219"/>
      <c r="AH18" s="219"/>
      <c r="AI18" s="219"/>
      <c r="AJ18" s="219"/>
      <c r="AK18" s="220"/>
      <c r="AL18" s="72" t="s">
        <v>63</v>
      </c>
    </row>
    <row r="19" spans="1:38" ht="15.75" customHeight="1" x14ac:dyDescent="0.15">
      <c r="A19" s="231"/>
      <c r="B19" s="79" t="s">
        <v>47</v>
      </c>
      <c r="C19" s="67" t="s">
        <v>8</v>
      </c>
      <c r="D19" s="67" t="s">
        <v>9</v>
      </c>
      <c r="E19" s="67" t="s">
        <v>64</v>
      </c>
      <c r="F19" s="67" t="s">
        <v>65</v>
      </c>
      <c r="G19" s="73" t="s">
        <v>66</v>
      </c>
      <c r="H19" s="79" t="s">
        <v>47</v>
      </c>
      <c r="I19" s="67" t="s">
        <v>8</v>
      </c>
      <c r="J19" s="67" t="s">
        <v>9</v>
      </c>
      <c r="K19" s="67" t="s">
        <v>64</v>
      </c>
      <c r="L19" s="67" t="s">
        <v>65</v>
      </c>
      <c r="M19" s="73" t="s">
        <v>66</v>
      </c>
      <c r="N19" s="79" t="s">
        <v>47</v>
      </c>
      <c r="O19" s="67" t="s">
        <v>8</v>
      </c>
      <c r="P19" s="67" t="s">
        <v>9</v>
      </c>
      <c r="Q19" s="67" t="s">
        <v>64</v>
      </c>
      <c r="R19" s="67" t="s">
        <v>65</v>
      </c>
      <c r="S19" s="73" t="s">
        <v>66</v>
      </c>
      <c r="T19" s="66" t="s">
        <v>47</v>
      </c>
      <c r="U19" s="67" t="s">
        <v>8</v>
      </c>
      <c r="V19" s="67" t="s">
        <v>9</v>
      </c>
      <c r="W19" s="67" t="s">
        <v>64</v>
      </c>
      <c r="X19" s="67" t="s">
        <v>65</v>
      </c>
      <c r="Y19" s="73" t="s">
        <v>66</v>
      </c>
      <c r="Z19" s="79" t="s">
        <v>47</v>
      </c>
      <c r="AA19" s="67" t="s">
        <v>8</v>
      </c>
      <c r="AB19" s="67" t="s">
        <v>9</v>
      </c>
      <c r="AC19" s="67" t="s">
        <v>64</v>
      </c>
      <c r="AD19" s="67" t="s">
        <v>65</v>
      </c>
      <c r="AE19" s="73" t="s">
        <v>66</v>
      </c>
      <c r="AF19" s="79" t="s">
        <v>47</v>
      </c>
      <c r="AG19" s="67" t="s">
        <v>8</v>
      </c>
      <c r="AH19" s="67" t="s">
        <v>9</v>
      </c>
      <c r="AI19" s="67" t="s">
        <v>64</v>
      </c>
      <c r="AJ19" s="67" t="s">
        <v>65</v>
      </c>
      <c r="AK19" s="73" t="s">
        <v>66</v>
      </c>
      <c r="AL19" s="72"/>
    </row>
    <row r="20" spans="1:38" ht="15.75" customHeight="1" x14ac:dyDescent="0.15">
      <c r="A20" s="43" t="s">
        <v>116</v>
      </c>
      <c r="B20" s="57">
        <v>53.84</v>
      </c>
      <c r="C20" s="57">
        <v>62.85</v>
      </c>
      <c r="D20" s="57">
        <v>43.33</v>
      </c>
      <c r="E20" s="57">
        <v>59.45</v>
      </c>
      <c r="F20" s="57">
        <v>46.42</v>
      </c>
      <c r="G20" s="58">
        <f t="shared" ref="G20:G22" si="14">AVERAGE(E20,F20)</f>
        <v>52.935000000000002</v>
      </c>
      <c r="H20" s="57">
        <v>57.57</v>
      </c>
      <c r="I20" s="57">
        <v>46.66</v>
      </c>
      <c r="J20" s="57">
        <v>66.66</v>
      </c>
      <c r="K20" s="57">
        <v>50</v>
      </c>
      <c r="L20" s="57">
        <v>63.15</v>
      </c>
      <c r="M20" s="58">
        <f t="shared" ref="M20:M22" si="15">AVERAGE(K20,L20)</f>
        <v>56.575000000000003</v>
      </c>
      <c r="N20" s="57">
        <v>42.42</v>
      </c>
      <c r="O20" s="57">
        <v>71.42</v>
      </c>
      <c r="P20" s="57">
        <v>21.05</v>
      </c>
      <c r="Q20" s="57">
        <v>51.28</v>
      </c>
      <c r="R20" s="57">
        <v>29.62</v>
      </c>
      <c r="S20" s="58">
        <f t="shared" ref="S20:S22" si="16">AVERAGE(Q20,R20)</f>
        <v>40.450000000000003</v>
      </c>
      <c r="T20" s="61">
        <v>39.39</v>
      </c>
      <c r="U20" s="62">
        <v>45</v>
      </c>
      <c r="V20" s="62">
        <v>30.76</v>
      </c>
      <c r="W20" s="62">
        <v>47.36</v>
      </c>
      <c r="X20" s="62">
        <v>28.57</v>
      </c>
      <c r="Y20" s="58">
        <f t="shared" ref="Y20:Y22" si="17">AVERAGE(W20,X20)</f>
        <v>37.965000000000003</v>
      </c>
      <c r="Z20" s="57">
        <v>50</v>
      </c>
      <c r="AA20" s="57">
        <v>90.47</v>
      </c>
      <c r="AB20" s="57">
        <v>5.26</v>
      </c>
      <c r="AC20" s="57">
        <v>65.510000000000005</v>
      </c>
      <c r="AD20" s="57">
        <v>9.09</v>
      </c>
      <c r="AE20" s="58">
        <f t="shared" ref="AE20:AE22" si="18">AVERAGE(AC20,AD20)</f>
        <v>37.300000000000004</v>
      </c>
      <c r="AF20" s="57">
        <v>30.76</v>
      </c>
      <c r="AG20" s="57">
        <v>60</v>
      </c>
      <c r="AH20" s="57">
        <v>0</v>
      </c>
      <c r="AI20" s="57">
        <v>47.05</v>
      </c>
      <c r="AJ20" s="57">
        <v>0</v>
      </c>
      <c r="AK20" s="58">
        <f t="shared" ref="AK20:AK22" si="19">AVERAGE(AI20,AJ20)</f>
        <v>23.524999999999999</v>
      </c>
      <c r="AL20" s="72">
        <f t="shared" ref="AL20:AL22" si="20">AVERAGE(G20,M20,S20,Y20,AE20,AK20)</f>
        <v>41.458333333333336</v>
      </c>
    </row>
    <row r="21" spans="1:38" ht="15.75" customHeight="1" x14ac:dyDescent="0.15">
      <c r="A21" s="43" t="s">
        <v>117</v>
      </c>
      <c r="B21" s="57">
        <v>54.87</v>
      </c>
      <c r="C21" s="57">
        <v>91.42</v>
      </c>
      <c r="D21" s="57">
        <v>12.22</v>
      </c>
      <c r="E21" s="57">
        <v>68.569999999999993</v>
      </c>
      <c r="F21" s="57">
        <v>19.989999999999998</v>
      </c>
      <c r="G21" s="58">
        <f t="shared" si="14"/>
        <v>44.279999999999994</v>
      </c>
      <c r="H21" s="57">
        <v>45.45</v>
      </c>
      <c r="I21" s="57">
        <v>73.33</v>
      </c>
      <c r="J21" s="57">
        <v>22.22</v>
      </c>
      <c r="K21" s="57">
        <v>54.99</v>
      </c>
      <c r="L21" s="57">
        <v>30.76</v>
      </c>
      <c r="M21" s="58">
        <f t="shared" si="15"/>
        <v>42.875</v>
      </c>
      <c r="N21" s="57">
        <v>60.6</v>
      </c>
      <c r="O21" s="57" t="s">
        <v>122</v>
      </c>
      <c r="P21" s="57">
        <v>42.1</v>
      </c>
      <c r="Q21" s="57">
        <v>64.86</v>
      </c>
      <c r="R21" s="57">
        <v>55.17</v>
      </c>
      <c r="S21" s="58">
        <f t="shared" si="16"/>
        <v>60.015000000000001</v>
      </c>
      <c r="T21" s="61">
        <v>81.81</v>
      </c>
      <c r="U21" s="62">
        <v>90</v>
      </c>
      <c r="V21" s="62">
        <v>69.23</v>
      </c>
      <c r="W21" s="62">
        <v>85.71</v>
      </c>
      <c r="X21" s="62">
        <v>75</v>
      </c>
      <c r="Y21" s="58">
        <f t="shared" si="17"/>
        <v>80.35499999999999</v>
      </c>
      <c r="Z21" s="57">
        <v>55</v>
      </c>
      <c r="AA21" s="57">
        <v>90.47</v>
      </c>
      <c r="AB21" s="57">
        <v>15.78</v>
      </c>
      <c r="AC21" s="57">
        <v>67.849999999999994</v>
      </c>
      <c r="AD21" s="57">
        <v>25</v>
      </c>
      <c r="AE21" s="58">
        <f t="shared" si="18"/>
        <v>46.424999999999997</v>
      </c>
      <c r="AF21" s="57">
        <v>48.71</v>
      </c>
      <c r="AG21" s="57">
        <v>70</v>
      </c>
      <c r="AH21" s="57">
        <v>26.31</v>
      </c>
      <c r="AI21" s="57">
        <v>58.33</v>
      </c>
      <c r="AJ21" s="57">
        <v>33.33</v>
      </c>
      <c r="AK21" s="58">
        <f t="shared" si="19"/>
        <v>45.83</v>
      </c>
      <c r="AL21" s="72">
        <f t="shared" si="20"/>
        <v>53.29666666666666</v>
      </c>
    </row>
    <row r="22" spans="1:38" ht="15.75" customHeight="1" x14ac:dyDescent="0.15">
      <c r="A22" s="43" t="s">
        <v>118</v>
      </c>
      <c r="B22" s="57">
        <v>52.82</v>
      </c>
      <c r="C22" s="57">
        <v>30.47</v>
      </c>
      <c r="D22" s="57">
        <v>78.88</v>
      </c>
      <c r="E22" s="57">
        <v>41.02</v>
      </c>
      <c r="F22" s="57">
        <v>60.68</v>
      </c>
      <c r="G22" s="58">
        <f t="shared" si="14"/>
        <v>50.85</v>
      </c>
      <c r="H22" s="57">
        <v>45.45</v>
      </c>
      <c r="I22" s="57">
        <v>100</v>
      </c>
      <c r="J22" s="57">
        <v>0</v>
      </c>
      <c r="K22" s="57">
        <v>62.5</v>
      </c>
      <c r="L22" s="57">
        <v>0</v>
      </c>
      <c r="M22" s="58">
        <f t="shared" si="15"/>
        <v>31.25</v>
      </c>
      <c r="N22" s="57">
        <v>78.78</v>
      </c>
      <c r="O22" s="57">
        <v>71.42</v>
      </c>
      <c r="P22" s="57">
        <v>84.21</v>
      </c>
      <c r="Q22" s="57">
        <v>74.069999999999993</v>
      </c>
      <c r="R22" s="57">
        <v>82.05</v>
      </c>
      <c r="S22" s="58">
        <f t="shared" si="16"/>
        <v>78.06</v>
      </c>
      <c r="T22" s="61">
        <v>74.19</v>
      </c>
      <c r="U22" s="62">
        <v>63.15</v>
      </c>
      <c r="V22" s="62">
        <v>91.66</v>
      </c>
      <c r="W22" s="94">
        <v>74.989999999999995</v>
      </c>
      <c r="X22" s="62">
        <v>73.33</v>
      </c>
      <c r="Y22" s="58">
        <f t="shared" si="17"/>
        <v>74.16</v>
      </c>
      <c r="Z22" s="57">
        <v>67.5</v>
      </c>
      <c r="AA22" s="57">
        <v>80.95</v>
      </c>
      <c r="AB22" s="57">
        <v>52.63</v>
      </c>
      <c r="AC22" s="57">
        <v>72.34</v>
      </c>
      <c r="AD22" s="57">
        <v>60.6</v>
      </c>
      <c r="AE22" s="58">
        <f t="shared" si="18"/>
        <v>66.47</v>
      </c>
      <c r="AF22" s="57">
        <v>71.790000000000006</v>
      </c>
      <c r="AG22" s="57">
        <v>75</v>
      </c>
      <c r="AH22" s="57">
        <v>68.42</v>
      </c>
      <c r="AI22" s="78">
        <v>73.17</v>
      </c>
      <c r="AJ22" s="57">
        <v>70.27</v>
      </c>
      <c r="AK22" s="58">
        <f t="shared" si="19"/>
        <v>71.72</v>
      </c>
      <c r="AL22" s="72">
        <f t="shared" si="20"/>
        <v>62.085000000000001</v>
      </c>
    </row>
    <row r="23" spans="1:38" ht="15.75" customHeight="1" x14ac:dyDescent="0.15">
      <c r="A23" s="40" t="s">
        <v>63</v>
      </c>
      <c r="B23" s="79"/>
      <c r="C23" s="79"/>
      <c r="D23" s="79"/>
      <c r="E23" s="79"/>
      <c r="F23" s="79"/>
      <c r="G23" s="72">
        <f>AVERAGE(G19:G22)</f>
        <v>49.354999999999997</v>
      </c>
      <c r="H23" s="79"/>
      <c r="I23" s="79"/>
      <c r="J23" s="79"/>
      <c r="K23" s="79"/>
      <c r="L23" s="79"/>
      <c r="M23" s="72">
        <f>AVERAGE(M19:M22)</f>
        <v>43.566666666666663</v>
      </c>
      <c r="N23" s="79"/>
      <c r="O23" s="79"/>
      <c r="P23" s="79"/>
      <c r="Q23" s="79"/>
      <c r="R23" s="79"/>
      <c r="S23" s="72">
        <f>AVERAGE(S19:S22)</f>
        <v>59.508333333333333</v>
      </c>
      <c r="T23" s="66"/>
      <c r="U23" s="67"/>
      <c r="V23" s="67"/>
      <c r="W23" s="67"/>
      <c r="X23" s="67"/>
      <c r="Y23" s="103">
        <f>AVERAGE(Y19:Y22)</f>
        <v>64.16</v>
      </c>
      <c r="Z23" s="79"/>
      <c r="AA23" s="79"/>
      <c r="AB23" s="79"/>
      <c r="AC23" s="79"/>
      <c r="AD23" s="79"/>
      <c r="AE23" s="72"/>
      <c r="AF23" s="79"/>
      <c r="AG23" s="79"/>
      <c r="AH23" s="79"/>
      <c r="AI23" s="79"/>
      <c r="AJ23" s="79"/>
      <c r="AK23" s="72"/>
      <c r="AL23" s="80">
        <f>AVERAGE(AL20:AL22)</f>
        <v>52.28</v>
      </c>
    </row>
    <row r="24" spans="1:38" ht="15.75" customHeight="1" x14ac:dyDescent="0.15">
      <c r="A24" s="33" t="s">
        <v>80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38" ht="15.75" customHeight="1" x14ac:dyDescent="0.15">
      <c r="A25" s="266" t="s">
        <v>56</v>
      </c>
      <c r="B25" s="257" t="s">
        <v>81</v>
      </c>
      <c r="C25" s="258"/>
      <c r="D25" s="258"/>
      <c r="E25" s="258"/>
      <c r="F25" s="258"/>
      <c r="G25" s="259"/>
      <c r="H25" s="257" t="s">
        <v>82</v>
      </c>
      <c r="I25" s="258"/>
      <c r="J25" s="258"/>
      <c r="K25" s="258"/>
      <c r="L25" s="258"/>
      <c r="M25" s="259"/>
      <c r="N25" s="257" t="s">
        <v>83</v>
      </c>
      <c r="O25" s="258"/>
      <c r="P25" s="258"/>
      <c r="Q25" s="258"/>
      <c r="R25" s="258"/>
      <c r="S25" s="259"/>
      <c r="T25" s="257" t="s">
        <v>84</v>
      </c>
      <c r="U25" s="258"/>
      <c r="V25" s="258"/>
      <c r="W25" s="258"/>
      <c r="X25" s="258"/>
      <c r="Y25" s="259"/>
      <c r="Z25" s="257" t="s">
        <v>85</v>
      </c>
      <c r="AA25" s="258"/>
      <c r="AB25" s="258"/>
      <c r="AC25" s="258"/>
      <c r="AD25" s="258"/>
      <c r="AE25" s="259"/>
      <c r="AF25" s="257" t="s">
        <v>86</v>
      </c>
      <c r="AG25" s="258"/>
      <c r="AH25" s="258"/>
      <c r="AI25" s="258"/>
      <c r="AJ25" s="258"/>
      <c r="AK25" s="259"/>
      <c r="AL25" s="89" t="s">
        <v>63</v>
      </c>
    </row>
    <row r="26" spans="1:38" ht="15.75" customHeight="1" x14ac:dyDescent="0.15">
      <c r="A26" s="231"/>
      <c r="B26" s="90" t="s">
        <v>47</v>
      </c>
      <c r="C26" s="90" t="s">
        <v>8</v>
      </c>
      <c r="D26" s="90" t="s">
        <v>9</v>
      </c>
      <c r="E26" s="90" t="s">
        <v>64</v>
      </c>
      <c r="F26" s="90" t="s">
        <v>65</v>
      </c>
      <c r="G26" s="73" t="s">
        <v>66</v>
      </c>
      <c r="H26" s="90" t="s">
        <v>47</v>
      </c>
      <c r="I26" s="90" t="s">
        <v>8</v>
      </c>
      <c r="J26" s="90" t="s">
        <v>9</v>
      </c>
      <c r="K26" s="90" t="s">
        <v>64</v>
      </c>
      <c r="L26" s="90" t="s">
        <v>65</v>
      </c>
      <c r="M26" s="73" t="s">
        <v>66</v>
      </c>
      <c r="N26" s="90" t="s">
        <v>47</v>
      </c>
      <c r="O26" s="90" t="s">
        <v>8</v>
      </c>
      <c r="P26" s="90" t="s">
        <v>9</v>
      </c>
      <c r="Q26" s="90" t="s">
        <v>64</v>
      </c>
      <c r="R26" s="90" t="s">
        <v>65</v>
      </c>
      <c r="S26" s="73" t="s">
        <v>66</v>
      </c>
      <c r="T26" s="90" t="s">
        <v>47</v>
      </c>
      <c r="U26" s="90" t="s">
        <v>8</v>
      </c>
      <c r="V26" s="90" t="s">
        <v>9</v>
      </c>
      <c r="W26" s="90" t="s">
        <v>64</v>
      </c>
      <c r="X26" s="90" t="s">
        <v>65</v>
      </c>
      <c r="Y26" s="73" t="s">
        <v>66</v>
      </c>
      <c r="Z26" s="90" t="s">
        <v>47</v>
      </c>
      <c r="AA26" s="90" t="s">
        <v>8</v>
      </c>
      <c r="AB26" s="90" t="s">
        <v>9</v>
      </c>
      <c r="AC26" s="90" t="s">
        <v>64</v>
      </c>
      <c r="AD26" s="90" t="s">
        <v>65</v>
      </c>
      <c r="AE26" s="73" t="s">
        <v>66</v>
      </c>
      <c r="AF26" s="90" t="s">
        <v>47</v>
      </c>
      <c r="AG26" s="90" t="s">
        <v>8</v>
      </c>
      <c r="AH26" s="90" t="s">
        <v>9</v>
      </c>
      <c r="AI26" s="90" t="s">
        <v>64</v>
      </c>
      <c r="AJ26" s="90" t="s">
        <v>65</v>
      </c>
      <c r="AK26" s="73" t="s">
        <v>66</v>
      </c>
      <c r="AL26" s="90"/>
    </row>
    <row r="27" spans="1:38" ht="15.75" customHeight="1" x14ac:dyDescent="0.15">
      <c r="A27" s="34" t="s">
        <v>116</v>
      </c>
      <c r="B27" s="81">
        <v>47.44</v>
      </c>
      <c r="C27" s="82">
        <v>60.19</v>
      </c>
      <c r="D27" s="82">
        <v>34.69</v>
      </c>
      <c r="E27" s="82">
        <v>53.39</v>
      </c>
      <c r="F27" s="82">
        <v>39.770000000000003</v>
      </c>
      <c r="G27" s="58">
        <f t="shared" ref="G27:G29" si="21">AVERAGE(E27,F27)</f>
        <v>46.58</v>
      </c>
      <c r="H27" s="82">
        <v>44.12</v>
      </c>
      <c r="I27" s="82">
        <v>47.06</v>
      </c>
      <c r="J27" s="82">
        <v>41.18</v>
      </c>
      <c r="K27" s="82">
        <v>45.71</v>
      </c>
      <c r="L27" s="82">
        <v>42.42</v>
      </c>
      <c r="M27" s="58">
        <f t="shared" ref="M27:M29" si="22">AVERAGE(K27,L27)</f>
        <v>44.064999999999998</v>
      </c>
      <c r="N27" s="82">
        <v>52.94</v>
      </c>
      <c r="O27" s="82">
        <v>82.35</v>
      </c>
      <c r="P27" s="82">
        <v>23.53</v>
      </c>
      <c r="Q27" s="82">
        <v>63.63</v>
      </c>
      <c r="R27" s="82">
        <v>33.33</v>
      </c>
      <c r="S27" s="58">
        <f t="shared" ref="S27:S29" si="23">AVERAGE(Q27,R27)</f>
        <v>48.480000000000004</v>
      </c>
      <c r="T27" s="82">
        <v>47.06</v>
      </c>
      <c r="U27" s="82">
        <v>64.709999999999994</v>
      </c>
      <c r="V27" s="82">
        <v>29.4</v>
      </c>
      <c r="W27" s="82">
        <v>55</v>
      </c>
      <c r="X27" s="82">
        <v>35.700000000000003</v>
      </c>
      <c r="Y27" s="58">
        <f t="shared" ref="Y27:Y29" si="24">AVERAGE(W27,X27)</f>
        <v>45.35</v>
      </c>
      <c r="Z27" s="82">
        <v>61.53</v>
      </c>
      <c r="AA27" s="82">
        <v>90</v>
      </c>
      <c r="AB27" s="82">
        <v>31.58</v>
      </c>
      <c r="AC27" s="82">
        <v>70.59</v>
      </c>
      <c r="AD27" s="82">
        <v>44.44</v>
      </c>
      <c r="AE27" s="58">
        <f t="shared" ref="AE27:AE29" si="25">AVERAGE(AC27,AD27)</f>
        <v>57.515000000000001</v>
      </c>
      <c r="AF27" s="82">
        <v>50</v>
      </c>
      <c r="AG27" s="82">
        <v>90</v>
      </c>
      <c r="AH27" s="82">
        <v>10</v>
      </c>
      <c r="AI27" s="82">
        <v>64.290000000000006</v>
      </c>
      <c r="AJ27" s="82">
        <v>16.66</v>
      </c>
      <c r="AK27" s="58">
        <f t="shared" ref="AK27:AK29" si="26">AVERAGE(AI27,AJ27)</f>
        <v>40.475000000000001</v>
      </c>
      <c r="AL27" s="95">
        <f t="shared" ref="AL27:AL29" si="27">AVERAGE(G27,M27,S27,Y27,AE27,AK27)</f>
        <v>47.077500000000008</v>
      </c>
    </row>
    <row r="28" spans="1:38" ht="15.75" customHeight="1" x14ac:dyDescent="0.15">
      <c r="A28" s="34" t="s">
        <v>117</v>
      </c>
      <c r="B28" s="62">
        <v>56.63</v>
      </c>
      <c r="C28" s="62">
        <v>53.05</v>
      </c>
      <c r="D28" s="62">
        <v>60.19</v>
      </c>
      <c r="E28" s="62">
        <v>55.03</v>
      </c>
      <c r="F28" s="62">
        <v>58.13</v>
      </c>
      <c r="G28" s="58">
        <f t="shared" si="21"/>
        <v>56.58</v>
      </c>
      <c r="H28" s="62">
        <v>55.87</v>
      </c>
      <c r="I28" s="62">
        <v>47.06</v>
      </c>
      <c r="J28" s="62">
        <v>64.709999999999994</v>
      </c>
      <c r="K28" s="62">
        <v>51.61</v>
      </c>
      <c r="L28" s="62">
        <v>59.46</v>
      </c>
      <c r="M28" s="58">
        <f t="shared" si="22"/>
        <v>55.534999999999997</v>
      </c>
      <c r="N28" s="62">
        <v>58.81</v>
      </c>
      <c r="O28" s="62">
        <v>29.4</v>
      </c>
      <c r="P28" s="62">
        <v>88.24</v>
      </c>
      <c r="Q28" s="62">
        <v>41.67</v>
      </c>
      <c r="R28" s="62">
        <v>68.17</v>
      </c>
      <c r="S28" s="58">
        <f t="shared" si="23"/>
        <v>54.92</v>
      </c>
      <c r="T28" s="62">
        <v>47.06</v>
      </c>
      <c r="U28" s="62">
        <v>23.53</v>
      </c>
      <c r="V28" s="62">
        <v>70.59</v>
      </c>
      <c r="W28" s="62">
        <v>30.76</v>
      </c>
      <c r="X28" s="62">
        <v>57.14</v>
      </c>
      <c r="Y28" s="58">
        <f t="shared" si="24"/>
        <v>43.95</v>
      </c>
      <c r="Z28" s="62">
        <v>53.84</v>
      </c>
      <c r="AA28" s="62">
        <v>60</v>
      </c>
      <c r="AB28" s="62">
        <v>47.37</v>
      </c>
      <c r="AC28" s="62">
        <v>57.14</v>
      </c>
      <c r="AD28" s="62">
        <v>50</v>
      </c>
      <c r="AE28" s="58">
        <f t="shared" si="25"/>
        <v>53.57</v>
      </c>
      <c r="AF28" s="62">
        <v>40</v>
      </c>
      <c r="AG28" s="62">
        <v>35</v>
      </c>
      <c r="AH28" s="62">
        <v>45</v>
      </c>
      <c r="AI28" s="62">
        <v>36.840000000000003</v>
      </c>
      <c r="AJ28" s="62">
        <v>42.86</v>
      </c>
      <c r="AK28" s="58">
        <f t="shared" si="26"/>
        <v>39.85</v>
      </c>
      <c r="AL28" s="95">
        <f t="shared" si="27"/>
        <v>50.734166666666674</v>
      </c>
    </row>
    <row r="29" spans="1:38" ht="15.75" customHeight="1" x14ac:dyDescent="0.15">
      <c r="A29" s="34" t="s">
        <v>118</v>
      </c>
      <c r="B29" s="62">
        <v>57.14</v>
      </c>
      <c r="C29" s="62">
        <v>82.65</v>
      </c>
      <c r="D29" s="62">
        <v>31.63</v>
      </c>
      <c r="E29" s="62">
        <v>65.849999999999994</v>
      </c>
      <c r="F29" s="62">
        <v>42.46</v>
      </c>
      <c r="G29" s="58">
        <f t="shared" si="21"/>
        <v>54.155000000000001</v>
      </c>
      <c r="H29" s="62">
        <v>47.05</v>
      </c>
      <c r="I29" s="62">
        <v>0</v>
      </c>
      <c r="J29" s="62">
        <v>94.11</v>
      </c>
      <c r="K29" s="62">
        <v>0</v>
      </c>
      <c r="L29" s="62">
        <v>64</v>
      </c>
      <c r="M29" s="58">
        <f t="shared" si="22"/>
        <v>32</v>
      </c>
      <c r="N29" s="62">
        <v>47.05</v>
      </c>
      <c r="O29" s="62">
        <v>5.88</v>
      </c>
      <c r="P29" s="62">
        <v>88.23</v>
      </c>
      <c r="Q29" s="62">
        <v>10</v>
      </c>
      <c r="R29" s="62">
        <v>62.5</v>
      </c>
      <c r="S29" s="58">
        <f t="shared" si="23"/>
        <v>36.25</v>
      </c>
      <c r="T29" s="62">
        <v>52.94</v>
      </c>
      <c r="U29" s="62">
        <v>5.88</v>
      </c>
      <c r="V29" s="62">
        <v>100</v>
      </c>
      <c r="W29" s="94">
        <v>11.11</v>
      </c>
      <c r="X29" s="62">
        <v>67.989999999999995</v>
      </c>
      <c r="Y29" s="58">
        <f t="shared" si="24"/>
        <v>39.549999999999997</v>
      </c>
      <c r="Z29" s="62">
        <v>71.790000000000006</v>
      </c>
      <c r="AA29" s="62">
        <v>45</v>
      </c>
      <c r="AB29" s="62">
        <v>100</v>
      </c>
      <c r="AC29" s="62">
        <v>62.06</v>
      </c>
      <c r="AD29" s="62">
        <v>77.55</v>
      </c>
      <c r="AE29" s="58">
        <f t="shared" si="25"/>
        <v>69.805000000000007</v>
      </c>
      <c r="AF29" s="62">
        <v>80</v>
      </c>
      <c r="AG29" s="62">
        <v>90</v>
      </c>
      <c r="AH29" s="62">
        <v>70</v>
      </c>
      <c r="AI29" s="94">
        <v>81.81</v>
      </c>
      <c r="AJ29" s="62">
        <v>77.77</v>
      </c>
      <c r="AK29" s="58">
        <f t="shared" si="26"/>
        <v>79.789999999999992</v>
      </c>
      <c r="AL29" s="95">
        <f t="shared" si="27"/>
        <v>51.92499999999999</v>
      </c>
    </row>
    <row r="30" spans="1:38" ht="15.75" customHeight="1" x14ac:dyDescent="0.15">
      <c r="A30" s="35" t="s">
        <v>63</v>
      </c>
      <c r="B30" s="90"/>
      <c r="C30" s="90"/>
      <c r="D30" s="90"/>
      <c r="E30" s="90"/>
      <c r="F30" s="90"/>
      <c r="G30" s="95">
        <f>AVERAGE(G26:G29)</f>
        <v>52.438333333333333</v>
      </c>
      <c r="H30" s="90"/>
      <c r="I30" s="90"/>
      <c r="J30" s="90"/>
      <c r="K30" s="90"/>
      <c r="L30" s="90"/>
      <c r="M30" s="95">
        <f>AVERAGE(M26:M29)</f>
        <v>43.866666666666667</v>
      </c>
      <c r="N30" s="90"/>
      <c r="O30" s="90"/>
      <c r="P30" s="90"/>
      <c r="Q30" s="90"/>
      <c r="R30" s="90"/>
      <c r="S30" s="95">
        <f>AVERAGE(S26:S29)</f>
        <v>46.550000000000004</v>
      </c>
      <c r="T30" s="90"/>
      <c r="U30" s="90"/>
      <c r="V30" s="90"/>
      <c r="W30" s="90"/>
      <c r="X30" s="90"/>
      <c r="Y30" s="95">
        <f>AVERAGE(Y26:Y29)</f>
        <v>42.95000000000001</v>
      </c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106">
        <f>AVERAGE(AL27:AL29)</f>
        <v>49.912222222222226</v>
      </c>
    </row>
    <row r="31" spans="1:38" ht="15.75" customHeight="1" x14ac:dyDescent="0.2">
      <c r="A31" s="49" t="s">
        <v>119</v>
      </c>
      <c r="B31" s="55"/>
      <c r="C31" s="55"/>
      <c r="D31" s="55"/>
      <c r="E31" s="55"/>
      <c r="F31" s="55"/>
      <c r="G31" s="56"/>
      <c r="H31" s="55"/>
      <c r="I31" s="55"/>
      <c r="J31" s="55"/>
      <c r="K31" s="55"/>
      <c r="L31" s="55"/>
      <c r="M31" s="56"/>
      <c r="N31" s="55"/>
      <c r="O31" s="55"/>
      <c r="P31" s="55"/>
      <c r="Q31" s="55"/>
      <c r="R31" s="55"/>
      <c r="S31" s="56"/>
      <c r="T31" s="104"/>
      <c r="U31" s="104"/>
      <c r="V31" s="104"/>
      <c r="W31" s="104"/>
      <c r="X31" s="104"/>
      <c r="Y31" s="105"/>
      <c r="Z31" s="55"/>
      <c r="AA31" s="55"/>
      <c r="AB31" s="55"/>
      <c r="AC31" s="55"/>
      <c r="AD31" s="55"/>
      <c r="AE31" s="56"/>
      <c r="AF31" s="55"/>
      <c r="AG31" s="55"/>
      <c r="AH31" s="55"/>
      <c r="AI31" s="55"/>
      <c r="AJ31" s="55"/>
      <c r="AK31" s="56"/>
      <c r="AL31" s="56"/>
    </row>
    <row r="32" spans="1:38" ht="15.75" customHeight="1" x14ac:dyDescent="0.15">
      <c r="A32" s="270" t="s">
        <v>96</v>
      </c>
      <c r="B32" s="261" t="s">
        <v>57</v>
      </c>
      <c r="C32" s="219"/>
      <c r="D32" s="219"/>
      <c r="E32" s="219"/>
      <c r="F32" s="219"/>
      <c r="G32" s="220"/>
      <c r="H32" s="261" t="s">
        <v>58</v>
      </c>
      <c r="I32" s="219"/>
      <c r="J32" s="219"/>
      <c r="K32" s="219"/>
      <c r="L32" s="219"/>
      <c r="M32" s="220"/>
      <c r="N32" s="261" t="s">
        <v>59</v>
      </c>
      <c r="O32" s="219"/>
      <c r="P32" s="219"/>
      <c r="Q32" s="219"/>
      <c r="R32" s="219"/>
      <c r="S32" s="220"/>
      <c r="T32" s="269" t="s">
        <v>60</v>
      </c>
      <c r="U32" s="258"/>
      <c r="V32" s="258"/>
      <c r="W32" s="258"/>
      <c r="X32" s="258"/>
      <c r="Y32" s="259"/>
      <c r="Z32" s="261" t="s">
        <v>61</v>
      </c>
      <c r="AA32" s="219"/>
      <c r="AB32" s="219"/>
      <c r="AC32" s="219"/>
      <c r="AD32" s="219"/>
      <c r="AE32" s="220"/>
      <c r="AF32" s="261" t="s">
        <v>62</v>
      </c>
      <c r="AG32" s="219"/>
      <c r="AH32" s="219"/>
      <c r="AI32" s="219"/>
      <c r="AJ32" s="219"/>
      <c r="AK32" s="220"/>
      <c r="AL32" s="72" t="s">
        <v>63</v>
      </c>
    </row>
    <row r="33" spans="1:38" ht="15.75" customHeight="1" x14ac:dyDescent="0.15">
      <c r="A33" s="231"/>
      <c r="B33" s="79" t="s">
        <v>47</v>
      </c>
      <c r="C33" s="67" t="s">
        <v>8</v>
      </c>
      <c r="D33" s="67" t="s">
        <v>9</v>
      </c>
      <c r="E33" s="67" t="s">
        <v>64</v>
      </c>
      <c r="F33" s="67" t="s">
        <v>65</v>
      </c>
      <c r="G33" s="73" t="s">
        <v>66</v>
      </c>
      <c r="H33" s="79" t="s">
        <v>47</v>
      </c>
      <c r="I33" s="67" t="s">
        <v>8</v>
      </c>
      <c r="J33" s="67" t="s">
        <v>9</v>
      </c>
      <c r="K33" s="67" t="s">
        <v>64</v>
      </c>
      <c r="L33" s="67" t="s">
        <v>65</v>
      </c>
      <c r="M33" s="73" t="s">
        <v>66</v>
      </c>
      <c r="N33" s="79" t="s">
        <v>47</v>
      </c>
      <c r="O33" s="67" t="s">
        <v>8</v>
      </c>
      <c r="P33" s="67" t="s">
        <v>9</v>
      </c>
      <c r="Q33" s="67" t="s">
        <v>64</v>
      </c>
      <c r="R33" s="67" t="s">
        <v>65</v>
      </c>
      <c r="S33" s="73" t="s">
        <v>66</v>
      </c>
      <c r="T33" s="66" t="s">
        <v>47</v>
      </c>
      <c r="U33" s="67" t="s">
        <v>8</v>
      </c>
      <c r="V33" s="67" t="s">
        <v>9</v>
      </c>
      <c r="W33" s="67" t="s">
        <v>64</v>
      </c>
      <c r="X33" s="67" t="s">
        <v>65</v>
      </c>
      <c r="Y33" s="73" t="s">
        <v>66</v>
      </c>
      <c r="Z33" s="79" t="s">
        <v>47</v>
      </c>
      <c r="AA33" s="67" t="s">
        <v>8</v>
      </c>
      <c r="AB33" s="67" t="s">
        <v>9</v>
      </c>
      <c r="AC33" s="67" t="s">
        <v>64</v>
      </c>
      <c r="AD33" s="67" t="s">
        <v>65</v>
      </c>
      <c r="AE33" s="73" t="s">
        <v>66</v>
      </c>
      <c r="AF33" s="79" t="s">
        <v>47</v>
      </c>
      <c r="AG33" s="67" t="s">
        <v>8</v>
      </c>
      <c r="AH33" s="67" t="s">
        <v>9</v>
      </c>
      <c r="AI33" s="67" t="s">
        <v>64</v>
      </c>
      <c r="AJ33" s="67" t="s">
        <v>65</v>
      </c>
      <c r="AK33" s="73" t="s">
        <v>66</v>
      </c>
      <c r="AL33" s="72"/>
    </row>
    <row r="34" spans="1:38" ht="15.75" customHeight="1" x14ac:dyDescent="0.15">
      <c r="A34" s="43" t="s">
        <v>57</v>
      </c>
      <c r="B34" s="59"/>
      <c r="C34" s="59"/>
      <c r="D34" s="59"/>
      <c r="E34" s="59"/>
      <c r="F34" s="59"/>
      <c r="G34" s="60"/>
      <c r="H34" s="57">
        <v>40.625</v>
      </c>
      <c r="I34" s="57">
        <v>23.076923076923102</v>
      </c>
      <c r="J34" s="57">
        <v>52.631578947368403</v>
      </c>
      <c r="K34" s="57">
        <v>24</v>
      </c>
      <c r="L34" s="57">
        <v>51.282051282051299</v>
      </c>
      <c r="M34" s="58">
        <v>37.6410256410256</v>
      </c>
      <c r="N34" s="57">
        <v>65.517241379310406</v>
      </c>
      <c r="O34" s="57">
        <v>71.428571428571402</v>
      </c>
      <c r="P34" s="57">
        <v>50</v>
      </c>
      <c r="Q34" s="57">
        <v>75</v>
      </c>
      <c r="R34" s="57">
        <v>44.4444444444445</v>
      </c>
      <c r="S34" s="58">
        <v>59.7222222222222</v>
      </c>
      <c r="T34" s="61">
        <v>63.636363636363598</v>
      </c>
      <c r="U34" s="62">
        <v>70.588235294117695</v>
      </c>
      <c r="V34" s="62">
        <v>56.25</v>
      </c>
      <c r="W34" s="62">
        <v>66.6666666666667</v>
      </c>
      <c r="X34" s="62">
        <v>60</v>
      </c>
      <c r="Y34" s="58">
        <v>63.3333333333333</v>
      </c>
      <c r="Z34" s="57">
        <v>42.5</v>
      </c>
      <c r="AA34" s="57">
        <v>54.545454545454497</v>
      </c>
      <c r="AB34" s="57">
        <v>27.7777777777778</v>
      </c>
      <c r="AC34" s="57">
        <v>51.063829787233999</v>
      </c>
      <c r="AD34" s="57">
        <v>30.303030303030301</v>
      </c>
      <c r="AE34" s="58">
        <v>40.683430045132198</v>
      </c>
      <c r="AF34" s="57">
        <v>30</v>
      </c>
      <c r="AG34" s="57">
        <v>60</v>
      </c>
      <c r="AH34" s="57">
        <v>12</v>
      </c>
      <c r="AI34" s="57">
        <v>39.130434782608702</v>
      </c>
      <c r="AJ34" s="57">
        <v>17.647058823529399</v>
      </c>
      <c r="AK34" s="58">
        <v>28.3887468030691</v>
      </c>
      <c r="AL34" s="72">
        <f t="shared" ref="AL34:AL39" si="28">AVERAGE(G34,M34,S34,Y34,AE34,AK34)</f>
        <v>45.95375160895648</v>
      </c>
    </row>
    <row r="35" spans="1:38" ht="15.75" customHeight="1" x14ac:dyDescent="0.15">
      <c r="A35" s="43" t="s">
        <v>58</v>
      </c>
      <c r="B35" s="57">
        <v>43.589743589743598</v>
      </c>
      <c r="C35" s="57">
        <v>52.380952380952401</v>
      </c>
      <c r="D35" s="57">
        <v>33.3333333333333</v>
      </c>
      <c r="E35" s="57">
        <v>50</v>
      </c>
      <c r="F35" s="57">
        <v>35.294117647058798</v>
      </c>
      <c r="G35" s="58">
        <v>42.647058823529399</v>
      </c>
      <c r="H35" s="59"/>
      <c r="I35" s="59"/>
      <c r="J35" s="59"/>
      <c r="K35" s="59"/>
      <c r="L35" s="59"/>
      <c r="M35" s="60"/>
      <c r="N35" s="57">
        <v>41.379310344827601</v>
      </c>
      <c r="O35" s="57">
        <v>33.3333333333333</v>
      </c>
      <c r="P35" s="57">
        <v>62.5</v>
      </c>
      <c r="Q35" s="57">
        <v>45.161290322580598</v>
      </c>
      <c r="R35" s="57">
        <v>37.037037037037003</v>
      </c>
      <c r="S35" s="58">
        <v>41.099163679808797</v>
      </c>
      <c r="T35" s="61">
        <v>57.575757575757599</v>
      </c>
      <c r="U35" s="62">
        <v>47.058823529411796</v>
      </c>
      <c r="V35" s="62">
        <v>68.75</v>
      </c>
      <c r="W35" s="62">
        <v>53.3333333333333</v>
      </c>
      <c r="X35" s="62">
        <v>61.1111111111111</v>
      </c>
      <c r="Y35" s="58">
        <v>57.2222222222222</v>
      </c>
      <c r="Z35" s="57">
        <v>20</v>
      </c>
      <c r="AA35" s="57">
        <v>22.727272727272702</v>
      </c>
      <c r="AB35" s="57">
        <v>16.6666666666667</v>
      </c>
      <c r="AC35" s="57">
        <v>23.8095238095238</v>
      </c>
      <c r="AD35" s="57">
        <v>15.789473684210501</v>
      </c>
      <c r="AE35" s="58">
        <v>19.799498746867201</v>
      </c>
      <c r="AF35" s="57">
        <v>37.5</v>
      </c>
      <c r="AG35" s="57">
        <v>33.3333333333333</v>
      </c>
      <c r="AH35" s="57">
        <v>40</v>
      </c>
      <c r="AI35" s="57">
        <v>28.571428571428601</v>
      </c>
      <c r="AJ35" s="57">
        <v>44.4444444444445</v>
      </c>
      <c r="AK35" s="58">
        <v>36.507936507936499</v>
      </c>
      <c r="AL35" s="72">
        <f t="shared" si="28"/>
        <v>39.455175996072818</v>
      </c>
    </row>
    <row r="36" spans="1:38" ht="15.75" customHeight="1" x14ac:dyDescent="0.15">
      <c r="A36" s="43" t="s">
        <v>59</v>
      </c>
      <c r="B36" s="57">
        <v>46.6666666666667</v>
      </c>
      <c r="C36" s="57">
        <v>26.6666666666667</v>
      </c>
      <c r="D36" s="57">
        <v>70</v>
      </c>
      <c r="E36" s="57">
        <v>35</v>
      </c>
      <c r="F36" s="57">
        <v>54.7826086956522</v>
      </c>
      <c r="G36" s="58">
        <v>44.8913043478261</v>
      </c>
      <c r="H36" s="57">
        <v>46.875</v>
      </c>
      <c r="I36" s="57">
        <v>7.6923076923076898</v>
      </c>
      <c r="J36" s="57">
        <v>73.684210526315795</v>
      </c>
      <c r="K36" s="57">
        <v>10.526315789473699</v>
      </c>
      <c r="L36" s="57">
        <v>62.2222222222222</v>
      </c>
      <c r="M36" s="58">
        <v>36.374269005847999</v>
      </c>
      <c r="N36" s="59"/>
      <c r="O36" s="59"/>
      <c r="P36" s="59"/>
      <c r="Q36" s="59"/>
      <c r="R36" s="59"/>
      <c r="S36" s="60"/>
      <c r="T36" s="61">
        <v>51.515151515151501</v>
      </c>
      <c r="U36" s="62">
        <v>17.647058823529399</v>
      </c>
      <c r="V36" s="62">
        <v>87.5</v>
      </c>
      <c r="W36" s="62">
        <v>27.272727272727298</v>
      </c>
      <c r="X36" s="62">
        <v>63.636363636363598</v>
      </c>
      <c r="Y36" s="58">
        <v>45.454545454545503</v>
      </c>
      <c r="Z36" s="57">
        <v>37.5</v>
      </c>
      <c r="AA36" s="57">
        <v>50</v>
      </c>
      <c r="AB36" s="57">
        <v>22.2222222222222</v>
      </c>
      <c r="AC36" s="57">
        <v>46.808510638297903</v>
      </c>
      <c r="AD36" s="57">
        <v>24.2424242424242</v>
      </c>
      <c r="AE36" s="58">
        <v>35.525467440361098</v>
      </c>
      <c r="AF36" s="57">
        <v>45</v>
      </c>
      <c r="AG36" s="57">
        <v>53.3333333333333</v>
      </c>
      <c r="AH36" s="57">
        <v>40</v>
      </c>
      <c r="AI36" s="57">
        <v>42.105263157894697</v>
      </c>
      <c r="AJ36" s="57">
        <v>47.619047619047599</v>
      </c>
      <c r="AK36" s="58">
        <v>44.862155388471201</v>
      </c>
      <c r="AL36" s="72">
        <f t="shared" si="28"/>
        <v>41.421548327410378</v>
      </c>
    </row>
    <row r="37" spans="1:38" ht="15.75" customHeight="1" x14ac:dyDescent="0.15">
      <c r="A37" s="43" t="s">
        <v>60</v>
      </c>
      <c r="B37" s="57">
        <v>46.6666666666667</v>
      </c>
      <c r="C37" s="57">
        <v>4.7619047619047601</v>
      </c>
      <c r="D37" s="57">
        <v>95.5555555555556</v>
      </c>
      <c r="E37" s="57">
        <v>8.7719298245614006</v>
      </c>
      <c r="F37" s="57">
        <v>62.318840579710098</v>
      </c>
      <c r="G37" s="58">
        <v>35.545385202135797</v>
      </c>
      <c r="H37" s="57">
        <v>50</v>
      </c>
      <c r="I37" s="57">
        <v>0</v>
      </c>
      <c r="J37" s="57">
        <v>84.210526315789494</v>
      </c>
      <c r="K37" s="57">
        <v>0</v>
      </c>
      <c r="L37" s="57">
        <v>66.6666666666667</v>
      </c>
      <c r="M37" s="58">
        <v>33.3333333333333</v>
      </c>
      <c r="N37" s="57">
        <v>27.586206896551701</v>
      </c>
      <c r="O37" s="57">
        <v>4.7619047619047601</v>
      </c>
      <c r="P37" s="57">
        <v>87.5</v>
      </c>
      <c r="Q37" s="57">
        <v>8.6956521739130395</v>
      </c>
      <c r="R37" s="57">
        <v>40</v>
      </c>
      <c r="S37" s="58">
        <v>24.347826086956498</v>
      </c>
      <c r="T37" s="63"/>
      <c r="U37" s="64"/>
      <c r="V37" s="64"/>
      <c r="W37" s="64"/>
      <c r="X37" s="64"/>
      <c r="Y37" s="65"/>
      <c r="Z37" s="57">
        <v>42.5</v>
      </c>
      <c r="AA37" s="57">
        <v>9.0909090909090899</v>
      </c>
      <c r="AB37" s="57">
        <v>83.3333333333333</v>
      </c>
      <c r="AC37" s="57">
        <v>14.814814814814801</v>
      </c>
      <c r="AD37" s="57">
        <v>56.603773584905703</v>
      </c>
      <c r="AE37" s="58">
        <v>35.709294199860203</v>
      </c>
      <c r="AF37" s="57">
        <v>60</v>
      </c>
      <c r="AG37" s="57">
        <v>33.3333333333333</v>
      </c>
      <c r="AH37" s="57">
        <v>76</v>
      </c>
      <c r="AI37" s="57">
        <v>38.461538461538503</v>
      </c>
      <c r="AJ37" s="57">
        <v>70.370370370370395</v>
      </c>
      <c r="AK37" s="58">
        <v>54.415954415954403</v>
      </c>
      <c r="AL37" s="72">
        <f t="shared" si="28"/>
        <v>36.670358647648037</v>
      </c>
    </row>
    <row r="38" spans="1:38" ht="15.75" customHeight="1" x14ac:dyDescent="0.15">
      <c r="A38" s="43" t="s">
        <v>61</v>
      </c>
      <c r="B38" s="57">
        <v>54.3589743589744</v>
      </c>
      <c r="C38" s="57">
        <v>69.523809523809504</v>
      </c>
      <c r="D38" s="57">
        <v>36.6666666666667</v>
      </c>
      <c r="E38" s="57">
        <v>62.127659574468098</v>
      </c>
      <c r="F38" s="57">
        <v>42.580645161290299</v>
      </c>
      <c r="G38" s="58">
        <v>52.354152367879202</v>
      </c>
      <c r="H38" s="57">
        <v>50</v>
      </c>
      <c r="I38" s="57">
        <v>61.538461538461497</v>
      </c>
      <c r="J38" s="57">
        <v>42.105263157894697</v>
      </c>
      <c r="K38" s="57">
        <v>50</v>
      </c>
      <c r="L38" s="57">
        <v>50</v>
      </c>
      <c r="M38" s="58">
        <v>50</v>
      </c>
      <c r="N38" s="57">
        <v>37.931034482758598</v>
      </c>
      <c r="O38" s="57">
        <v>23.8095238095238</v>
      </c>
      <c r="P38" s="57">
        <v>75</v>
      </c>
      <c r="Q38" s="57">
        <v>35.714285714285701</v>
      </c>
      <c r="R38" s="57">
        <v>40</v>
      </c>
      <c r="S38" s="58">
        <v>37.857142857142897</v>
      </c>
      <c r="T38" s="66">
        <v>75.757575757575793</v>
      </c>
      <c r="U38" s="67">
        <v>100</v>
      </c>
      <c r="V38" s="67">
        <v>50</v>
      </c>
      <c r="W38" s="67">
        <v>80.952380952381006</v>
      </c>
      <c r="X38" s="67">
        <v>66.6666666666667</v>
      </c>
      <c r="Y38" s="58">
        <v>73.809523809523796</v>
      </c>
      <c r="Z38" s="59"/>
      <c r="AA38" s="59"/>
      <c r="AB38" s="59"/>
      <c r="AC38" s="59"/>
      <c r="AD38" s="59"/>
      <c r="AE38" s="60"/>
      <c r="AF38" s="57">
        <v>37.5</v>
      </c>
      <c r="AG38" s="57">
        <v>40</v>
      </c>
      <c r="AH38" s="57">
        <v>36</v>
      </c>
      <c r="AI38" s="57">
        <v>32.4324324324324</v>
      </c>
      <c r="AJ38" s="57">
        <v>41.860465116279101</v>
      </c>
      <c r="AK38" s="58">
        <v>37.146448774355797</v>
      </c>
      <c r="AL38" s="72">
        <f t="shared" si="28"/>
        <v>50.233453561780337</v>
      </c>
    </row>
    <row r="39" spans="1:38" ht="15.75" customHeight="1" x14ac:dyDescent="0.15">
      <c r="A39" s="43" t="s">
        <v>62</v>
      </c>
      <c r="B39" s="57">
        <v>48.717948717948701</v>
      </c>
      <c r="C39" s="57">
        <v>27.619047619047599</v>
      </c>
      <c r="D39" s="57">
        <v>73.3333333333333</v>
      </c>
      <c r="E39" s="57">
        <v>36.708860759493703</v>
      </c>
      <c r="F39" s="57">
        <v>56.8965517241379</v>
      </c>
      <c r="G39" s="58">
        <v>46.802706241815798</v>
      </c>
      <c r="H39" s="57">
        <v>56.25</v>
      </c>
      <c r="I39" s="57">
        <v>23.076923076923102</v>
      </c>
      <c r="J39" s="57">
        <v>78.947368421052602</v>
      </c>
      <c r="K39" s="57">
        <v>30</v>
      </c>
      <c r="L39" s="57">
        <v>68.181818181818201</v>
      </c>
      <c r="M39" s="58">
        <v>49.090909090909101</v>
      </c>
      <c r="N39" s="57">
        <v>27.586206896551701</v>
      </c>
      <c r="O39" s="57">
        <v>23.8095238095238</v>
      </c>
      <c r="P39" s="57">
        <v>37.5</v>
      </c>
      <c r="Q39" s="57">
        <v>32.258064516128997</v>
      </c>
      <c r="R39" s="57">
        <v>22.2222222222222</v>
      </c>
      <c r="S39" s="58">
        <v>27.240143369175598</v>
      </c>
      <c r="T39" s="66">
        <v>63.636363636363598</v>
      </c>
      <c r="U39" s="67">
        <v>70.588235294117695</v>
      </c>
      <c r="V39" s="67">
        <v>56.25</v>
      </c>
      <c r="W39" s="67">
        <v>66.6666666666667</v>
      </c>
      <c r="X39" s="67">
        <v>60</v>
      </c>
      <c r="Y39" s="58">
        <v>63.3333333333333</v>
      </c>
      <c r="Z39" s="57">
        <v>42.5</v>
      </c>
      <c r="AA39" s="57">
        <v>40.909090909090899</v>
      </c>
      <c r="AB39" s="57">
        <v>44.4444444444444</v>
      </c>
      <c r="AC39" s="57">
        <v>43.902439024390297</v>
      </c>
      <c r="AD39" s="57">
        <v>41.025641025641001</v>
      </c>
      <c r="AE39" s="58">
        <v>42.464040025015599</v>
      </c>
      <c r="AF39" s="59"/>
      <c r="AG39" s="59"/>
      <c r="AH39" s="59"/>
      <c r="AI39" s="59"/>
      <c r="AJ39" s="59"/>
      <c r="AK39" s="60"/>
      <c r="AL39" s="72">
        <f t="shared" si="28"/>
        <v>45.786226412049885</v>
      </c>
    </row>
    <row r="40" spans="1:38" ht="15.75" customHeight="1" x14ac:dyDescent="0.15">
      <c r="A40" s="40" t="s">
        <v>63</v>
      </c>
      <c r="B40" s="79"/>
      <c r="C40" s="79"/>
      <c r="D40" s="79"/>
      <c r="E40" s="79"/>
      <c r="F40" s="79"/>
      <c r="G40" s="72">
        <f>AVERAGE(G34:G39)</f>
        <v>44.448121396637262</v>
      </c>
      <c r="H40" s="79"/>
      <c r="I40" s="79"/>
      <c r="J40" s="79"/>
      <c r="K40" s="79"/>
      <c r="L40" s="79"/>
      <c r="M40" s="72">
        <f>AVERAGE(M34:M39)</f>
        <v>41.287907414223199</v>
      </c>
      <c r="N40" s="79"/>
      <c r="O40" s="79"/>
      <c r="P40" s="79"/>
      <c r="Q40" s="79"/>
      <c r="R40" s="79"/>
      <c r="S40" s="72">
        <f>AVERAGE(S34:S39)</f>
        <v>38.053299643061202</v>
      </c>
      <c r="T40" s="66"/>
      <c r="U40" s="67"/>
      <c r="V40" s="67"/>
      <c r="W40" s="67"/>
      <c r="X40" s="67"/>
      <c r="Y40" s="72">
        <f>AVERAGE(Y34:Y39)</f>
        <v>60.630591630591617</v>
      </c>
      <c r="Z40" s="79"/>
      <c r="AA40" s="79"/>
      <c r="AB40" s="79"/>
      <c r="AC40" s="79"/>
      <c r="AD40" s="79"/>
      <c r="AE40" s="72">
        <f>AVERAGE(AE34:AE39)</f>
        <v>34.836346091447261</v>
      </c>
      <c r="AF40" s="79"/>
      <c r="AG40" s="79"/>
      <c r="AH40" s="79"/>
      <c r="AI40" s="79"/>
      <c r="AJ40" s="79"/>
      <c r="AK40" s="72">
        <f t="shared" ref="AK40:AL40" si="29">AVERAGE(AK34:AK39)</f>
        <v>40.264248377957401</v>
      </c>
      <c r="AL40" s="80">
        <f t="shared" si="29"/>
        <v>43.253419092319653</v>
      </c>
    </row>
    <row r="41" spans="1:38" ht="15.75" customHeight="1" x14ac:dyDescent="0.15">
      <c r="A41" s="28"/>
      <c r="B41" s="55"/>
      <c r="C41" s="55"/>
      <c r="D41" s="55"/>
      <c r="E41" s="55"/>
      <c r="F41" s="55"/>
      <c r="G41" s="56"/>
      <c r="H41" s="55"/>
      <c r="I41" s="55"/>
      <c r="J41" s="55"/>
      <c r="K41" s="55"/>
      <c r="L41" s="55"/>
      <c r="M41" s="56"/>
      <c r="N41" s="55"/>
      <c r="O41" s="55"/>
      <c r="P41" s="55"/>
      <c r="Q41" s="55"/>
      <c r="R41" s="55"/>
      <c r="S41" s="56"/>
      <c r="T41" s="104"/>
      <c r="U41" s="104"/>
      <c r="V41" s="104"/>
      <c r="W41" s="104"/>
      <c r="X41" s="104"/>
      <c r="Y41" s="105"/>
      <c r="Z41" s="55"/>
      <c r="AA41" s="55"/>
      <c r="AB41" s="55"/>
      <c r="AC41" s="55"/>
      <c r="AD41" s="55"/>
      <c r="AE41" s="56"/>
      <c r="AF41" s="55"/>
      <c r="AG41" s="55"/>
      <c r="AH41" s="55"/>
      <c r="AI41" s="55"/>
      <c r="AJ41" s="55"/>
      <c r="AK41" s="56"/>
      <c r="AL41" s="56"/>
    </row>
    <row r="42" spans="1:38" ht="15.75" customHeight="1" x14ac:dyDescent="0.15">
      <c r="A42" s="270" t="s">
        <v>96</v>
      </c>
      <c r="B42" s="261" t="s">
        <v>68</v>
      </c>
      <c r="C42" s="219"/>
      <c r="D42" s="219"/>
      <c r="E42" s="219"/>
      <c r="F42" s="219"/>
      <c r="G42" s="220"/>
      <c r="H42" s="261" t="s">
        <v>69</v>
      </c>
      <c r="I42" s="219"/>
      <c r="J42" s="219"/>
      <c r="K42" s="219"/>
      <c r="L42" s="219"/>
      <c r="M42" s="220"/>
      <c r="N42" s="261" t="s">
        <v>70</v>
      </c>
      <c r="O42" s="219"/>
      <c r="P42" s="219"/>
      <c r="Q42" s="219"/>
      <c r="R42" s="219"/>
      <c r="S42" s="220"/>
      <c r="T42" s="269" t="s">
        <v>71</v>
      </c>
      <c r="U42" s="258"/>
      <c r="V42" s="258"/>
      <c r="W42" s="258"/>
      <c r="X42" s="258"/>
      <c r="Y42" s="259"/>
      <c r="Z42" s="261" t="s">
        <v>72</v>
      </c>
      <c r="AA42" s="219"/>
      <c r="AB42" s="219"/>
      <c r="AC42" s="219"/>
      <c r="AD42" s="219"/>
      <c r="AE42" s="220"/>
      <c r="AF42" s="261" t="s">
        <v>73</v>
      </c>
      <c r="AG42" s="219"/>
      <c r="AH42" s="219"/>
      <c r="AI42" s="219"/>
      <c r="AJ42" s="219"/>
      <c r="AK42" s="220"/>
      <c r="AL42" s="72" t="s">
        <v>63</v>
      </c>
    </row>
    <row r="43" spans="1:38" ht="15.75" customHeight="1" x14ac:dyDescent="0.15">
      <c r="A43" s="231"/>
      <c r="B43" s="79" t="s">
        <v>47</v>
      </c>
      <c r="C43" s="67" t="s">
        <v>8</v>
      </c>
      <c r="D43" s="67" t="s">
        <v>9</v>
      </c>
      <c r="E43" s="67" t="s">
        <v>64</v>
      </c>
      <c r="F43" s="67" t="s">
        <v>65</v>
      </c>
      <c r="G43" s="73" t="s">
        <v>66</v>
      </c>
      <c r="H43" s="79" t="s">
        <v>47</v>
      </c>
      <c r="I43" s="67" t="s">
        <v>8</v>
      </c>
      <c r="J43" s="67" t="s">
        <v>9</v>
      </c>
      <c r="K43" s="67" t="s">
        <v>64</v>
      </c>
      <c r="L43" s="67" t="s">
        <v>65</v>
      </c>
      <c r="M43" s="73" t="s">
        <v>66</v>
      </c>
      <c r="N43" s="79" t="s">
        <v>47</v>
      </c>
      <c r="O43" s="67" t="s">
        <v>8</v>
      </c>
      <c r="P43" s="67" t="s">
        <v>9</v>
      </c>
      <c r="Q43" s="67" t="s">
        <v>64</v>
      </c>
      <c r="R43" s="67" t="s">
        <v>65</v>
      </c>
      <c r="S43" s="73" t="s">
        <v>66</v>
      </c>
      <c r="T43" s="66" t="s">
        <v>47</v>
      </c>
      <c r="U43" s="67" t="s">
        <v>8</v>
      </c>
      <c r="V43" s="67" t="s">
        <v>9</v>
      </c>
      <c r="W43" s="67" t="s">
        <v>64</v>
      </c>
      <c r="X43" s="67" t="s">
        <v>65</v>
      </c>
      <c r="Y43" s="73" t="s">
        <v>66</v>
      </c>
      <c r="Z43" s="79" t="s">
        <v>47</v>
      </c>
      <c r="AA43" s="67" t="s">
        <v>8</v>
      </c>
      <c r="AB43" s="67" t="s">
        <v>9</v>
      </c>
      <c r="AC43" s="67" t="s">
        <v>64</v>
      </c>
      <c r="AD43" s="67" t="s">
        <v>65</v>
      </c>
      <c r="AE43" s="73" t="s">
        <v>66</v>
      </c>
      <c r="AF43" s="79" t="s">
        <v>47</v>
      </c>
      <c r="AG43" s="67" t="s">
        <v>8</v>
      </c>
      <c r="AH43" s="67" t="s">
        <v>9</v>
      </c>
      <c r="AI43" s="67" t="s">
        <v>64</v>
      </c>
      <c r="AJ43" s="67" t="s">
        <v>65</v>
      </c>
      <c r="AK43" s="73" t="s">
        <v>66</v>
      </c>
      <c r="AL43" s="72"/>
    </row>
    <row r="44" spans="1:38" ht="15.75" customHeight="1" x14ac:dyDescent="0.15">
      <c r="A44" s="43" t="s">
        <v>68</v>
      </c>
      <c r="B44" s="59"/>
      <c r="C44" s="59"/>
      <c r="D44" s="59"/>
      <c r="E44" s="59"/>
      <c r="F44" s="59"/>
      <c r="G44" s="60"/>
      <c r="H44" s="57">
        <v>33.3333333333333</v>
      </c>
      <c r="I44" s="57">
        <v>26.315789473684202</v>
      </c>
      <c r="J44" s="57">
        <v>42.857142857142897</v>
      </c>
      <c r="K44" s="57">
        <v>31.25</v>
      </c>
      <c r="L44" s="57">
        <v>35.294117647058798</v>
      </c>
      <c r="M44" s="58">
        <v>33.272058823529399</v>
      </c>
      <c r="N44" s="57">
        <v>32.258064516128997</v>
      </c>
      <c r="O44" s="57">
        <v>9.0909090909090899</v>
      </c>
      <c r="P44" s="57">
        <v>45</v>
      </c>
      <c r="Q44" s="57">
        <v>8.6956521739130395</v>
      </c>
      <c r="R44" s="57">
        <v>46.153846153846203</v>
      </c>
      <c r="S44" s="58">
        <v>27.4247491638796</v>
      </c>
      <c r="T44" s="61">
        <v>60.606060606060602</v>
      </c>
      <c r="U44" s="62">
        <v>78.571428571428598</v>
      </c>
      <c r="V44" s="62">
        <v>47.368421052631597</v>
      </c>
      <c r="W44" s="62">
        <v>62.857142857142897</v>
      </c>
      <c r="X44" s="62">
        <v>58.064516129032299</v>
      </c>
      <c r="Y44" s="58">
        <v>60.460829493087601</v>
      </c>
      <c r="Z44" s="57">
        <v>40</v>
      </c>
      <c r="AA44" s="57">
        <v>47.058823529411796</v>
      </c>
      <c r="AB44" s="57">
        <v>34.7826086956522</v>
      </c>
      <c r="AC44" s="57">
        <v>40</v>
      </c>
      <c r="AD44" s="57">
        <v>40</v>
      </c>
      <c r="AE44" s="58">
        <v>40</v>
      </c>
      <c r="AF44" s="57">
        <v>52.5</v>
      </c>
      <c r="AG44" s="57">
        <v>70</v>
      </c>
      <c r="AH44" s="57">
        <v>35</v>
      </c>
      <c r="AI44" s="57">
        <v>59.574468085106403</v>
      </c>
      <c r="AJ44" s="57">
        <v>42.424242424242401</v>
      </c>
      <c r="AK44" s="58">
        <v>50.999355254674398</v>
      </c>
      <c r="AL44" s="72">
        <f t="shared" ref="AL44:AL49" si="30">AVERAGE(G44,M44,S44,Y44,AE44,AK44)</f>
        <v>42.431398547034199</v>
      </c>
    </row>
    <row r="45" spans="1:38" ht="15.75" customHeight="1" x14ac:dyDescent="0.15">
      <c r="A45" s="43" t="s">
        <v>69</v>
      </c>
      <c r="B45" s="57">
        <v>45.360824742268001</v>
      </c>
      <c r="C45" s="57">
        <v>52.631578947368403</v>
      </c>
      <c r="D45" s="57">
        <v>38.383838383838402</v>
      </c>
      <c r="E45" s="57">
        <v>48.543689320388403</v>
      </c>
      <c r="F45" s="57">
        <v>41.758241758241802</v>
      </c>
      <c r="G45" s="58">
        <v>45.150965539315102</v>
      </c>
      <c r="H45" s="59"/>
      <c r="I45" s="59"/>
      <c r="J45" s="59"/>
      <c r="K45" s="59"/>
      <c r="L45" s="59"/>
      <c r="M45" s="60"/>
      <c r="N45" s="57">
        <v>67.741935483871003</v>
      </c>
      <c r="O45" s="57">
        <v>45.454545454545503</v>
      </c>
      <c r="P45" s="57">
        <v>80</v>
      </c>
      <c r="Q45" s="57">
        <v>50</v>
      </c>
      <c r="R45" s="57">
        <v>76.190476190476204</v>
      </c>
      <c r="S45" s="58">
        <v>63.095238095238102</v>
      </c>
      <c r="T45" s="57">
        <v>45.454545454545503</v>
      </c>
      <c r="U45" s="57">
        <v>64.285714285714306</v>
      </c>
      <c r="V45" s="57">
        <v>31.578947368421101</v>
      </c>
      <c r="W45" s="57">
        <v>50</v>
      </c>
      <c r="X45" s="57">
        <v>40</v>
      </c>
      <c r="Y45" s="58">
        <v>45</v>
      </c>
      <c r="Z45" s="57">
        <v>35</v>
      </c>
      <c r="AA45" s="57">
        <v>29.411764705882401</v>
      </c>
      <c r="AB45" s="57">
        <v>39.130434782608702</v>
      </c>
      <c r="AC45" s="57">
        <v>27.7777777777778</v>
      </c>
      <c r="AD45" s="57">
        <v>40.909090909090899</v>
      </c>
      <c r="AE45" s="58">
        <v>34.343434343434303</v>
      </c>
      <c r="AF45" s="57">
        <v>40</v>
      </c>
      <c r="AG45" s="57">
        <v>55</v>
      </c>
      <c r="AH45" s="57">
        <v>25</v>
      </c>
      <c r="AI45" s="57">
        <v>47.826086956521699</v>
      </c>
      <c r="AJ45" s="57">
        <v>29.411764705882302</v>
      </c>
      <c r="AK45" s="58">
        <v>38.618925831201999</v>
      </c>
      <c r="AL45" s="72">
        <f t="shared" si="30"/>
        <v>45.241712761837903</v>
      </c>
    </row>
    <row r="46" spans="1:38" ht="15.75" customHeight="1" x14ac:dyDescent="0.15">
      <c r="A46" s="43" t="s">
        <v>70</v>
      </c>
      <c r="B46" s="57">
        <v>45.360824742268001</v>
      </c>
      <c r="C46" s="57">
        <v>40</v>
      </c>
      <c r="D46" s="57">
        <v>50.505050505050498</v>
      </c>
      <c r="E46" s="57">
        <v>41.758241758241802</v>
      </c>
      <c r="F46" s="57">
        <v>48.543689320388403</v>
      </c>
      <c r="G46" s="58">
        <v>45.150965539315102</v>
      </c>
      <c r="H46" s="57">
        <v>51.515151515151501</v>
      </c>
      <c r="I46" s="57">
        <v>47.368421052631597</v>
      </c>
      <c r="J46" s="57">
        <v>57.142857142857103</v>
      </c>
      <c r="K46" s="57">
        <v>52.941176470588204</v>
      </c>
      <c r="L46" s="57">
        <v>50</v>
      </c>
      <c r="M46" s="58">
        <v>51.470588235294102</v>
      </c>
      <c r="N46" s="59"/>
      <c r="O46" s="59"/>
      <c r="P46" s="59"/>
      <c r="Q46" s="59"/>
      <c r="R46" s="59"/>
      <c r="S46" s="60"/>
      <c r="T46" s="61">
        <v>57.575757575757599</v>
      </c>
      <c r="U46" s="62">
        <v>50</v>
      </c>
      <c r="V46" s="62">
        <v>63.157894736842103</v>
      </c>
      <c r="W46" s="62">
        <v>50</v>
      </c>
      <c r="X46" s="62">
        <v>63.157894736842103</v>
      </c>
      <c r="Y46" s="58">
        <v>56.578947368421098</v>
      </c>
      <c r="Z46" s="57">
        <v>40</v>
      </c>
      <c r="AA46" s="57">
        <v>47.058823529411796</v>
      </c>
      <c r="AB46" s="57">
        <v>34.7826086956522</v>
      </c>
      <c r="AC46" s="57">
        <v>40</v>
      </c>
      <c r="AD46" s="57">
        <v>40</v>
      </c>
      <c r="AE46" s="58">
        <v>40</v>
      </c>
      <c r="AF46" s="57">
        <v>62.5</v>
      </c>
      <c r="AG46" s="57">
        <v>75</v>
      </c>
      <c r="AH46" s="57">
        <v>50</v>
      </c>
      <c r="AI46" s="57">
        <v>66.6666666666667</v>
      </c>
      <c r="AJ46" s="57">
        <v>57.142857142857203</v>
      </c>
      <c r="AK46" s="58">
        <v>61.904761904761898</v>
      </c>
      <c r="AL46" s="72">
        <f t="shared" si="30"/>
        <v>51.021052609558438</v>
      </c>
    </row>
    <row r="47" spans="1:38" ht="15.75" customHeight="1" x14ac:dyDescent="0.15">
      <c r="A47" s="43" t="s">
        <v>71</v>
      </c>
      <c r="B47" s="57">
        <v>50.5154639175258</v>
      </c>
      <c r="C47" s="57">
        <v>7.3684210526315796</v>
      </c>
      <c r="D47" s="57">
        <v>91.919191919191903</v>
      </c>
      <c r="E47" s="57">
        <v>12.7272727272727</v>
      </c>
      <c r="F47" s="57">
        <v>65.467625899280605</v>
      </c>
      <c r="G47" s="58">
        <v>39.097449313276698</v>
      </c>
      <c r="H47" s="57">
        <v>45.454545454545503</v>
      </c>
      <c r="I47" s="57">
        <v>10.526315789473699</v>
      </c>
      <c r="J47" s="57">
        <v>92.857142857142904</v>
      </c>
      <c r="K47" s="57">
        <v>18.181818181818201</v>
      </c>
      <c r="L47" s="57">
        <v>59.090909090909101</v>
      </c>
      <c r="M47" s="58">
        <v>38.636363636363598</v>
      </c>
      <c r="N47" s="57">
        <v>58.064516129032299</v>
      </c>
      <c r="O47" s="57">
        <v>18.181818181818201</v>
      </c>
      <c r="P47" s="57">
        <v>80</v>
      </c>
      <c r="Q47" s="57">
        <v>23.529411764705898</v>
      </c>
      <c r="R47" s="57">
        <v>71.1111111111111</v>
      </c>
      <c r="S47" s="58">
        <v>47.320261437908499</v>
      </c>
      <c r="T47" s="63"/>
      <c r="U47" s="64"/>
      <c r="V47" s="64"/>
      <c r="W47" s="64"/>
      <c r="X47" s="64"/>
      <c r="Y47" s="65"/>
      <c r="Z47" s="57">
        <v>47.5</v>
      </c>
      <c r="AA47" s="57">
        <v>35.294117647058798</v>
      </c>
      <c r="AB47" s="57">
        <v>56.521739130434803</v>
      </c>
      <c r="AC47" s="57">
        <v>36.363636363636402</v>
      </c>
      <c r="AD47" s="57">
        <v>55.319148936170201</v>
      </c>
      <c r="AE47" s="58">
        <v>45.841392649903298</v>
      </c>
      <c r="AF47" s="57">
        <v>52.5</v>
      </c>
      <c r="AG47" s="57">
        <v>50</v>
      </c>
      <c r="AH47" s="57">
        <v>55</v>
      </c>
      <c r="AI47" s="57">
        <v>51.282051282051299</v>
      </c>
      <c r="AJ47" s="57">
        <v>53.658536585365802</v>
      </c>
      <c r="AK47" s="58">
        <v>52.470293933708597</v>
      </c>
      <c r="AL47" s="72">
        <f t="shared" si="30"/>
        <v>44.673152194232138</v>
      </c>
    </row>
    <row r="48" spans="1:38" ht="15.75" customHeight="1" x14ac:dyDescent="0.15">
      <c r="A48" s="43" t="s">
        <v>72</v>
      </c>
      <c r="B48" s="57">
        <v>47.422680412371101</v>
      </c>
      <c r="C48" s="57">
        <v>66.315789473684205</v>
      </c>
      <c r="D48" s="57">
        <v>29.292929292929301</v>
      </c>
      <c r="E48" s="57">
        <v>55.2631578947368</v>
      </c>
      <c r="F48" s="57">
        <v>36.25</v>
      </c>
      <c r="G48" s="58">
        <v>45.756578947368403</v>
      </c>
      <c r="H48" s="57">
        <v>54.545454545454497</v>
      </c>
      <c r="I48" s="57">
        <v>73.684210526315795</v>
      </c>
      <c r="J48" s="57">
        <v>28.571428571428601</v>
      </c>
      <c r="K48" s="57">
        <v>65.116279069767401</v>
      </c>
      <c r="L48" s="57">
        <v>34.7826086956522</v>
      </c>
      <c r="M48" s="58">
        <v>49.949443882709801</v>
      </c>
      <c r="N48" s="57">
        <v>48.387096774193601</v>
      </c>
      <c r="O48" s="57">
        <v>18.181818181818201</v>
      </c>
      <c r="P48" s="57">
        <v>65</v>
      </c>
      <c r="Q48" s="57">
        <v>20</v>
      </c>
      <c r="R48" s="57">
        <v>61.904761904761898</v>
      </c>
      <c r="S48" s="58">
        <v>40.952380952380999</v>
      </c>
      <c r="T48" s="66">
        <v>51.515151515151501</v>
      </c>
      <c r="U48" s="67">
        <v>78.571428571428598</v>
      </c>
      <c r="V48" s="67">
        <v>31.578947368421101</v>
      </c>
      <c r="W48" s="67">
        <v>57.894736842105303</v>
      </c>
      <c r="X48" s="67">
        <v>42.857142857142897</v>
      </c>
      <c r="Y48" s="58">
        <v>50.375939849624103</v>
      </c>
      <c r="Z48" s="59"/>
      <c r="AA48" s="59"/>
      <c r="AB48" s="59"/>
      <c r="AC48" s="59"/>
      <c r="AD48" s="59"/>
      <c r="AE48" s="60"/>
      <c r="AF48" s="57">
        <v>52.5</v>
      </c>
      <c r="AG48" s="57">
        <v>50</v>
      </c>
      <c r="AH48" s="57">
        <v>55</v>
      </c>
      <c r="AI48" s="57">
        <v>51.282051282051299</v>
      </c>
      <c r="AJ48" s="57">
        <v>53.658536585365802</v>
      </c>
      <c r="AK48" s="58">
        <v>52.470293933708597</v>
      </c>
      <c r="AL48" s="72">
        <f t="shared" si="30"/>
        <v>47.900927513158379</v>
      </c>
    </row>
    <row r="49" spans="1:38" ht="15.75" customHeight="1" x14ac:dyDescent="0.15">
      <c r="A49" s="43" t="s">
        <v>73</v>
      </c>
      <c r="B49" s="57">
        <v>55.670103092783499</v>
      </c>
      <c r="C49" s="57">
        <v>48.421052631578902</v>
      </c>
      <c r="D49" s="57">
        <v>62.626262626262601</v>
      </c>
      <c r="E49" s="57">
        <v>51.685393258426998</v>
      </c>
      <c r="F49" s="57">
        <v>59.047619047619101</v>
      </c>
      <c r="G49" s="58">
        <v>55.366506153023003</v>
      </c>
      <c r="H49" s="57">
        <v>48.484848484848499</v>
      </c>
      <c r="I49" s="57">
        <v>31.578947368421101</v>
      </c>
      <c r="J49" s="57">
        <v>71.428571428571402</v>
      </c>
      <c r="K49" s="57">
        <v>41.379310344827601</v>
      </c>
      <c r="L49" s="57">
        <v>54.054054054054099</v>
      </c>
      <c r="M49" s="58">
        <v>47.716682199440797</v>
      </c>
      <c r="N49" s="57">
        <v>45.161290322580598</v>
      </c>
      <c r="O49" s="57">
        <v>18.181818181818201</v>
      </c>
      <c r="P49" s="57">
        <v>60</v>
      </c>
      <c r="Q49" s="57">
        <v>19.047619047619101</v>
      </c>
      <c r="R49" s="57">
        <v>58.536585365853703</v>
      </c>
      <c r="S49" s="58">
        <v>38.792102206736402</v>
      </c>
      <c r="T49" s="66">
        <v>48.484848484848499</v>
      </c>
      <c r="U49" s="67">
        <v>42.857142857142897</v>
      </c>
      <c r="V49" s="67">
        <v>52.631578947368403</v>
      </c>
      <c r="W49" s="67">
        <v>41.379310344827601</v>
      </c>
      <c r="X49" s="67">
        <v>54.054054054054099</v>
      </c>
      <c r="Y49" s="58">
        <v>47.716682199440797</v>
      </c>
      <c r="Z49" s="57">
        <v>40</v>
      </c>
      <c r="AA49" s="57">
        <v>76.470588235294102</v>
      </c>
      <c r="AB49" s="57">
        <v>13.0434782608696</v>
      </c>
      <c r="AC49" s="57">
        <v>52</v>
      </c>
      <c r="AD49" s="57">
        <v>20</v>
      </c>
      <c r="AE49" s="58">
        <v>36</v>
      </c>
      <c r="AF49" s="59"/>
      <c r="AG49" s="59"/>
      <c r="AH49" s="59"/>
      <c r="AI49" s="59"/>
      <c r="AJ49" s="59"/>
      <c r="AK49" s="60"/>
      <c r="AL49" s="72">
        <f t="shared" si="30"/>
        <v>45.118394551728201</v>
      </c>
    </row>
    <row r="50" spans="1:38" ht="15.75" customHeight="1" x14ac:dyDescent="0.15">
      <c r="A50" s="40" t="s">
        <v>63</v>
      </c>
      <c r="B50" s="79"/>
      <c r="C50" s="79"/>
      <c r="D50" s="79"/>
      <c r="E50" s="79"/>
      <c r="F50" s="79"/>
      <c r="G50" s="72">
        <f>AVERAGE(G44:G49)</f>
        <v>46.104493098459663</v>
      </c>
      <c r="H50" s="79"/>
      <c r="I50" s="79"/>
      <c r="J50" s="79"/>
      <c r="K50" s="79"/>
      <c r="L50" s="79"/>
      <c r="M50" s="72">
        <f>AVERAGE(M44:M49)</f>
        <v>44.209027355467541</v>
      </c>
      <c r="N50" s="79"/>
      <c r="O50" s="79"/>
      <c r="P50" s="79"/>
      <c r="Q50" s="79"/>
      <c r="R50" s="79"/>
      <c r="S50" s="72">
        <f>AVERAGE(S44:S49)</f>
        <v>43.51694637122872</v>
      </c>
      <c r="T50" s="66"/>
      <c r="U50" s="67"/>
      <c r="V50" s="67"/>
      <c r="W50" s="67"/>
      <c r="X50" s="67"/>
      <c r="Y50" s="72">
        <f>AVERAGE(Y44:Y49)</f>
        <v>52.02647978211472</v>
      </c>
      <c r="Z50" s="79"/>
      <c r="AA50" s="79"/>
      <c r="AB50" s="79"/>
      <c r="AC50" s="79"/>
      <c r="AD50" s="79"/>
      <c r="AE50" s="72">
        <f>AVERAGE(AE44:AE49)</f>
        <v>39.236965398667522</v>
      </c>
      <c r="AF50" s="79"/>
      <c r="AG50" s="79"/>
      <c r="AH50" s="79"/>
      <c r="AI50" s="79"/>
      <c r="AJ50" s="79"/>
      <c r="AK50" s="72">
        <f t="shared" ref="AK50:AL50" si="31">AVERAGE(AK44:AK49)</f>
        <v>51.292726171611093</v>
      </c>
      <c r="AL50" s="80">
        <f t="shared" si="31"/>
        <v>46.064439696258212</v>
      </c>
    </row>
    <row r="51" spans="1:38" ht="15.75" customHeight="1" x14ac:dyDescent="0.15">
      <c r="A51" s="28"/>
      <c r="B51" s="55"/>
      <c r="C51" s="55"/>
      <c r="D51" s="55"/>
      <c r="E51" s="55"/>
      <c r="F51" s="55"/>
      <c r="G51" s="56"/>
      <c r="H51" s="55"/>
      <c r="I51" s="55"/>
      <c r="J51" s="55"/>
      <c r="K51" s="55"/>
      <c r="L51" s="55"/>
      <c r="M51" s="56"/>
      <c r="N51" s="55"/>
      <c r="O51" s="55"/>
      <c r="P51" s="55"/>
      <c r="Q51" s="55"/>
      <c r="R51" s="55"/>
      <c r="S51" s="56"/>
      <c r="T51" s="104"/>
      <c r="U51" s="104"/>
      <c r="V51" s="104"/>
      <c r="W51" s="104"/>
      <c r="X51" s="104"/>
      <c r="Y51" s="105"/>
      <c r="Z51" s="55"/>
      <c r="AA51" s="55"/>
      <c r="AB51" s="55"/>
      <c r="AC51" s="55"/>
      <c r="AD51" s="55"/>
      <c r="AE51" s="56"/>
      <c r="AF51" s="55"/>
      <c r="AG51" s="55"/>
      <c r="AH51" s="55"/>
      <c r="AI51" s="55"/>
      <c r="AJ51" s="55"/>
      <c r="AK51" s="56"/>
      <c r="AL51" s="56"/>
    </row>
    <row r="52" spans="1:38" ht="15.75" customHeight="1" x14ac:dyDescent="0.15">
      <c r="A52" s="270" t="s">
        <v>96</v>
      </c>
      <c r="B52" s="261" t="s">
        <v>74</v>
      </c>
      <c r="C52" s="219"/>
      <c r="D52" s="219"/>
      <c r="E52" s="219"/>
      <c r="F52" s="219"/>
      <c r="G52" s="220"/>
      <c r="H52" s="261" t="s">
        <v>75</v>
      </c>
      <c r="I52" s="219"/>
      <c r="J52" s="219"/>
      <c r="K52" s="219"/>
      <c r="L52" s="219"/>
      <c r="M52" s="220"/>
      <c r="N52" s="261" t="s">
        <v>76</v>
      </c>
      <c r="O52" s="219"/>
      <c r="P52" s="219"/>
      <c r="Q52" s="219"/>
      <c r="R52" s="219"/>
      <c r="S52" s="220"/>
      <c r="T52" s="269" t="s">
        <v>77</v>
      </c>
      <c r="U52" s="258"/>
      <c r="V52" s="258"/>
      <c r="W52" s="258"/>
      <c r="X52" s="258"/>
      <c r="Y52" s="259"/>
      <c r="Z52" s="261" t="s">
        <v>78</v>
      </c>
      <c r="AA52" s="219"/>
      <c r="AB52" s="219"/>
      <c r="AC52" s="219"/>
      <c r="AD52" s="219"/>
      <c r="AE52" s="220"/>
      <c r="AF52" s="261" t="s">
        <v>79</v>
      </c>
      <c r="AG52" s="219"/>
      <c r="AH52" s="219"/>
      <c r="AI52" s="219"/>
      <c r="AJ52" s="219"/>
      <c r="AK52" s="220"/>
      <c r="AL52" s="72" t="s">
        <v>63</v>
      </c>
    </row>
    <row r="53" spans="1:38" ht="15.75" customHeight="1" x14ac:dyDescent="0.15">
      <c r="A53" s="231"/>
      <c r="B53" s="79" t="s">
        <v>47</v>
      </c>
      <c r="C53" s="67" t="s">
        <v>8</v>
      </c>
      <c r="D53" s="67" t="s">
        <v>9</v>
      </c>
      <c r="E53" s="67" t="s">
        <v>64</v>
      </c>
      <c r="F53" s="67" t="s">
        <v>65</v>
      </c>
      <c r="G53" s="73"/>
      <c r="H53" s="79" t="s">
        <v>47</v>
      </c>
      <c r="I53" s="67" t="s">
        <v>8</v>
      </c>
      <c r="J53" s="67" t="s">
        <v>9</v>
      </c>
      <c r="K53" s="67" t="s">
        <v>64</v>
      </c>
      <c r="L53" s="67" t="s">
        <v>65</v>
      </c>
      <c r="M53" s="73" t="s">
        <v>66</v>
      </c>
      <c r="N53" s="79" t="s">
        <v>47</v>
      </c>
      <c r="O53" s="67" t="s">
        <v>8</v>
      </c>
      <c r="P53" s="67" t="s">
        <v>9</v>
      </c>
      <c r="Q53" s="67" t="s">
        <v>64</v>
      </c>
      <c r="R53" s="67" t="s">
        <v>65</v>
      </c>
      <c r="S53" s="73" t="s">
        <v>66</v>
      </c>
      <c r="T53" s="66" t="s">
        <v>47</v>
      </c>
      <c r="U53" s="67" t="s">
        <v>8</v>
      </c>
      <c r="V53" s="67" t="s">
        <v>9</v>
      </c>
      <c r="W53" s="67" t="s">
        <v>64</v>
      </c>
      <c r="X53" s="67" t="s">
        <v>65</v>
      </c>
      <c r="Y53" s="73" t="s">
        <v>66</v>
      </c>
      <c r="Z53" s="79" t="s">
        <v>47</v>
      </c>
      <c r="AA53" s="67" t="s">
        <v>8</v>
      </c>
      <c r="AB53" s="67" t="s">
        <v>9</v>
      </c>
      <c r="AC53" s="67" t="s">
        <v>64</v>
      </c>
      <c r="AD53" s="67" t="s">
        <v>65</v>
      </c>
      <c r="AE53" s="73" t="s">
        <v>66</v>
      </c>
      <c r="AF53" s="79" t="s">
        <v>47</v>
      </c>
      <c r="AG53" s="67" t="s">
        <v>8</v>
      </c>
      <c r="AH53" s="67" t="s">
        <v>9</v>
      </c>
      <c r="AI53" s="67" t="s">
        <v>64</v>
      </c>
      <c r="AJ53" s="67" t="s">
        <v>65</v>
      </c>
      <c r="AK53" s="73" t="s">
        <v>66</v>
      </c>
      <c r="AL53" s="72"/>
    </row>
    <row r="54" spans="1:38" ht="15.75" customHeight="1" x14ac:dyDescent="0.15">
      <c r="A54" s="43" t="s">
        <v>74</v>
      </c>
      <c r="B54" s="59"/>
      <c r="C54" s="59"/>
      <c r="D54" s="59"/>
      <c r="E54" s="59"/>
      <c r="F54" s="59"/>
      <c r="G54" s="60"/>
      <c r="H54" s="57">
        <v>57.575757575757599</v>
      </c>
      <c r="I54" s="57">
        <v>40</v>
      </c>
      <c r="J54" s="57">
        <v>72.2222222222222</v>
      </c>
      <c r="K54" s="57">
        <v>46.153846153846203</v>
      </c>
      <c r="L54" s="57">
        <v>65</v>
      </c>
      <c r="M54" s="58">
        <v>55.576923076923102</v>
      </c>
      <c r="N54" s="57">
        <v>45.454545454545503</v>
      </c>
      <c r="O54" s="57">
        <v>64.285714285714306</v>
      </c>
      <c r="P54" s="57">
        <v>31.578947368421101</v>
      </c>
      <c r="Q54" s="57">
        <v>50</v>
      </c>
      <c r="R54" s="57">
        <v>40</v>
      </c>
      <c r="S54" s="58">
        <v>45</v>
      </c>
      <c r="T54" s="61">
        <v>48.484848484848499</v>
      </c>
      <c r="U54" s="62">
        <v>55</v>
      </c>
      <c r="V54" s="62">
        <v>38.461538461538503</v>
      </c>
      <c r="W54" s="62">
        <v>56.410256410256402</v>
      </c>
      <c r="X54" s="62">
        <v>37.037037037037003</v>
      </c>
      <c r="Y54" s="58">
        <v>46.723646723646702</v>
      </c>
      <c r="Z54" s="57">
        <v>57.5</v>
      </c>
      <c r="AA54" s="57">
        <v>61.904761904761898</v>
      </c>
      <c r="AB54" s="57">
        <v>52.631578947368403</v>
      </c>
      <c r="AC54" s="57">
        <v>60.465116279069797</v>
      </c>
      <c r="AD54" s="57">
        <v>54.054054054054099</v>
      </c>
      <c r="AE54" s="58">
        <v>57.259585166561898</v>
      </c>
      <c r="AF54" s="57">
        <v>41.025641025641001</v>
      </c>
      <c r="AG54" s="57">
        <v>50</v>
      </c>
      <c r="AH54" s="57">
        <v>31.578947368421101</v>
      </c>
      <c r="AI54" s="57">
        <v>46.511627906976699</v>
      </c>
      <c r="AJ54" s="57">
        <v>34.285714285714299</v>
      </c>
      <c r="AK54" s="58">
        <v>40.398671096345502</v>
      </c>
      <c r="AL54" s="72">
        <f t="shared" ref="AL54:AL59" si="32">AVERAGE(G54,M54,S54,Y54,AE54,AK54)</f>
        <v>48.991765212695441</v>
      </c>
    </row>
    <row r="55" spans="1:38" ht="15.75" customHeight="1" x14ac:dyDescent="0.15">
      <c r="A55" s="43" t="s">
        <v>75</v>
      </c>
      <c r="B55" s="57">
        <v>58.461538461538503</v>
      </c>
      <c r="C55" s="57">
        <v>57.142857142857103</v>
      </c>
      <c r="D55" s="57">
        <v>60</v>
      </c>
      <c r="E55" s="57">
        <v>59.701492537313399</v>
      </c>
      <c r="F55" s="57">
        <v>57.142857142857103</v>
      </c>
      <c r="G55" s="58">
        <v>58.422174840085297</v>
      </c>
      <c r="H55" s="59"/>
      <c r="I55" s="59"/>
      <c r="J55" s="59"/>
      <c r="K55" s="59"/>
      <c r="L55" s="59"/>
      <c r="M55" s="60"/>
      <c r="N55" s="57">
        <v>63.636363636363598</v>
      </c>
      <c r="O55" s="57">
        <v>64.285714285714306</v>
      </c>
      <c r="P55" s="57">
        <v>63.157894736842103</v>
      </c>
      <c r="Q55" s="57">
        <v>60</v>
      </c>
      <c r="R55" s="57">
        <v>66.6666666666667</v>
      </c>
      <c r="S55" s="58">
        <v>63.3333333333333</v>
      </c>
      <c r="T55" s="61">
        <v>60.606060606060602</v>
      </c>
      <c r="U55" s="62">
        <v>65</v>
      </c>
      <c r="V55" s="62">
        <v>53.846153846153904</v>
      </c>
      <c r="W55" s="62">
        <v>66.6666666666667</v>
      </c>
      <c r="X55" s="62">
        <v>51.851851851851897</v>
      </c>
      <c r="Y55" s="58">
        <v>59.259259259259302</v>
      </c>
      <c r="Z55" s="57">
        <v>57.5</v>
      </c>
      <c r="AA55" s="57">
        <v>71.428571428571402</v>
      </c>
      <c r="AB55" s="57">
        <v>42.105263157894697</v>
      </c>
      <c r="AC55" s="57">
        <v>63.829787234042598</v>
      </c>
      <c r="AD55" s="57">
        <v>48.484848484848499</v>
      </c>
      <c r="AE55" s="58">
        <v>56.157317859445499</v>
      </c>
      <c r="AF55" s="57">
        <v>35.897435897435898</v>
      </c>
      <c r="AG55" s="57">
        <v>45</v>
      </c>
      <c r="AH55" s="57">
        <v>26.315789473684202</v>
      </c>
      <c r="AI55" s="57">
        <v>41.860465116279101</v>
      </c>
      <c r="AJ55" s="57">
        <v>28.571428571428601</v>
      </c>
      <c r="AK55" s="58">
        <v>35.2159468438538</v>
      </c>
      <c r="AL55" s="72">
        <f t="shared" si="32"/>
        <v>54.47760642719544</v>
      </c>
    </row>
    <row r="56" spans="1:38" ht="15.75" customHeight="1" x14ac:dyDescent="0.15">
      <c r="A56" s="43" t="s">
        <v>76</v>
      </c>
      <c r="B56" s="57">
        <v>52.307692307692299</v>
      </c>
      <c r="C56" s="57">
        <v>31.428571428571399</v>
      </c>
      <c r="D56" s="57">
        <v>76.6666666666667</v>
      </c>
      <c r="E56" s="57">
        <v>41.509433962264197</v>
      </c>
      <c r="F56" s="57">
        <v>59.740259740259702</v>
      </c>
      <c r="G56" s="58">
        <v>50.6248468512619</v>
      </c>
      <c r="H56" s="57">
        <v>63.636363636363598</v>
      </c>
      <c r="I56" s="57">
        <v>33.3333333333333</v>
      </c>
      <c r="J56" s="57">
        <v>88.8888888888889</v>
      </c>
      <c r="K56" s="57">
        <v>45.454545454545404</v>
      </c>
      <c r="L56" s="57">
        <v>72.727272727272705</v>
      </c>
      <c r="M56" s="58">
        <v>59.090909090909101</v>
      </c>
      <c r="N56" s="59"/>
      <c r="O56" s="59"/>
      <c r="P56" s="59"/>
      <c r="Q56" s="59"/>
      <c r="R56" s="59"/>
      <c r="S56" s="60"/>
      <c r="T56" s="61">
        <v>57.575757575757599</v>
      </c>
      <c r="U56" s="62">
        <v>55</v>
      </c>
      <c r="V56" s="62">
        <v>61.538461538461497</v>
      </c>
      <c r="W56" s="62">
        <v>61.1111111111111</v>
      </c>
      <c r="X56" s="62">
        <v>53.3333333333333</v>
      </c>
      <c r="Y56" s="58">
        <v>57.2222222222222</v>
      </c>
      <c r="Z56" s="57">
        <v>50</v>
      </c>
      <c r="AA56" s="57">
        <v>52.380952380952401</v>
      </c>
      <c r="AB56" s="57">
        <v>47.368421052631597</v>
      </c>
      <c r="AC56" s="57">
        <v>52.380952380952401</v>
      </c>
      <c r="AD56" s="57">
        <v>47.368421052631597</v>
      </c>
      <c r="AE56" s="58">
        <v>49.874686716791999</v>
      </c>
      <c r="AF56" s="57">
        <v>53.846153846153904</v>
      </c>
      <c r="AG56" s="57">
        <v>65</v>
      </c>
      <c r="AH56" s="57">
        <v>42.105263157894697</v>
      </c>
      <c r="AI56" s="57">
        <v>59.090909090909101</v>
      </c>
      <c r="AJ56" s="57">
        <v>47.058823529411796</v>
      </c>
      <c r="AK56" s="58">
        <v>53.074866310160402</v>
      </c>
      <c r="AL56" s="72">
        <f t="shared" si="32"/>
        <v>53.977506238269122</v>
      </c>
    </row>
    <row r="57" spans="1:38" ht="15.75" customHeight="1" x14ac:dyDescent="0.15">
      <c r="A57" s="43" t="s">
        <v>77</v>
      </c>
      <c r="B57" s="57">
        <v>48.205128205128197</v>
      </c>
      <c r="C57" s="57">
        <v>4.7619047619047601</v>
      </c>
      <c r="D57" s="57">
        <v>98.8888888888889</v>
      </c>
      <c r="E57" s="57">
        <v>9.0090090090090094</v>
      </c>
      <c r="F57" s="57">
        <v>63.799283154121902</v>
      </c>
      <c r="G57" s="58">
        <v>36.404146081565401</v>
      </c>
      <c r="H57" s="57">
        <v>54.545454545454497</v>
      </c>
      <c r="I57" s="57">
        <v>0</v>
      </c>
      <c r="J57" s="57">
        <v>100</v>
      </c>
      <c r="K57" s="57">
        <v>0</v>
      </c>
      <c r="L57" s="57">
        <v>70.588235294117595</v>
      </c>
      <c r="M57" s="58">
        <v>35.294117647058798</v>
      </c>
      <c r="N57" s="57">
        <v>60.606060606060602</v>
      </c>
      <c r="O57" s="57">
        <v>7.1428571428571397</v>
      </c>
      <c r="P57" s="57">
        <v>100</v>
      </c>
      <c r="Q57" s="57">
        <v>13.3333333333333</v>
      </c>
      <c r="R57" s="57">
        <v>74.509803921568604</v>
      </c>
      <c r="S57" s="58">
        <v>43.921568627451002</v>
      </c>
      <c r="T57" s="63"/>
      <c r="U57" s="64"/>
      <c r="V57" s="64"/>
      <c r="W57" s="64"/>
      <c r="X57" s="64"/>
      <c r="Y57" s="65"/>
      <c r="Z57" s="57">
        <v>52.5</v>
      </c>
      <c r="AA57" s="57">
        <v>28.571428571428601</v>
      </c>
      <c r="AB57" s="57">
        <v>78.947368421052602</v>
      </c>
      <c r="AC57" s="57">
        <v>38.709677419354797</v>
      </c>
      <c r="AD57" s="57">
        <v>61.224489795918402</v>
      </c>
      <c r="AE57" s="58">
        <v>49.967083607636603</v>
      </c>
      <c r="AF57" s="57">
        <v>46.153846153846203</v>
      </c>
      <c r="AG57" s="57">
        <v>30</v>
      </c>
      <c r="AH57" s="57">
        <v>63.157894736842103</v>
      </c>
      <c r="AI57" s="57">
        <v>36.363636363636402</v>
      </c>
      <c r="AJ57" s="57">
        <v>53.3333333333333</v>
      </c>
      <c r="AK57" s="58">
        <v>44.848484848484901</v>
      </c>
      <c r="AL57" s="72">
        <f t="shared" si="32"/>
        <v>42.087080162439335</v>
      </c>
    </row>
    <row r="58" spans="1:38" ht="15.75" customHeight="1" x14ac:dyDescent="0.15">
      <c r="A58" s="43" t="s">
        <v>78</v>
      </c>
      <c r="B58" s="57">
        <v>50.256410256410298</v>
      </c>
      <c r="C58" s="57">
        <v>55.238095238095198</v>
      </c>
      <c r="D58" s="57">
        <v>44.4444444444444</v>
      </c>
      <c r="E58" s="57">
        <v>54.460093896713602</v>
      </c>
      <c r="F58" s="57">
        <v>45.197740112994403</v>
      </c>
      <c r="G58" s="58">
        <v>49.828917004853999</v>
      </c>
      <c r="H58" s="57">
        <v>54.545454545454497</v>
      </c>
      <c r="I58" s="57">
        <v>53.3333333333333</v>
      </c>
      <c r="J58" s="57">
        <v>55.5555555555556</v>
      </c>
      <c r="K58" s="57">
        <v>51.612903225806498</v>
      </c>
      <c r="L58" s="57">
        <v>57.142857142857203</v>
      </c>
      <c r="M58" s="58">
        <v>54.377880184331801</v>
      </c>
      <c r="N58" s="57">
        <v>72.727272727272705</v>
      </c>
      <c r="O58" s="57">
        <v>57.142857142857103</v>
      </c>
      <c r="P58" s="57">
        <v>84.210526315789494</v>
      </c>
      <c r="Q58" s="57">
        <v>64</v>
      </c>
      <c r="R58" s="57">
        <v>78.048780487804905</v>
      </c>
      <c r="S58" s="58">
        <v>71.024390243902403</v>
      </c>
      <c r="T58" s="66">
        <v>45.454545454545503</v>
      </c>
      <c r="U58" s="67">
        <v>65</v>
      </c>
      <c r="V58" s="67">
        <v>15.384615384615399</v>
      </c>
      <c r="W58" s="67">
        <v>59.090909090909101</v>
      </c>
      <c r="X58" s="67">
        <v>18.181818181818201</v>
      </c>
      <c r="Y58" s="58">
        <v>38.636363636363598</v>
      </c>
      <c r="Z58" s="59"/>
      <c r="AA58" s="59"/>
      <c r="AB58" s="59"/>
      <c r="AC58" s="59"/>
      <c r="AD58" s="59"/>
      <c r="AE58" s="60"/>
      <c r="AF58" s="57">
        <v>56.410256410256402</v>
      </c>
      <c r="AG58" s="57">
        <v>55</v>
      </c>
      <c r="AH58" s="57">
        <v>57.894736842105303</v>
      </c>
      <c r="AI58" s="57">
        <v>56.410256410256402</v>
      </c>
      <c r="AJ58" s="57">
        <v>56.410256410256402</v>
      </c>
      <c r="AK58" s="58">
        <v>56.410256410256402</v>
      </c>
      <c r="AL58" s="72">
        <f t="shared" si="32"/>
        <v>54.055561495941639</v>
      </c>
    </row>
    <row r="59" spans="1:38" ht="15.75" customHeight="1" x14ac:dyDescent="0.15">
      <c r="A59" s="43" t="s">
        <v>79</v>
      </c>
      <c r="B59" s="57">
        <v>50.256410256410298</v>
      </c>
      <c r="C59" s="57">
        <v>38.095238095238102</v>
      </c>
      <c r="D59" s="57">
        <v>64.4444444444444</v>
      </c>
      <c r="E59" s="57">
        <v>45.197740112994403</v>
      </c>
      <c r="F59" s="57">
        <v>54.460093896713602</v>
      </c>
      <c r="G59" s="58">
        <v>49.828917004853999</v>
      </c>
      <c r="H59" s="57">
        <v>63.636363636363598</v>
      </c>
      <c r="I59" s="57">
        <v>53.3333333333333</v>
      </c>
      <c r="J59" s="57">
        <v>72.2222222222222</v>
      </c>
      <c r="K59" s="57">
        <v>57.142857142857203</v>
      </c>
      <c r="L59" s="57">
        <v>68.421052631579002</v>
      </c>
      <c r="M59" s="58">
        <v>62.781954887218099</v>
      </c>
      <c r="N59" s="57">
        <v>51.515151515151501</v>
      </c>
      <c r="O59" s="57">
        <v>14.285714285714301</v>
      </c>
      <c r="P59" s="57">
        <v>78.947368421052602</v>
      </c>
      <c r="Q59" s="57">
        <v>20</v>
      </c>
      <c r="R59" s="57">
        <v>65.2173913043478</v>
      </c>
      <c r="S59" s="58">
        <v>42.6086956521739</v>
      </c>
      <c r="T59" s="66">
        <v>60.606060606060602</v>
      </c>
      <c r="U59" s="67">
        <v>60</v>
      </c>
      <c r="V59" s="67">
        <v>61.538461538461497</v>
      </c>
      <c r="W59" s="67">
        <v>64.864864864864899</v>
      </c>
      <c r="X59" s="67">
        <v>55.172413793103402</v>
      </c>
      <c r="Y59" s="58">
        <v>60.0186393289842</v>
      </c>
      <c r="Z59" s="57">
        <v>60</v>
      </c>
      <c r="AA59" s="57">
        <v>61.904761904761898</v>
      </c>
      <c r="AB59" s="57">
        <v>57.894736842105303</v>
      </c>
      <c r="AC59" s="57">
        <v>61.904761904761898</v>
      </c>
      <c r="AD59" s="57">
        <v>57.894736842105303</v>
      </c>
      <c r="AE59" s="58">
        <v>59.8997493734336</v>
      </c>
      <c r="AF59" s="59"/>
      <c r="AG59" s="59"/>
      <c r="AH59" s="59"/>
      <c r="AI59" s="59"/>
      <c r="AJ59" s="59"/>
      <c r="AK59" s="60"/>
      <c r="AL59" s="72">
        <f t="shared" si="32"/>
        <v>55.027591249332758</v>
      </c>
    </row>
    <row r="60" spans="1:38" ht="15.75" customHeight="1" x14ac:dyDescent="0.15">
      <c r="A60" s="40" t="s">
        <v>63</v>
      </c>
      <c r="B60" s="79"/>
      <c r="C60" s="79"/>
      <c r="D60" s="79"/>
      <c r="E60" s="79"/>
      <c r="F60" s="79"/>
      <c r="G60" s="72">
        <f>AVERAGE(G54:G59)</f>
        <v>49.02180035652411</v>
      </c>
      <c r="H60" s="79"/>
      <c r="I60" s="79"/>
      <c r="J60" s="79"/>
      <c r="K60" s="79"/>
      <c r="L60" s="79"/>
      <c r="M60" s="72">
        <f>AVERAGE(M54:M59)</f>
        <v>53.424356977288177</v>
      </c>
      <c r="N60" s="79"/>
      <c r="O60" s="79"/>
      <c r="P60" s="79"/>
      <c r="Q60" s="79"/>
      <c r="R60" s="79"/>
      <c r="S60" s="72">
        <f>AVERAGE(S54:S59)</f>
        <v>53.177597571372118</v>
      </c>
      <c r="T60" s="66"/>
      <c r="U60" s="67"/>
      <c r="V60" s="67"/>
      <c r="W60" s="67"/>
      <c r="X60" s="67"/>
      <c r="Y60" s="72">
        <f>AVERAGE(Y54:Y59)</f>
        <v>52.372026234095202</v>
      </c>
      <c r="Z60" s="79"/>
      <c r="AA60" s="79"/>
      <c r="AB60" s="79"/>
      <c r="AC60" s="79"/>
      <c r="AD60" s="79"/>
      <c r="AE60" s="72">
        <f>AVERAGE(AE54:AE59)</f>
        <v>54.631684544773918</v>
      </c>
      <c r="AF60" s="79"/>
      <c r="AG60" s="79"/>
      <c r="AH60" s="79"/>
      <c r="AI60" s="79"/>
      <c r="AJ60" s="79"/>
      <c r="AK60" s="72">
        <f t="shared" ref="AK60:AL60" si="33">AVERAGE(AK54:AK59)</f>
        <v>45.989645101820209</v>
      </c>
      <c r="AL60" s="80">
        <f t="shared" si="33"/>
        <v>51.436185130978949</v>
      </c>
    </row>
    <row r="61" spans="1:38" ht="15.75" customHeight="1" x14ac:dyDescent="0.15">
      <c r="A61" s="37"/>
      <c r="B61" s="55"/>
      <c r="C61" s="55"/>
      <c r="D61" s="55"/>
      <c r="E61" s="55"/>
      <c r="F61" s="55"/>
      <c r="G61" s="56"/>
      <c r="H61" s="55"/>
      <c r="I61" s="55"/>
      <c r="J61" s="55"/>
      <c r="K61" s="55"/>
      <c r="L61" s="55"/>
      <c r="M61" s="56"/>
      <c r="N61" s="55"/>
      <c r="O61" s="55"/>
      <c r="P61" s="55"/>
      <c r="Q61" s="55"/>
      <c r="R61" s="55"/>
      <c r="S61" s="56"/>
      <c r="T61" s="55"/>
      <c r="U61" s="55"/>
      <c r="V61" s="55"/>
      <c r="W61" s="55"/>
      <c r="X61" s="55"/>
      <c r="Y61" s="56"/>
      <c r="Z61" s="55"/>
      <c r="AA61" s="55"/>
      <c r="AB61" s="55"/>
      <c r="AC61" s="55"/>
      <c r="AD61" s="55"/>
      <c r="AE61" s="56"/>
      <c r="AF61" s="55"/>
      <c r="AG61" s="55"/>
      <c r="AH61" s="55"/>
      <c r="AI61" s="55"/>
      <c r="AJ61" s="55"/>
      <c r="AK61" s="56"/>
      <c r="AL61" s="107"/>
    </row>
    <row r="62" spans="1:38" ht="15.75" customHeight="1" x14ac:dyDescent="0.15">
      <c r="A62" s="270" t="s">
        <v>96</v>
      </c>
      <c r="B62" s="261" t="s">
        <v>81</v>
      </c>
      <c r="C62" s="219"/>
      <c r="D62" s="219"/>
      <c r="E62" s="219"/>
      <c r="F62" s="219"/>
      <c r="G62" s="220"/>
      <c r="H62" s="261" t="s">
        <v>82</v>
      </c>
      <c r="I62" s="219"/>
      <c r="J62" s="219"/>
      <c r="K62" s="219"/>
      <c r="L62" s="219"/>
      <c r="M62" s="220"/>
      <c r="N62" s="261" t="s">
        <v>83</v>
      </c>
      <c r="O62" s="219"/>
      <c r="P62" s="219"/>
      <c r="Q62" s="219"/>
      <c r="R62" s="219"/>
      <c r="S62" s="220"/>
      <c r="T62" s="269" t="s">
        <v>84</v>
      </c>
      <c r="U62" s="258"/>
      <c r="V62" s="258"/>
      <c r="W62" s="258"/>
      <c r="X62" s="258"/>
      <c r="Y62" s="259"/>
      <c r="Z62" s="261" t="s">
        <v>85</v>
      </c>
      <c r="AA62" s="219"/>
      <c r="AB62" s="219"/>
      <c r="AC62" s="219"/>
      <c r="AD62" s="219"/>
      <c r="AE62" s="220"/>
      <c r="AF62" s="261" t="s">
        <v>86</v>
      </c>
      <c r="AG62" s="219"/>
      <c r="AH62" s="219"/>
      <c r="AI62" s="219"/>
      <c r="AJ62" s="219"/>
      <c r="AK62" s="220"/>
      <c r="AL62" s="72" t="s">
        <v>63</v>
      </c>
    </row>
    <row r="63" spans="1:38" ht="15.75" customHeight="1" x14ac:dyDescent="0.15">
      <c r="A63" s="231"/>
      <c r="B63" s="79" t="s">
        <v>47</v>
      </c>
      <c r="C63" s="67" t="s">
        <v>8</v>
      </c>
      <c r="D63" s="67" t="s">
        <v>9</v>
      </c>
      <c r="E63" s="67" t="s">
        <v>64</v>
      </c>
      <c r="F63" s="67" t="s">
        <v>65</v>
      </c>
      <c r="G63" s="73"/>
      <c r="H63" s="79" t="s">
        <v>47</v>
      </c>
      <c r="I63" s="67" t="s">
        <v>8</v>
      </c>
      <c r="J63" s="67" t="s">
        <v>9</v>
      </c>
      <c r="K63" s="67" t="s">
        <v>64</v>
      </c>
      <c r="L63" s="67" t="s">
        <v>65</v>
      </c>
      <c r="M63" s="73" t="s">
        <v>66</v>
      </c>
      <c r="N63" s="79" t="s">
        <v>47</v>
      </c>
      <c r="O63" s="67" t="s">
        <v>8</v>
      </c>
      <c r="P63" s="67" t="s">
        <v>9</v>
      </c>
      <c r="Q63" s="67" t="s">
        <v>64</v>
      </c>
      <c r="R63" s="67" t="s">
        <v>65</v>
      </c>
      <c r="S63" s="73" t="s">
        <v>66</v>
      </c>
      <c r="T63" s="66" t="s">
        <v>47</v>
      </c>
      <c r="U63" s="67" t="s">
        <v>8</v>
      </c>
      <c r="V63" s="67" t="s">
        <v>9</v>
      </c>
      <c r="W63" s="67" t="s">
        <v>64</v>
      </c>
      <c r="X63" s="67" t="s">
        <v>65</v>
      </c>
      <c r="Y63" s="73" t="s">
        <v>66</v>
      </c>
      <c r="Z63" s="79" t="s">
        <v>47</v>
      </c>
      <c r="AA63" s="67" t="s">
        <v>8</v>
      </c>
      <c r="AB63" s="67" t="s">
        <v>9</v>
      </c>
      <c r="AC63" s="67" t="s">
        <v>64</v>
      </c>
      <c r="AD63" s="67" t="s">
        <v>65</v>
      </c>
      <c r="AE63" s="73" t="s">
        <v>66</v>
      </c>
      <c r="AF63" s="79" t="s">
        <v>47</v>
      </c>
      <c r="AG63" s="67" t="s">
        <v>8</v>
      </c>
      <c r="AH63" s="67" t="s">
        <v>9</v>
      </c>
      <c r="AI63" s="67" t="s">
        <v>64</v>
      </c>
      <c r="AJ63" s="67" t="s">
        <v>65</v>
      </c>
      <c r="AK63" s="73" t="s">
        <v>66</v>
      </c>
      <c r="AL63" s="72"/>
    </row>
    <row r="64" spans="1:38" ht="15.75" customHeight="1" x14ac:dyDescent="0.15">
      <c r="A64" s="43" t="s">
        <v>81</v>
      </c>
      <c r="B64" s="59"/>
      <c r="C64" s="59"/>
      <c r="D64" s="59"/>
      <c r="E64" s="59"/>
      <c r="F64" s="59"/>
      <c r="G64" s="60"/>
      <c r="H64" s="57">
        <v>55.87</v>
      </c>
      <c r="I64" s="57">
        <v>47.06</v>
      </c>
      <c r="J64" s="57">
        <v>64.709999999999994</v>
      </c>
      <c r="K64" s="57">
        <v>51.61</v>
      </c>
      <c r="L64" s="57">
        <v>59.46</v>
      </c>
      <c r="M64" s="77">
        <f>AVERAGE(K64,L64)</f>
        <v>55.534999999999997</v>
      </c>
      <c r="N64" s="57">
        <v>52.94</v>
      </c>
      <c r="O64" s="57">
        <v>35.29</v>
      </c>
      <c r="P64" s="57">
        <v>70.59</v>
      </c>
      <c r="Q64" s="57">
        <v>42.86</v>
      </c>
      <c r="R64" s="57">
        <v>60</v>
      </c>
      <c r="S64" s="77">
        <f t="shared" ref="S64:S65" si="34">AVERAGE(Q64,R64)</f>
        <v>51.43</v>
      </c>
      <c r="T64" s="61">
        <v>61.76</v>
      </c>
      <c r="U64" s="62">
        <v>58.81</v>
      </c>
      <c r="V64" s="62">
        <v>64.709999999999994</v>
      </c>
      <c r="W64" s="62">
        <v>60.61</v>
      </c>
      <c r="X64" s="62">
        <v>62.86</v>
      </c>
      <c r="Y64" s="77">
        <f t="shared" ref="Y64:Y66" si="35">AVERAGE(W64,X64)</f>
        <v>61.734999999999999</v>
      </c>
      <c r="Z64" s="57">
        <v>61.53</v>
      </c>
      <c r="AA64" s="57">
        <v>50</v>
      </c>
      <c r="AB64" s="57">
        <v>73.680000000000007</v>
      </c>
      <c r="AC64" s="57">
        <v>57.14</v>
      </c>
      <c r="AD64" s="57">
        <v>65.12</v>
      </c>
      <c r="AE64" s="77">
        <f t="shared" ref="AE64:AE67" si="36">AVERAGE(AC64,AD64)</f>
        <v>61.13</v>
      </c>
      <c r="AF64" s="57">
        <v>37.5</v>
      </c>
      <c r="AG64" s="57">
        <v>40</v>
      </c>
      <c r="AH64" s="57">
        <v>35</v>
      </c>
      <c r="AI64" s="57">
        <v>39.01</v>
      </c>
      <c r="AJ64" s="57">
        <v>35.9</v>
      </c>
      <c r="AK64" s="77">
        <f t="shared" ref="AK64:AK68" si="37">AVERAGE(AI64,AJ64)</f>
        <v>37.454999999999998</v>
      </c>
      <c r="AL64" s="72">
        <f t="shared" ref="AL64:AL69" si="38">AVERAGE(G64,M64,S64,Y64,AE64,AK64)</f>
        <v>53.456999999999994</v>
      </c>
    </row>
    <row r="65" spans="1:38" ht="15.75" customHeight="1" x14ac:dyDescent="0.15">
      <c r="A65" s="43" t="s">
        <v>82</v>
      </c>
      <c r="B65" s="57">
        <v>48.47</v>
      </c>
      <c r="C65" s="57">
        <v>39.799999999999997</v>
      </c>
      <c r="D65" s="57">
        <v>57.14</v>
      </c>
      <c r="E65" s="57">
        <v>43.58</v>
      </c>
      <c r="F65" s="57">
        <v>52.58</v>
      </c>
      <c r="G65" s="77">
        <f t="shared" ref="G65:G69" si="39">AVERAGE(E65,F65)</f>
        <v>48.08</v>
      </c>
      <c r="H65" s="59"/>
      <c r="I65" s="59"/>
      <c r="J65" s="59"/>
      <c r="K65" s="59"/>
      <c r="L65" s="59"/>
      <c r="M65" s="60"/>
      <c r="N65" s="57">
        <v>55.87</v>
      </c>
      <c r="O65" s="57">
        <v>58.81</v>
      </c>
      <c r="P65" s="57">
        <v>52.94</v>
      </c>
      <c r="Q65" s="57">
        <v>57.14</v>
      </c>
      <c r="R65" s="57">
        <v>54.55</v>
      </c>
      <c r="S65" s="77">
        <f t="shared" si="34"/>
        <v>55.844999999999999</v>
      </c>
      <c r="T65" s="61">
        <v>61.76</v>
      </c>
      <c r="U65" s="62">
        <v>70.59</v>
      </c>
      <c r="V65" s="62">
        <v>52.94</v>
      </c>
      <c r="W65" s="62">
        <v>64.86</v>
      </c>
      <c r="X65" s="62">
        <v>58.06</v>
      </c>
      <c r="Y65" s="77">
        <f t="shared" si="35"/>
        <v>61.46</v>
      </c>
      <c r="Z65" s="57">
        <v>35.9</v>
      </c>
      <c r="AA65" s="57">
        <v>35</v>
      </c>
      <c r="AB65" s="57">
        <v>36.840000000000003</v>
      </c>
      <c r="AC65" s="57">
        <v>35.9</v>
      </c>
      <c r="AD65" s="57">
        <v>35.9</v>
      </c>
      <c r="AE65" s="77">
        <f t="shared" si="36"/>
        <v>35.9</v>
      </c>
      <c r="AF65" s="57">
        <v>47.5</v>
      </c>
      <c r="AG65" s="57">
        <v>45</v>
      </c>
      <c r="AH65" s="57">
        <v>50</v>
      </c>
      <c r="AI65" s="57">
        <v>46.15</v>
      </c>
      <c r="AJ65" s="57">
        <v>48.78</v>
      </c>
      <c r="AK65" s="77">
        <f t="shared" si="37"/>
        <v>47.465000000000003</v>
      </c>
      <c r="AL65" s="72">
        <f t="shared" si="38"/>
        <v>49.75</v>
      </c>
    </row>
    <row r="66" spans="1:38" ht="15.75" customHeight="1" x14ac:dyDescent="0.15">
      <c r="A66" s="43" t="s">
        <v>83</v>
      </c>
      <c r="B66" s="57">
        <v>50</v>
      </c>
      <c r="C66" s="57">
        <v>30.61</v>
      </c>
      <c r="D66" s="57">
        <v>69.39</v>
      </c>
      <c r="E66" s="57">
        <v>37.97</v>
      </c>
      <c r="F66" s="57">
        <v>58.12</v>
      </c>
      <c r="G66" s="77">
        <f t="shared" si="39"/>
        <v>48.045000000000002</v>
      </c>
      <c r="H66" s="57">
        <v>64.709999999999994</v>
      </c>
      <c r="I66" s="57">
        <v>29.4</v>
      </c>
      <c r="J66" s="57">
        <v>100</v>
      </c>
      <c r="K66" s="57">
        <v>45.45</v>
      </c>
      <c r="L66" s="57">
        <v>73.91</v>
      </c>
      <c r="M66" s="77">
        <f t="shared" ref="M66:M69" si="40">AVERAGE(K66,L66)</f>
        <v>59.68</v>
      </c>
      <c r="N66" s="59"/>
      <c r="O66" s="59"/>
      <c r="P66" s="59"/>
      <c r="Q66" s="59"/>
      <c r="R66" s="59"/>
      <c r="S66" s="60"/>
      <c r="T66" s="61">
        <v>64.709999999999994</v>
      </c>
      <c r="U66" s="62">
        <v>76.47</v>
      </c>
      <c r="V66" s="62">
        <v>52.94</v>
      </c>
      <c r="W66" s="62">
        <v>68.42</v>
      </c>
      <c r="X66" s="62">
        <v>60</v>
      </c>
      <c r="Y66" s="77">
        <f t="shared" si="35"/>
        <v>64.210000000000008</v>
      </c>
      <c r="Z66" s="57">
        <v>56.41</v>
      </c>
      <c r="AA66" s="57">
        <v>55</v>
      </c>
      <c r="AB66" s="57">
        <v>57.89</v>
      </c>
      <c r="AC66" s="57">
        <v>56.41</v>
      </c>
      <c r="AD66" s="57">
        <v>56.41</v>
      </c>
      <c r="AE66" s="77">
        <f t="shared" si="36"/>
        <v>56.41</v>
      </c>
      <c r="AF66" s="57">
        <v>47.5</v>
      </c>
      <c r="AG66" s="57">
        <v>60</v>
      </c>
      <c r="AH66" s="57">
        <v>35</v>
      </c>
      <c r="AI66" s="57">
        <v>53.33</v>
      </c>
      <c r="AJ66" s="57">
        <v>40</v>
      </c>
      <c r="AK66" s="77">
        <f t="shared" si="37"/>
        <v>46.664999999999999</v>
      </c>
      <c r="AL66" s="72">
        <f t="shared" si="38"/>
        <v>55.001999999999995</v>
      </c>
    </row>
    <row r="67" spans="1:38" ht="15.75" customHeight="1" x14ac:dyDescent="0.15">
      <c r="A67" s="43" t="s">
        <v>84</v>
      </c>
      <c r="B67" s="57">
        <v>51.53</v>
      </c>
      <c r="C67" s="57">
        <v>9.18</v>
      </c>
      <c r="D67" s="57">
        <v>93.88</v>
      </c>
      <c r="E67" s="57">
        <v>15.93</v>
      </c>
      <c r="F67" s="57">
        <v>65.95</v>
      </c>
      <c r="G67" s="77">
        <f t="shared" si="39"/>
        <v>40.94</v>
      </c>
      <c r="H67" s="57">
        <v>55.87</v>
      </c>
      <c r="I67" s="57">
        <v>11.76</v>
      </c>
      <c r="J67" s="57">
        <v>100</v>
      </c>
      <c r="K67" s="57">
        <v>21.05</v>
      </c>
      <c r="L67" s="57">
        <v>69.39</v>
      </c>
      <c r="M67" s="77">
        <f t="shared" si="40"/>
        <v>45.22</v>
      </c>
      <c r="N67" s="57">
        <v>55.87</v>
      </c>
      <c r="O67" s="57">
        <v>17.649999999999999</v>
      </c>
      <c r="P67" s="57">
        <v>94.12</v>
      </c>
      <c r="Q67" s="57">
        <v>28.57</v>
      </c>
      <c r="R67" s="57">
        <v>68.08</v>
      </c>
      <c r="S67" s="77">
        <f t="shared" ref="S67:S69" si="41">AVERAGE(Q67,R67)</f>
        <v>48.325000000000003</v>
      </c>
      <c r="T67" s="63"/>
      <c r="U67" s="64"/>
      <c r="V67" s="64"/>
      <c r="W67" s="64"/>
      <c r="X67" s="64"/>
      <c r="Y67" s="65"/>
      <c r="Z67" s="57">
        <v>51.28</v>
      </c>
      <c r="AA67" s="57">
        <v>25</v>
      </c>
      <c r="AB67" s="57">
        <v>78.95</v>
      </c>
      <c r="AC67" s="57">
        <v>34.479999999999997</v>
      </c>
      <c r="AD67" s="57">
        <v>61.22</v>
      </c>
      <c r="AE67" s="77">
        <f t="shared" si="36"/>
        <v>47.849999999999994</v>
      </c>
      <c r="AF67" s="57">
        <v>47.5</v>
      </c>
      <c r="AG67" s="57">
        <v>30</v>
      </c>
      <c r="AH67" s="57">
        <v>65</v>
      </c>
      <c r="AI67" s="57">
        <v>36.36</v>
      </c>
      <c r="AJ67" s="57">
        <v>55.32</v>
      </c>
      <c r="AK67" s="77">
        <f t="shared" si="37"/>
        <v>45.84</v>
      </c>
      <c r="AL67" s="72">
        <f t="shared" si="38"/>
        <v>45.635000000000005</v>
      </c>
    </row>
    <row r="68" spans="1:38" ht="15.75" customHeight="1" x14ac:dyDescent="0.15">
      <c r="A68" s="43" t="s">
        <v>85</v>
      </c>
      <c r="B68" s="57">
        <v>51.53</v>
      </c>
      <c r="C68" s="57">
        <v>61.22</v>
      </c>
      <c r="D68" s="57">
        <v>41.83</v>
      </c>
      <c r="E68" s="57">
        <v>55.81</v>
      </c>
      <c r="F68" s="57">
        <v>46.33</v>
      </c>
      <c r="G68" s="77">
        <f t="shared" si="39"/>
        <v>51.07</v>
      </c>
      <c r="H68" s="57">
        <v>61.76</v>
      </c>
      <c r="I68" s="57">
        <v>70.59</v>
      </c>
      <c r="J68" s="57">
        <v>52.94</v>
      </c>
      <c r="K68" s="57">
        <v>64.86</v>
      </c>
      <c r="L68" s="57">
        <v>58.06</v>
      </c>
      <c r="M68" s="77">
        <f t="shared" si="40"/>
        <v>61.46</v>
      </c>
      <c r="N68" s="57">
        <v>61.76</v>
      </c>
      <c r="O68" s="57">
        <v>47.06</v>
      </c>
      <c r="P68" s="57">
        <v>76.47</v>
      </c>
      <c r="Q68" s="57">
        <v>55.16</v>
      </c>
      <c r="R68" s="57">
        <v>66.67</v>
      </c>
      <c r="S68" s="77">
        <f t="shared" si="41"/>
        <v>60.914999999999999</v>
      </c>
      <c r="T68" s="66">
        <v>58.81</v>
      </c>
      <c r="U68" s="67">
        <v>76.47</v>
      </c>
      <c r="V68" s="67">
        <v>41.18</v>
      </c>
      <c r="W68" s="67">
        <v>65</v>
      </c>
      <c r="X68" s="67">
        <v>50</v>
      </c>
      <c r="Y68" s="77">
        <f t="shared" ref="Y68:Y69" si="42">AVERAGE(W68,X68)</f>
        <v>57.5</v>
      </c>
      <c r="Z68" s="59"/>
      <c r="AA68" s="59"/>
      <c r="AB68" s="59"/>
      <c r="AC68" s="59"/>
      <c r="AD68" s="59"/>
      <c r="AE68" s="60"/>
      <c r="AF68" s="57">
        <v>37.5</v>
      </c>
      <c r="AG68" s="57">
        <v>30</v>
      </c>
      <c r="AH68" s="57">
        <v>45</v>
      </c>
      <c r="AI68" s="57">
        <v>32.43</v>
      </c>
      <c r="AJ68" s="57">
        <v>41.86</v>
      </c>
      <c r="AK68" s="77">
        <f t="shared" si="37"/>
        <v>37.144999999999996</v>
      </c>
      <c r="AL68" s="72">
        <f t="shared" si="38"/>
        <v>53.617999999999995</v>
      </c>
    </row>
    <row r="69" spans="1:38" ht="15.75" customHeight="1" x14ac:dyDescent="0.15">
      <c r="A69" s="43" t="s">
        <v>86</v>
      </c>
      <c r="B69" s="57">
        <v>49.49</v>
      </c>
      <c r="C69" s="57">
        <v>31.63</v>
      </c>
      <c r="D69" s="57">
        <v>67.349999999999994</v>
      </c>
      <c r="E69" s="57">
        <v>38.51</v>
      </c>
      <c r="F69" s="57">
        <v>57.14</v>
      </c>
      <c r="G69" s="77">
        <f t="shared" si="39"/>
        <v>47.825000000000003</v>
      </c>
      <c r="H69" s="57">
        <v>55.87</v>
      </c>
      <c r="I69" s="57">
        <v>41.18</v>
      </c>
      <c r="J69" s="57">
        <v>70.59</v>
      </c>
      <c r="K69" s="57">
        <v>48.28</v>
      </c>
      <c r="L69" s="57">
        <v>61.53</v>
      </c>
      <c r="M69" s="77">
        <f t="shared" si="40"/>
        <v>54.905000000000001</v>
      </c>
      <c r="N69" s="57">
        <v>44.12</v>
      </c>
      <c r="O69" s="57">
        <v>23.53</v>
      </c>
      <c r="P69" s="57">
        <v>64.709999999999994</v>
      </c>
      <c r="Q69" s="57">
        <v>29.63</v>
      </c>
      <c r="R69" s="57">
        <v>53.66</v>
      </c>
      <c r="S69" s="77">
        <f t="shared" si="41"/>
        <v>41.644999999999996</v>
      </c>
      <c r="T69" s="66">
        <v>58.81</v>
      </c>
      <c r="U69" s="67">
        <v>64.709999999999994</v>
      </c>
      <c r="V69" s="67">
        <v>52.94</v>
      </c>
      <c r="W69" s="67">
        <v>61.11</v>
      </c>
      <c r="X69" s="67">
        <v>56.25</v>
      </c>
      <c r="Y69" s="77">
        <f t="shared" si="42"/>
        <v>58.68</v>
      </c>
      <c r="Z69" s="57">
        <v>46.15</v>
      </c>
      <c r="AA69" s="57">
        <v>35</v>
      </c>
      <c r="AB69" s="57">
        <v>57.89</v>
      </c>
      <c r="AC69" s="57">
        <v>40</v>
      </c>
      <c r="AD69" s="57">
        <v>51.16</v>
      </c>
      <c r="AE69" s="77">
        <f>AVERAGE(AC69,AD69)</f>
        <v>45.58</v>
      </c>
      <c r="AF69" s="59"/>
      <c r="AG69" s="59"/>
      <c r="AH69" s="59"/>
      <c r="AI69" s="59"/>
      <c r="AJ69" s="59"/>
      <c r="AK69" s="60"/>
      <c r="AL69" s="72">
        <f t="shared" si="38"/>
        <v>49.726999999999997</v>
      </c>
    </row>
    <row r="70" spans="1:38" ht="15.75" customHeight="1" x14ac:dyDescent="0.15">
      <c r="A70" s="40" t="s">
        <v>63</v>
      </c>
      <c r="B70" s="79"/>
      <c r="C70" s="79"/>
      <c r="D70" s="79"/>
      <c r="E70" s="79"/>
      <c r="F70" s="79"/>
      <c r="G70" s="72">
        <f>AVERAGE(G64:G69)</f>
        <v>47.191999999999993</v>
      </c>
      <c r="H70" s="79"/>
      <c r="I70" s="79"/>
      <c r="J70" s="79"/>
      <c r="K70" s="79"/>
      <c r="L70" s="79"/>
      <c r="M70" s="72">
        <f>AVERAGE(M64:M69)</f>
        <v>55.36</v>
      </c>
      <c r="N70" s="79"/>
      <c r="O70" s="79"/>
      <c r="P70" s="79"/>
      <c r="Q70" s="79"/>
      <c r="R70" s="79"/>
      <c r="S70" s="72">
        <f>AVERAGE(S64:S69)</f>
        <v>51.632000000000005</v>
      </c>
      <c r="T70" s="66"/>
      <c r="U70" s="67"/>
      <c r="V70" s="67"/>
      <c r="W70" s="67"/>
      <c r="X70" s="67"/>
      <c r="Y70" s="72">
        <f>AVERAGE(Y64:Y69)</f>
        <v>60.716999999999999</v>
      </c>
      <c r="Z70" s="79"/>
      <c r="AA70" s="79"/>
      <c r="AB70" s="79"/>
      <c r="AC70" s="79"/>
      <c r="AD70" s="79"/>
      <c r="AE70" s="72">
        <f>AVERAGE(AE64:AE69)</f>
        <v>49.374000000000002</v>
      </c>
      <c r="AF70" s="79"/>
      <c r="AG70" s="79"/>
      <c r="AH70" s="79"/>
      <c r="AI70" s="79"/>
      <c r="AJ70" s="79"/>
      <c r="AK70" s="72">
        <f t="shared" ref="AK70:AL70" si="43">AVERAGE(AK64:AK69)</f>
        <v>42.914000000000001</v>
      </c>
      <c r="AL70" s="80">
        <f t="shared" si="43"/>
        <v>51.198166666666658</v>
      </c>
    </row>
    <row r="71" spans="1:38" ht="15.75" customHeight="1" x14ac:dyDescent="0.15">
      <c r="A71" s="37"/>
      <c r="B71" s="55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6"/>
      <c r="N71" s="55"/>
      <c r="O71" s="55"/>
      <c r="P71" s="55"/>
      <c r="Q71" s="55"/>
      <c r="R71" s="55"/>
      <c r="S71" s="56"/>
      <c r="T71" s="55"/>
      <c r="U71" s="55"/>
      <c r="V71" s="55"/>
      <c r="W71" s="55"/>
      <c r="X71" s="55"/>
      <c r="Y71" s="56"/>
      <c r="Z71" s="55"/>
      <c r="AA71" s="55"/>
      <c r="AB71" s="55"/>
      <c r="AC71" s="55"/>
      <c r="AD71" s="55"/>
      <c r="AE71" s="56"/>
      <c r="AF71" s="55"/>
      <c r="AG71" s="55"/>
      <c r="AH71" s="55"/>
      <c r="AI71" s="55"/>
      <c r="AJ71" s="55"/>
      <c r="AK71" s="56"/>
      <c r="AL71" s="56"/>
    </row>
    <row r="72" spans="1:38" ht="15.75" customHeight="1" x14ac:dyDescent="0.2">
      <c r="A72" s="49" t="s">
        <v>120</v>
      </c>
      <c r="B72" s="55"/>
      <c r="C72" s="55"/>
      <c r="D72" s="55"/>
      <c r="E72" s="55"/>
      <c r="F72" s="55"/>
      <c r="G72" s="56"/>
      <c r="H72" s="55"/>
      <c r="I72" s="55"/>
      <c r="J72" s="55"/>
      <c r="K72" s="55"/>
      <c r="L72" s="55"/>
      <c r="M72" s="56"/>
      <c r="N72" s="55"/>
      <c r="O72" s="55"/>
      <c r="P72" s="55"/>
      <c r="Q72" s="55"/>
      <c r="R72" s="55"/>
      <c r="S72" s="56"/>
      <c r="T72" s="104"/>
      <c r="U72" s="104"/>
      <c r="V72" s="104"/>
      <c r="W72" s="104"/>
      <c r="X72" s="104"/>
      <c r="Y72" s="105"/>
      <c r="Z72" s="55"/>
      <c r="AA72" s="55"/>
      <c r="AB72" s="55"/>
      <c r="AC72" s="55"/>
      <c r="AD72" s="55"/>
      <c r="AE72" s="56"/>
      <c r="AF72" s="55"/>
      <c r="AG72" s="55"/>
      <c r="AH72" s="55"/>
      <c r="AI72" s="55"/>
      <c r="AJ72" s="55"/>
      <c r="AK72" s="56"/>
      <c r="AL72" s="56"/>
    </row>
    <row r="73" spans="1:38" ht="15.75" customHeight="1" x14ac:dyDescent="0.15">
      <c r="A73" s="270" t="s">
        <v>96</v>
      </c>
      <c r="B73" s="261" t="s">
        <v>57</v>
      </c>
      <c r="C73" s="219"/>
      <c r="D73" s="219"/>
      <c r="E73" s="219"/>
      <c r="F73" s="219"/>
      <c r="G73" s="220"/>
      <c r="H73" s="261" t="s">
        <v>58</v>
      </c>
      <c r="I73" s="219"/>
      <c r="J73" s="219"/>
      <c r="K73" s="219"/>
      <c r="L73" s="219"/>
      <c r="M73" s="220"/>
      <c r="N73" s="261" t="s">
        <v>59</v>
      </c>
      <c r="O73" s="219"/>
      <c r="P73" s="219"/>
      <c r="Q73" s="219"/>
      <c r="R73" s="219"/>
      <c r="S73" s="220"/>
      <c r="T73" s="269" t="s">
        <v>60</v>
      </c>
      <c r="U73" s="258"/>
      <c r="V73" s="258"/>
      <c r="W73" s="258"/>
      <c r="X73" s="258"/>
      <c r="Y73" s="259"/>
      <c r="Z73" s="261" t="s">
        <v>61</v>
      </c>
      <c r="AA73" s="219"/>
      <c r="AB73" s="219"/>
      <c r="AC73" s="219"/>
      <c r="AD73" s="219"/>
      <c r="AE73" s="220"/>
      <c r="AF73" s="261" t="s">
        <v>62</v>
      </c>
      <c r="AG73" s="219"/>
      <c r="AH73" s="219"/>
      <c r="AI73" s="219"/>
      <c r="AJ73" s="219"/>
      <c r="AK73" s="220"/>
      <c r="AL73" s="72" t="s">
        <v>63</v>
      </c>
    </row>
    <row r="74" spans="1:38" ht="15.75" customHeight="1" x14ac:dyDescent="0.15">
      <c r="A74" s="231"/>
      <c r="B74" s="79" t="s">
        <v>47</v>
      </c>
      <c r="C74" s="67" t="s">
        <v>8</v>
      </c>
      <c r="D74" s="67" t="s">
        <v>9</v>
      </c>
      <c r="E74" s="67" t="s">
        <v>64</v>
      </c>
      <c r="F74" s="67" t="s">
        <v>65</v>
      </c>
      <c r="G74" s="73" t="s">
        <v>66</v>
      </c>
      <c r="H74" s="79" t="s">
        <v>47</v>
      </c>
      <c r="I74" s="67" t="s">
        <v>8</v>
      </c>
      <c r="J74" s="67" t="s">
        <v>9</v>
      </c>
      <c r="K74" s="67" t="s">
        <v>64</v>
      </c>
      <c r="L74" s="67" t="s">
        <v>65</v>
      </c>
      <c r="M74" s="73" t="s">
        <v>66</v>
      </c>
      <c r="N74" s="79" t="s">
        <v>47</v>
      </c>
      <c r="O74" s="67" t="s">
        <v>8</v>
      </c>
      <c r="P74" s="67" t="s">
        <v>9</v>
      </c>
      <c r="Q74" s="67" t="s">
        <v>64</v>
      </c>
      <c r="R74" s="67" t="s">
        <v>65</v>
      </c>
      <c r="S74" s="73" t="s">
        <v>66</v>
      </c>
      <c r="T74" s="66" t="s">
        <v>47</v>
      </c>
      <c r="U74" s="67" t="s">
        <v>8</v>
      </c>
      <c r="V74" s="67" t="s">
        <v>9</v>
      </c>
      <c r="W74" s="67" t="s">
        <v>64</v>
      </c>
      <c r="X74" s="67" t="s">
        <v>65</v>
      </c>
      <c r="Y74" s="73" t="s">
        <v>66</v>
      </c>
      <c r="Z74" s="79" t="s">
        <v>47</v>
      </c>
      <c r="AA74" s="67" t="s">
        <v>8</v>
      </c>
      <c r="AB74" s="67" t="s">
        <v>9</v>
      </c>
      <c r="AC74" s="67" t="s">
        <v>64</v>
      </c>
      <c r="AD74" s="67" t="s">
        <v>65</v>
      </c>
      <c r="AE74" s="73" t="s">
        <v>66</v>
      </c>
      <c r="AF74" s="79" t="s">
        <v>47</v>
      </c>
      <c r="AG74" s="67" t="s">
        <v>8</v>
      </c>
      <c r="AH74" s="67" t="s">
        <v>9</v>
      </c>
      <c r="AI74" s="67" t="s">
        <v>64</v>
      </c>
      <c r="AJ74" s="67" t="s">
        <v>65</v>
      </c>
      <c r="AK74" s="73" t="s">
        <v>66</v>
      </c>
      <c r="AL74" s="72"/>
    </row>
    <row r="75" spans="1:38" ht="15.75" customHeight="1" x14ac:dyDescent="0.15">
      <c r="A75" s="43" t="s">
        <v>57</v>
      </c>
      <c r="B75" s="59"/>
      <c r="C75" s="59"/>
      <c r="D75" s="59"/>
      <c r="E75" s="59"/>
      <c r="F75" s="59"/>
      <c r="G75" s="60"/>
      <c r="H75" s="57">
        <v>37.5</v>
      </c>
      <c r="I75" s="57">
        <v>30.76</v>
      </c>
      <c r="J75" s="57">
        <v>42.1</v>
      </c>
      <c r="K75" s="57">
        <v>28.57</v>
      </c>
      <c r="L75" s="57">
        <v>44.44</v>
      </c>
      <c r="M75" s="58">
        <v>36.51</v>
      </c>
      <c r="N75" s="57">
        <v>58.62</v>
      </c>
      <c r="O75" s="57">
        <v>71.42</v>
      </c>
      <c r="P75" s="57">
        <v>25</v>
      </c>
      <c r="Q75" s="57">
        <v>71.42</v>
      </c>
      <c r="R75" s="57">
        <v>25</v>
      </c>
      <c r="S75" s="58">
        <v>48.21</v>
      </c>
      <c r="T75" s="61">
        <v>57.57</v>
      </c>
      <c r="U75" s="62">
        <v>100</v>
      </c>
      <c r="V75" s="62">
        <v>12.5</v>
      </c>
      <c r="W75" s="62">
        <v>70.83</v>
      </c>
      <c r="X75" s="62">
        <v>22.22</v>
      </c>
      <c r="Y75" s="58">
        <v>46.53</v>
      </c>
      <c r="Z75" s="57">
        <v>62.5</v>
      </c>
      <c r="AA75" s="57">
        <v>68.180000000000007</v>
      </c>
      <c r="AB75" s="57">
        <v>55.56</v>
      </c>
      <c r="AC75" s="57">
        <v>66.67</v>
      </c>
      <c r="AD75" s="57">
        <v>57.14</v>
      </c>
      <c r="AE75" s="58">
        <v>61.9</v>
      </c>
      <c r="AF75" s="57">
        <v>42.5</v>
      </c>
      <c r="AG75" s="57">
        <v>86.67</v>
      </c>
      <c r="AH75" s="57">
        <v>16</v>
      </c>
      <c r="AI75" s="57">
        <v>53.06</v>
      </c>
      <c r="AJ75" s="57">
        <v>25.81</v>
      </c>
      <c r="AK75" s="58">
        <v>39.43</v>
      </c>
      <c r="AL75" s="72">
        <f t="shared" ref="AL75:AL80" si="44">AVERAGE(G75,M75,S75,Y75,AE75,AK75)</f>
        <v>46.516000000000005</v>
      </c>
    </row>
    <row r="76" spans="1:38" ht="15.75" customHeight="1" x14ac:dyDescent="0.15">
      <c r="A76" s="43" t="s">
        <v>58</v>
      </c>
      <c r="B76" s="57">
        <v>53.33</v>
      </c>
      <c r="C76" s="57">
        <v>99.05</v>
      </c>
      <c r="D76" s="57">
        <v>0</v>
      </c>
      <c r="E76" s="57">
        <v>69.569999999999993</v>
      </c>
      <c r="F76" s="57">
        <v>0</v>
      </c>
      <c r="G76" s="58">
        <v>34.78</v>
      </c>
      <c r="H76" s="59"/>
      <c r="I76" s="59"/>
      <c r="J76" s="59"/>
      <c r="K76" s="59"/>
      <c r="L76" s="59"/>
      <c r="M76" s="60"/>
      <c r="N76" s="57">
        <v>62.07</v>
      </c>
      <c r="O76" s="57">
        <v>85.71</v>
      </c>
      <c r="P76" s="57">
        <v>0</v>
      </c>
      <c r="Q76" s="57">
        <v>76.599999999999994</v>
      </c>
      <c r="R76" s="57">
        <v>0</v>
      </c>
      <c r="S76" s="58">
        <v>38.299999999999997</v>
      </c>
      <c r="T76" s="61">
        <v>57.58</v>
      </c>
      <c r="U76" s="62">
        <v>82.35</v>
      </c>
      <c r="V76" s="62">
        <v>31.25</v>
      </c>
      <c r="W76" s="62">
        <v>66.67</v>
      </c>
      <c r="X76" s="62">
        <v>41.67</v>
      </c>
      <c r="Y76" s="58">
        <v>54.17</v>
      </c>
      <c r="Z76" s="57">
        <v>47.5</v>
      </c>
      <c r="AA76" s="57">
        <v>86.36</v>
      </c>
      <c r="AB76" s="57">
        <v>0</v>
      </c>
      <c r="AC76" s="57">
        <v>64.41</v>
      </c>
      <c r="AD76" s="57">
        <v>0</v>
      </c>
      <c r="AE76" s="58">
        <v>32.200000000000003</v>
      </c>
      <c r="AF76" s="57">
        <v>50</v>
      </c>
      <c r="AG76" s="57">
        <v>86.67</v>
      </c>
      <c r="AH76" s="57">
        <v>28</v>
      </c>
      <c r="AI76" s="57">
        <v>56.52</v>
      </c>
      <c r="AJ76" s="57">
        <v>41.18</v>
      </c>
      <c r="AK76" s="58">
        <v>48.85</v>
      </c>
      <c r="AL76" s="72">
        <f t="shared" si="44"/>
        <v>41.66</v>
      </c>
    </row>
    <row r="77" spans="1:38" ht="15.75" customHeight="1" x14ac:dyDescent="0.15">
      <c r="A77" s="43" t="s">
        <v>59</v>
      </c>
      <c r="B77" s="57">
        <v>44.1</v>
      </c>
      <c r="C77" s="57">
        <v>17.14</v>
      </c>
      <c r="D77" s="57">
        <v>75.56</v>
      </c>
      <c r="E77" s="57">
        <v>24.83</v>
      </c>
      <c r="F77" s="57">
        <v>55.51</v>
      </c>
      <c r="G77" s="58">
        <v>40.17</v>
      </c>
      <c r="H77" s="57">
        <v>44.1</v>
      </c>
      <c r="I77" s="57">
        <v>17.14</v>
      </c>
      <c r="J77" s="57">
        <v>75.56</v>
      </c>
      <c r="K77" s="57">
        <v>24.83</v>
      </c>
      <c r="L77" s="57">
        <v>55.51</v>
      </c>
      <c r="M77" s="58">
        <v>40.17</v>
      </c>
      <c r="N77" s="59"/>
      <c r="O77" s="59"/>
      <c r="P77" s="59"/>
      <c r="Q77" s="59"/>
      <c r="R77" s="59"/>
      <c r="S77" s="60"/>
      <c r="T77" s="61">
        <v>44.1</v>
      </c>
      <c r="U77" s="62">
        <v>17.14</v>
      </c>
      <c r="V77" s="62">
        <v>75.56</v>
      </c>
      <c r="W77" s="62">
        <v>24.83</v>
      </c>
      <c r="X77" s="62">
        <v>55.51</v>
      </c>
      <c r="Y77" s="58">
        <v>40.17</v>
      </c>
      <c r="Z77" s="57">
        <v>44.1</v>
      </c>
      <c r="AA77" s="57">
        <v>17.14</v>
      </c>
      <c r="AB77" s="57">
        <v>75.56</v>
      </c>
      <c r="AC77" s="57">
        <v>24.83</v>
      </c>
      <c r="AD77" s="57">
        <v>55.51</v>
      </c>
      <c r="AE77" s="58">
        <v>40.17</v>
      </c>
      <c r="AF77" s="57">
        <v>44.1</v>
      </c>
      <c r="AG77" s="57">
        <v>17.14</v>
      </c>
      <c r="AH77" s="57">
        <v>75.56</v>
      </c>
      <c r="AI77" s="57">
        <v>24.83</v>
      </c>
      <c r="AJ77" s="57">
        <v>55.51</v>
      </c>
      <c r="AK77" s="58">
        <v>40.17</v>
      </c>
      <c r="AL77" s="72">
        <f t="shared" si="44"/>
        <v>40.17</v>
      </c>
    </row>
    <row r="78" spans="1:38" ht="15.75" customHeight="1" x14ac:dyDescent="0.15">
      <c r="A78" s="43" t="s">
        <v>60</v>
      </c>
      <c r="B78" s="57">
        <v>44.1</v>
      </c>
      <c r="C78" s="57">
        <v>17.14</v>
      </c>
      <c r="D78" s="57">
        <v>75.56</v>
      </c>
      <c r="E78" s="57">
        <v>24.83</v>
      </c>
      <c r="F78" s="57">
        <v>55.51</v>
      </c>
      <c r="G78" s="58">
        <v>40.17</v>
      </c>
      <c r="H78" s="57">
        <v>44.1</v>
      </c>
      <c r="I78" s="57">
        <v>17.14</v>
      </c>
      <c r="J78" s="57">
        <v>75.56</v>
      </c>
      <c r="K78" s="57">
        <v>24.83</v>
      </c>
      <c r="L78" s="57">
        <v>55.51</v>
      </c>
      <c r="M78" s="58">
        <v>40.17</v>
      </c>
      <c r="N78" s="57">
        <v>44.1</v>
      </c>
      <c r="O78" s="57">
        <v>17.14</v>
      </c>
      <c r="P78" s="57">
        <v>75.56</v>
      </c>
      <c r="Q78" s="57">
        <v>24.83</v>
      </c>
      <c r="R78" s="57">
        <v>55.51</v>
      </c>
      <c r="S78" s="58">
        <v>40.17</v>
      </c>
      <c r="T78" s="63"/>
      <c r="U78" s="64"/>
      <c r="V78" s="64"/>
      <c r="W78" s="64"/>
      <c r="X78" s="64"/>
      <c r="Y78" s="65"/>
      <c r="Z78" s="57">
        <v>44.1</v>
      </c>
      <c r="AA78" s="57">
        <v>17.14</v>
      </c>
      <c r="AB78" s="57">
        <v>75.56</v>
      </c>
      <c r="AC78" s="57">
        <v>24.83</v>
      </c>
      <c r="AD78" s="57">
        <v>55.51</v>
      </c>
      <c r="AE78" s="58">
        <v>40.17</v>
      </c>
      <c r="AF78" s="57">
        <v>50</v>
      </c>
      <c r="AG78" s="57">
        <v>6.67</v>
      </c>
      <c r="AH78" s="57">
        <v>76</v>
      </c>
      <c r="AI78" s="57">
        <v>9.09</v>
      </c>
      <c r="AJ78" s="57">
        <v>65.52</v>
      </c>
      <c r="AK78" s="58">
        <v>37.299999999999997</v>
      </c>
      <c r="AL78" s="72">
        <f t="shared" si="44"/>
        <v>39.596000000000004</v>
      </c>
    </row>
    <row r="79" spans="1:38" ht="15.75" customHeight="1" x14ac:dyDescent="0.15">
      <c r="A79" s="43" t="s">
        <v>61</v>
      </c>
      <c r="B79" s="57">
        <v>48.72</v>
      </c>
      <c r="C79" s="57">
        <v>26.67</v>
      </c>
      <c r="D79" s="57">
        <v>74.44</v>
      </c>
      <c r="E79" s="57">
        <v>35.9</v>
      </c>
      <c r="F79" s="57">
        <v>57.26</v>
      </c>
      <c r="G79" s="58">
        <v>46.58</v>
      </c>
      <c r="H79" s="57">
        <v>48.72</v>
      </c>
      <c r="I79" s="57">
        <v>26.67</v>
      </c>
      <c r="J79" s="57">
        <v>74.44</v>
      </c>
      <c r="K79" s="57">
        <v>35.9</v>
      </c>
      <c r="L79" s="57">
        <v>57.26</v>
      </c>
      <c r="M79" s="58">
        <v>46.58</v>
      </c>
      <c r="N79" s="57">
        <v>48.72</v>
      </c>
      <c r="O79" s="57">
        <v>26.67</v>
      </c>
      <c r="P79" s="57">
        <v>74.44</v>
      </c>
      <c r="Q79" s="57">
        <v>35.9</v>
      </c>
      <c r="R79" s="57">
        <v>57.26</v>
      </c>
      <c r="S79" s="58">
        <v>46.58</v>
      </c>
      <c r="T79" s="66">
        <v>66.67</v>
      </c>
      <c r="U79" s="67">
        <v>76.47</v>
      </c>
      <c r="V79" s="67">
        <v>56.25</v>
      </c>
      <c r="W79" s="67">
        <v>70.27</v>
      </c>
      <c r="X79" s="67">
        <v>62.07</v>
      </c>
      <c r="Y79" s="58">
        <v>66.17</v>
      </c>
      <c r="Z79" s="59"/>
      <c r="AA79" s="59"/>
      <c r="AB79" s="59"/>
      <c r="AC79" s="59"/>
      <c r="AD79" s="59"/>
      <c r="AE79" s="60"/>
      <c r="AF79" s="57">
        <v>25</v>
      </c>
      <c r="AG79" s="57">
        <v>53.33</v>
      </c>
      <c r="AH79" s="57">
        <v>8</v>
      </c>
      <c r="AI79" s="57">
        <v>34.78</v>
      </c>
      <c r="AJ79" s="57">
        <v>11.76</v>
      </c>
      <c r="AK79" s="58">
        <v>23.27</v>
      </c>
      <c r="AL79" s="72">
        <f t="shared" si="44"/>
        <v>45.836000000000006</v>
      </c>
    </row>
    <row r="80" spans="1:38" ht="15.75" customHeight="1" x14ac:dyDescent="0.15">
      <c r="A80" s="43" t="s">
        <v>62</v>
      </c>
      <c r="B80" s="57">
        <v>25</v>
      </c>
      <c r="C80" s="57">
        <v>53.33</v>
      </c>
      <c r="D80" s="57">
        <v>8</v>
      </c>
      <c r="E80" s="57">
        <v>34.78</v>
      </c>
      <c r="F80" s="57">
        <v>11.76</v>
      </c>
      <c r="G80" s="58">
        <v>23.27</v>
      </c>
      <c r="H80" s="57">
        <v>25</v>
      </c>
      <c r="I80" s="57">
        <v>53.33</v>
      </c>
      <c r="J80" s="57">
        <v>8</v>
      </c>
      <c r="K80" s="57">
        <v>34.78</v>
      </c>
      <c r="L80" s="57">
        <v>11.76</v>
      </c>
      <c r="M80" s="58">
        <v>23.27</v>
      </c>
      <c r="N80" s="57">
        <v>25</v>
      </c>
      <c r="O80" s="57">
        <v>53.33</v>
      </c>
      <c r="P80" s="57">
        <v>8</v>
      </c>
      <c r="Q80" s="57">
        <v>34.78</v>
      </c>
      <c r="R80" s="57">
        <v>11.76</v>
      </c>
      <c r="S80" s="58">
        <v>23.27</v>
      </c>
      <c r="T80" s="66">
        <v>25</v>
      </c>
      <c r="U80" s="67">
        <v>53.33</v>
      </c>
      <c r="V80" s="67">
        <v>8</v>
      </c>
      <c r="W80" s="67">
        <v>34.78</v>
      </c>
      <c r="X80" s="67">
        <v>11.76</v>
      </c>
      <c r="Y80" s="58">
        <v>23.27</v>
      </c>
      <c r="Z80" s="57">
        <v>77.5</v>
      </c>
      <c r="AA80" s="57">
        <v>63.64</v>
      </c>
      <c r="AB80" s="57">
        <v>94.44</v>
      </c>
      <c r="AC80" s="57">
        <v>75.680000000000007</v>
      </c>
      <c r="AD80" s="57">
        <v>79.069999999999993</v>
      </c>
      <c r="AE80" s="58">
        <v>77.37</v>
      </c>
      <c r="AF80" s="59"/>
      <c r="AG80" s="59"/>
      <c r="AH80" s="59"/>
      <c r="AI80" s="59"/>
      <c r="AJ80" s="59"/>
      <c r="AK80" s="60"/>
      <c r="AL80" s="72">
        <f t="shared" si="44"/>
        <v>34.089999999999996</v>
      </c>
    </row>
    <row r="81" spans="1:38" ht="15.75" customHeight="1" x14ac:dyDescent="0.15">
      <c r="A81" s="40" t="s">
        <v>63</v>
      </c>
      <c r="B81" s="79"/>
      <c r="C81" s="79"/>
      <c r="D81" s="79"/>
      <c r="E81" s="79"/>
      <c r="F81" s="79"/>
      <c r="G81" s="72">
        <f>AVERAGE(G75:G80)</f>
        <v>36.994</v>
      </c>
      <c r="H81" s="79"/>
      <c r="I81" s="79"/>
      <c r="J81" s="79"/>
      <c r="K81" s="79"/>
      <c r="L81" s="79"/>
      <c r="M81" s="72">
        <f>AVERAGE(M75:M80)</f>
        <v>37.340000000000003</v>
      </c>
      <c r="N81" s="79"/>
      <c r="O81" s="79"/>
      <c r="P81" s="79"/>
      <c r="Q81" s="79"/>
      <c r="R81" s="79"/>
      <c r="S81" s="72">
        <f>AVERAGE(S75:S80)</f>
        <v>39.305999999999997</v>
      </c>
      <c r="T81" s="66"/>
      <c r="U81" s="67"/>
      <c r="V81" s="67"/>
      <c r="W81" s="67"/>
      <c r="X81" s="67"/>
      <c r="Y81" s="72">
        <f>AVERAGE(Y75:Y80)</f>
        <v>46.062000000000005</v>
      </c>
      <c r="Z81" s="79"/>
      <c r="AA81" s="79"/>
      <c r="AB81" s="79"/>
      <c r="AC81" s="79"/>
      <c r="AD81" s="79"/>
      <c r="AE81" s="72">
        <f>AVERAGE(AE75:AE80)</f>
        <v>50.362000000000002</v>
      </c>
      <c r="AF81" s="79"/>
      <c r="AG81" s="79"/>
      <c r="AH81" s="79"/>
      <c r="AI81" s="79"/>
      <c r="AJ81" s="79"/>
      <c r="AK81" s="72">
        <f t="shared" ref="AK81:AL81" si="45">AVERAGE(AK75:AK80)</f>
        <v>37.804000000000002</v>
      </c>
      <c r="AL81" s="80">
        <f t="shared" si="45"/>
        <v>41.311333333333337</v>
      </c>
    </row>
    <row r="82" spans="1:38" ht="15.75" customHeight="1" x14ac:dyDescent="0.15">
      <c r="A82" s="28"/>
      <c r="B82" s="55"/>
      <c r="C82" s="55"/>
      <c r="D82" s="55"/>
      <c r="E82" s="55"/>
      <c r="F82" s="55"/>
      <c r="G82" s="56"/>
      <c r="H82" s="55"/>
      <c r="I82" s="55"/>
      <c r="J82" s="55"/>
      <c r="K82" s="55"/>
      <c r="L82" s="55"/>
      <c r="M82" s="56"/>
      <c r="N82" s="55"/>
      <c r="O82" s="55"/>
      <c r="P82" s="55"/>
      <c r="Q82" s="55"/>
      <c r="R82" s="55"/>
      <c r="S82" s="56"/>
      <c r="T82" s="104"/>
      <c r="U82" s="104"/>
      <c r="V82" s="104"/>
      <c r="W82" s="104"/>
      <c r="X82" s="104"/>
      <c r="Y82" s="105"/>
      <c r="Z82" s="55"/>
      <c r="AA82" s="55"/>
      <c r="AB82" s="55"/>
      <c r="AC82" s="55"/>
      <c r="AD82" s="55"/>
      <c r="AE82" s="56"/>
      <c r="AF82" s="55"/>
      <c r="AG82" s="55"/>
      <c r="AH82" s="55"/>
      <c r="AI82" s="55"/>
      <c r="AJ82" s="55"/>
      <c r="AK82" s="56"/>
      <c r="AL82" s="56"/>
    </row>
    <row r="83" spans="1:38" ht="15.75" customHeight="1" x14ac:dyDescent="0.15">
      <c r="A83" s="270" t="s">
        <v>96</v>
      </c>
      <c r="B83" s="261" t="s">
        <v>68</v>
      </c>
      <c r="C83" s="219"/>
      <c r="D83" s="219"/>
      <c r="E83" s="219"/>
      <c r="F83" s="219"/>
      <c r="G83" s="220"/>
      <c r="H83" s="261" t="s">
        <v>69</v>
      </c>
      <c r="I83" s="219"/>
      <c r="J83" s="219"/>
      <c r="K83" s="219"/>
      <c r="L83" s="219"/>
      <c r="M83" s="220"/>
      <c r="N83" s="261" t="s">
        <v>70</v>
      </c>
      <c r="O83" s="219"/>
      <c r="P83" s="219"/>
      <c r="Q83" s="219"/>
      <c r="R83" s="219"/>
      <c r="S83" s="220"/>
      <c r="T83" s="269" t="s">
        <v>71</v>
      </c>
      <c r="U83" s="258"/>
      <c r="V83" s="258"/>
      <c r="W83" s="258"/>
      <c r="X83" s="258"/>
      <c r="Y83" s="259"/>
      <c r="Z83" s="261" t="s">
        <v>72</v>
      </c>
      <c r="AA83" s="219"/>
      <c r="AB83" s="219"/>
      <c r="AC83" s="219"/>
      <c r="AD83" s="219"/>
      <c r="AE83" s="220"/>
      <c r="AF83" s="261" t="s">
        <v>73</v>
      </c>
      <c r="AG83" s="219"/>
      <c r="AH83" s="219"/>
      <c r="AI83" s="219"/>
      <c r="AJ83" s="219"/>
      <c r="AK83" s="220"/>
      <c r="AL83" s="72" t="s">
        <v>63</v>
      </c>
    </row>
    <row r="84" spans="1:38" ht="15.75" customHeight="1" x14ac:dyDescent="0.15">
      <c r="A84" s="231"/>
      <c r="B84" s="79" t="s">
        <v>47</v>
      </c>
      <c r="C84" s="67" t="s">
        <v>8</v>
      </c>
      <c r="D84" s="67" t="s">
        <v>9</v>
      </c>
      <c r="E84" s="67" t="s">
        <v>64</v>
      </c>
      <c r="F84" s="67" t="s">
        <v>65</v>
      </c>
      <c r="G84" s="73" t="s">
        <v>66</v>
      </c>
      <c r="H84" s="79" t="s">
        <v>47</v>
      </c>
      <c r="I84" s="67" t="s">
        <v>8</v>
      </c>
      <c r="J84" s="67" t="s">
        <v>9</v>
      </c>
      <c r="K84" s="67" t="s">
        <v>64</v>
      </c>
      <c r="L84" s="67" t="s">
        <v>65</v>
      </c>
      <c r="M84" s="73" t="s">
        <v>66</v>
      </c>
      <c r="N84" s="79" t="s">
        <v>47</v>
      </c>
      <c r="O84" s="67" t="s">
        <v>8</v>
      </c>
      <c r="P84" s="67" t="s">
        <v>9</v>
      </c>
      <c r="Q84" s="67" t="s">
        <v>64</v>
      </c>
      <c r="R84" s="67" t="s">
        <v>65</v>
      </c>
      <c r="S84" s="73" t="s">
        <v>66</v>
      </c>
      <c r="T84" s="66" t="s">
        <v>47</v>
      </c>
      <c r="U84" s="67" t="s">
        <v>8</v>
      </c>
      <c r="V84" s="67" t="s">
        <v>9</v>
      </c>
      <c r="W84" s="67" t="s">
        <v>64</v>
      </c>
      <c r="X84" s="67" t="s">
        <v>65</v>
      </c>
      <c r="Y84" s="73" t="s">
        <v>66</v>
      </c>
      <c r="Z84" s="79" t="s">
        <v>47</v>
      </c>
      <c r="AA84" s="67" t="s">
        <v>8</v>
      </c>
      <c r="AB84" s="67" t="s">
        <v>9</v>
      </c>
      <c r="AC84" s="67" t="s">
        <v>64</v>
      </c>
      <c r="AD84" s="67" t="s">
        <v>65</v>
      </c>
      <c r="AE84" s="73" t="s">
        <v>66</v>
      </c>
      <c r="AF84" s="79" t="s">
        <v>47</v>
      </c>
      <c r="AG84" s="67" t="s">
        <v>8</v>
      </c>
      <c r="AH84" s="67" t="s">
        <v>9</v>
      </c>
      <c r="AI84" s="67" t="s">
        <v>64</v>
      </c>
      <c r="AJ84" s="67" t="s">
        <v>65</v>
      </c>
      <c r="AK84" s="73" t="s">
        <v>66</v>
      </c>
      <c r="AL84" s="72"/>
    </row>
    <row r="85" spans="1:38" ht="15.75" customHeight="1" x14ac:dyDescent="0.15">
      <c r="A85" s="43" t="s">
        <v>68</v>
      </c>
      <c r="B85" s="59"/>
      <c r="C85" s="59"/>
      <c r="D85" s="59"/>
      <c r="E85" s="59"/>
      <c r="F85" s="59"/>
      <c r="G85" s="60"/>
      <c r="H85" s="57">
        <v>66.67</v>
      </c>
      <c r="I85" s="57">
        <v>42.11</v>
      </c>
      <c r="J85" s="57">
        <v>100</v>
      </c>
      <c r="K85" s="57">
        <v>59.26</v>
      </c>
      <c r="L85" s="57">
        <v>71.790000000000006</v>
      </c>
      <c r="M85" s="58">
        <v>65.53</v>
      </c>
      <c r="N85" s="57">
        <v>58.06</v>
      </c>
      <c r="O85" s="57">
        <v>45.45</v>
      </c>
      <c r="P85" s="57">
        <v>65</v>
      </c>
      <c r="Q85" s="57">
        <v>43.48</v>
      </c>
      <c r="R85" s="57">
        <v>66.67</v>
      </c>
      <c r="S85" s="58">
        <v>55.07</v>
      </c>
      <c r="T85" s="61">
        <v>63.64</v>
      </c>
      <c r="U85" s="62">
        <v>100</v>
      </c>
      <c r="V85" s="62">
        <v>36.840000000000003</v>
      </c>
      <c r="W85" s="62">
        <v>70</v>
      </c>
      <c r="X85" s="62">
        <v>53.85</v>
      </c>
      <c r="Y85" s="58">
        <v>61.92</v>
      </c>
      <c r="Z85" s="57">
        <v>57.5</v>
      </c>
      <c r="AA85" s="57">
        <v>0</v>
      </c>
      <c r="AB85" s="57">
        <v>100</v>
      </c>
      <c r="AC85" s="57">
        <v>0</v>
      </c>
      <c r="AD85" s="57">
        <v>73.02</v>
      </c>
      <c r="AE85" s="58">
        <v>36.51</v>
      </c>
      <c r="AF85" s="57">
        <v>50</v>
      </c>
      <c r="AG85" s="57">
        <v>45</v>
      </c>
      <c r="AH85" s="57">
        <v>55</v>
      </c>
      <c r="AI85" s="57">
        <v>47.37</v>
      </c>
      <c r="AJ85" s="57">
        <v>52.38</v>
      </c>
      <c r="AK85" s="58">
        <v>49.87</v>
      </c>
      <c r="AL85" s="72">
        <f t="shared" ref="AL85:AL90" si="46">AVERAGE(G85,M85,S85,Y85,AE85,AK85)</f>
        <v>53.779999999999994</v>
      </c>
    </row>
    <row r="86" spans="1:38" ht="15.75" customHeight="1" x14ac:dyDescent="0.15">
      <c r="A86" s="43" t="s">
        <v>69</v>
      </c>
      <c r="B86" s="57">
        <v>46.91</v>
      </c>
      <c r="C86" s="57">
        <v>93.68</v>
      </c>
      <c r="D86" s="57">
        <v>2.02</v>
      </c>
      <c r="E86" s="57">
        <v>63.35</v>
      </c>
      <c r="F86" s="57">
        <v>3.74</v>
      </c>
      <c r="G86" s="58">
        <v>33.54</v>
      </c>
      <c r="H86" s="59"/>
      <c r="I86" s="59"/>
      <c r="J86" s="59"/>
      <c r="K86" s="59"/>
      <c r="L86" s="59"/>
      <c r="M86" s="60"/>
      <c r="N86" s="57">
        <v>35.479999999999997</v>
      </c>
      <c r="O86" s="57">
        <v>100</v>
      </c>
      <c r="P86" s="57">
        <v>0</v>
      </c>
      <c r="Q86" s="57">
        <v>52.38</v>
      </c>
      <c r="R86" s="57">
        <v>0</v>
      </c>
      <c r="S86" s="58">
        <v>26.19</v>
      </c>
      <c r="T86" s="61">
        <v>42.42</v>
      </c>
      <c r="U86" s="62">
        <v>85.71</v>
      </c>
      <c r="V86" s="62">
        <v>10.53</v>
      </c>
      <c r="W86" s="62">
        <v>55.81</v>
      </c>
      <c r="X86" s="62">
        <v>17.39</v>
      </c>
      <c r="Y86" s="58">
        <v>36.6</v>
      </c>
      <c r="Z86" s="57">
        <v>47.5</v>
      </c>
      <c r="AA86" s="57">
        <v>100</v>
      </c>
      <c r="AB86" s="57">
        <v>8.6999999999999993</v>
      </c>
      <c r="AC86" s="57">
        <v>61.82</v>
      </c>
      <c r="AD86" s="57">
        <v>16</v>
      </c>
      <c r="AE86" s="58">
        <v>38.909999999999997</v>
      </c>
      <c r="AF86" s="57">
        <v>50</v>
      </c>
      <c r="AG86" s="57">
        <v>100</v>
      </c>
      <c r="AH86" s="57">
        <v>0</v>
      </c>
      <c r="AI86" s="57">
        <v>66.67</v>
      </c>
      <c r="AJ86" s="57">
        <v>0</v>
      </c>
      <c r="AK86" s="58">
        <v>33.33</v>
      </c>
      <c r="AL86" s="72">
        <f t="shared" si="46"/>
        <v>33.713999999999999</v>
      </c>
    </row>
    <row r="87" spans="1:38" ht="15.75" customHeight="1" x14ac:dyDescent="0.15">
      <c r="A87" s="43" t="s">
        <v>70</v>
      </c>
      <c r="B87" s="57">
        <v>48.97</v>
      </c>
      <c r="C87" s="57">
        <v>100</v>
      </c>
      <c r="D87" s="57">
        <v>0</v>
      </c>
      <c r="E87" s="57">
        <v>65.739999999999995</v>
      </c>
      <c r="F87" s="57">
        <v>0</v>
      </c>
      <c r="G87" s="58">
        <v>32.869999999999997</v>
      </c>
      <c r="H87" s="57">
        <v>57.575757575757599</v>
      </c>
      <c r="I87" s="57">
        <v>100</v>
      </c>
      <c r="J87" s="57">
        <v>0</v>
      </c>
      <c r="K87" s="57">
        <v>73.076923076923094</v>
      </c>
      <c r="L87" s="57">
        <v>0</v>
      </c>
      <c r="M87" s="58">
        <v>36.538461538461497</v>
      </c>
      <c r="N87" s="59"/>
      <c r="O87" s="59"/>
      <c r="P87" s="59"/>
      <c r="Q87" s="59"/>
      <c r="R87" s="59"/>
      <c r="S87" s="60"/>
      <c r="T87" s="61">
        <v>42.424242424242401</v>
      </c>
      <c r="U87" s="62">
        <v>100</v>
      </c>
      <c r="V87" s="62">
        <v>0</v>
      </c>
      <c r="W87" s="62">
        <v>59.574468085106403</v>
      </c>
      <c r="X87" s="62">
        <v>0</v>
      </c>
      <c r="Y87" s="58">
        <v>29.787234042553202</v>
      </c>
      <c r="Z87" s="57">
        <v>42.5</v>
      </c>
      <c r="AA87" s="57">
        <v>100</v>
      </c>
      <c r="AB87" s="57">
        <v>0</v>
      </c>
      <c r="AC87" s="57">
        <v>59.649122807017498</v>
      </c>
      <c r="AD87" s="57">
        <v>0</v>
      </c>
      <c r="AE87" s="58">
        <v>29.824561403508799</v>
      </c>
      <c r="AF87" s="57">
        <v>50</v>
      </c>
      <c r="AG87" s="57">
        <v>100</v>
      </c>
      <c r="AH87" s="57">
        <v>0</v>
      </c>
      <c r="AI87" s="57">
        <v>66.6666666666667</v>
      </c>
      <c r="AJ87" s="57">
        <v>0</v>
      </c>
      <c r="AK87" s="58">
        <v>33.3333333333333</v>
      </c>
      <c r="AL87" s="72">
        <f t="shared" si="46"/>
        <v>32.470718063571361</v>
      </c>
    </row>
    <row r="88" spans="1:38" ht="15.75" customHeight="1" x14ac:dyDescent="0.15">
      <c r="A88" s="43" t="s">
        <v>71</v>
      </c>
      <c r="B88" s="57">
        <v>43.298969072165001</v>
      </c>
      <c r="C88" s="57">
        <v>20</v>
      </c>
      <c r="D88" s="57">
        <v>65.656565656565704</v>
      </c>
      <c r="E88" s="57">
        <v>25.675675675675699</v>
      </c>
      <c r="F88" s="57">
        <v>54.1666666666667</v>
      </c>
      <c r="G88" s="58">
        <v>39.921171171171203</v>
      </c>
      <c r="H88" s="57">
        <v>33.3333333333333</v>
      </c>
      <c r="I88" s="57">
        <v>10.526315789473699</v>
      </c>
      <c r="J88" s="57">
        <v>64.285714285714306</v>
      </c>
      <c r="K88" s="57">
        <v>15.384615384615399</v>
      </c>
      <c r="L88" s="57">
        <v>45</v>
      </c>
      <c r="M88" s="58">
        <v>30.192307692307701</v>
      </c>
      <c r="N88" s="57">
        <v>66.6666666666667</v>
      </c>
      <c r="O88" s="57">
        <v>40</v>
      </c>
      <c r="P88" s="57">
        <v>80</v>
      </c>
      <c r="Q88" s="57">
        <v>44.4444444444445</v>
      </c>
      <c r="R88" s="57">
        <v>76.190476190476204</v>
      </c>
      <c r="S88" s="58">
        <v>60.317460317460302</v>
      </c>
      <c r="T88" s="63"/>
      <c r="U88" s="64"/>
      <c r="V88" s="64"/>
      <c r="W88" s="64"/>
      <c r="X88" s="64"/>
      <c r="Y88" s="65"/>
      <c r="Z88" s="57">
        <v>32.5</v>
      </c>
      <c r="AA88" s="57">
        <v>23.529411764705898</v>
      </c>
      <c r="AB88" s="57">
        <v>39.130434782608702</v>
      </c>
      <c r="AC88" s="57">
        <v>22.8571428571429</v>
      </c>
      <c r="AD88" s="57">
        <v>40</v>
      </c>
      <c r="AE88" s="58">
        <v>31.428571428571399</v>
      </c>
      <c r="AF88" s="57">
        <v>37.5</v>
      </c>
      <c r="AG88" s="57">
        <v>45</v>
      </c>
      <c r="AH88" s="57">
        <v>30</v>
      </c>
      <c r="AI88" s="57">
        <v>41.860465116279101</v>
      </c>
      <c r="AJ88" s="57">
        <v>32.4324324324324</v>
      </c>
      <c r="AK88" s="58">
        <v>37.146448774355797</v>
      </c>
      <c r="AL88" s="72">
        <f t="shared" si="46"/>
        <v>39.801191876773281</v>
      </c>
    </row>
    <row r="89" spans="1:38" ht="15.75" customHeight="1" x14ac:dyDescent="0.15">
      <c r="A89" s="43" t="s">
        <v>72</v>
      </c>
      <c r="B89" s="57">
        <v>53.6082474226804</v>
      </c>
      <c r="C89" s="57">
        <v>22.105263157894701</v>
      </c>
      <c r="D89" s="57">
        <v>83.838383838383805</v>
      </c>
      <c r="E89" s="57">
        <v>31.818181818181799</v>
      </c>
      <c r="F89" s="57">
        <v>64.84375</v>
      </c>
      <c r="G89" s="58">
        <v>48.330965909090899</v>
      </c>
      <c r="H89" s="57">
        <v>45.454545454545503</v>
      </c>
      <c r="I89" s="57">
        <v>36.842105263157897</v>
      </c>
      <c r="J89" s="57">
        <v>57.142857142857103</v>
      </c>
      <c r="K89" s="57">
        <v>43.75</v>
      </c>
      <c r="L89" s="57">
        <v>47.058823529411796</v>
      </c>
      <c r="M89" s="58">
        <v>45.404411764705898</v>
      </c>
      <c r="N89" s="57">
        <v>41.935483870967701</v>
      </c>
      <c r="O89" s="57">
        <v>90.909090909090907</v>
      </c>
      <c r="P89" s="57">
        <v>15</v>
      </c>
      <c r="Q89" s="57">
        <v>52.631578947368403</v>
      </c>
      <c r="R89" s="57">
        <v>25</v>
      </c>
      <c r="S89" s="58">
        <v>38.815789473684198</v>
      </c>
      <c r="T89" s="66">
        <v>69.696969696969703</v>
      </c>
      <c r="U89" s="67">
        <v>92.857142857142904</v>
      </c>
      <c r="V89" s="67">
        <v>52.631578947368403</v>
      </c>
      <c r="W89" s="67">
        <v>72.2222222222222</v>
      </c>
      <c r="X89" s="67">
        <v>66.6666666666667</v>
      </c>
      <c r="Y89" s="58">
        <v>69.4444444444444</v>
      </c>
      <c r="Z89" s="59"/>
      <c r="AA89" s="59"/>
      <c r="AB89" s="59"/>
      <c r="AC89" s="59"/>
      <c r="AD89" s="59"/>
      <c r="AE89" s="60"/>
      <c r="AF89" s="57">
        <v>37.5</v>
      </c>
      <c r="AG89" s="57">
        <v>55</v>
      </c>
      <c r="AH89" s="57">
        <v>20</v>
      </c>
      <c r="AI89" s="57">
        <v>46.808510638297903</v>
      </c>
      <c r="AJ89" s="57">
        <v>24.2424242424242</v>
      </c>
      <c r="AK89" s="58">
        <v>35.525467440361098</v>
      </c>
      <c r="AL89" s="72">
        <f t="shared" si="46"/>
        <v>47.504215806457296</v>
      </c>
    </row>
    <row r="90" spans="1:38" ht="15.75" customHeight="1" x14ac:dyDescent="0.15">
      <c r="A90" s="43" t="s">
        <v>73</v>
      </c>
      <c r="B90" s="57">
        <v>46.9072164948454</v>
      </c>
      <c r="C90" s="57">
        <v>88.421052631579002</v>
      </c>
      <c r="D90" s="57">
        <v>7.0707070707070701</v>
      </c>
      <c r="E90" s="57">
        <v>61.992619926199303</v>
      </c>
      <c r="F90" s="57">
        <v>11.965811965812</v>
      </c>
      <c r="G90" s="58">
        <v>36.979215946005603</v>
      </c>
      <c r="H90" s="57">
        <v>54.545454545454497</v>
      </c>
      <c r="I90" s="57">
        <v>89.473684210526301</v>
      </c>
      <c r="J90" s="57">
        <v>7.1428571428571397</v>
      </c>
      <c r="K90" s="57">
        <v>69.387755102040799</v>
      </c>
      <c r="L90" s="57">
        <v>11.764705882352899</v>
      </c>
      <c r="M90" s="58">
        <v>40.576230492196899</v>
      </c>
      <c r="N90" s="57">
        <v>38.709677419354797</v>
      </c>
      <c r="O90" s="57">
        <v>72.727272727272705</v>
      </c>
      <c r="P90" s="57">
        <v>20</v>
      </c>
      <c r="Q90" s="57">
        <v>45.714285714285701</v>
      </c>
      <c r="R90" s="57">
        <v>29.629629629629601</v>
      </c>
      <c r="S90" s="58">
        <v>37.671957671957699</v>
      </c>
      <c r="T90" s="66">
        <v>48.484848484848499</v>
      </c>
      <c r="U90" s="67">
        <v>100</v>
      </c>
      <c r="V90" s="67">
        <v>10.526315789473699</v>
      </c>
      <c r="W90" s="67">
        <v>62.2222222222222</v>
      </c>
      <c r="X90" s="67">
        <v>19.047619047619101</v>
      </c>
      <c r="Y90" s="58">
        <v>40.634920634920597</v>
      </c>
      <c r="Z90" s="57">
        <v>32.5</v>
      </c>
      <c r="AA90" s="57">
        <v>70.588235294117695</v>
      </c>
      <c r="AB90" s="57">
        <v>4.3478260869565197</v>
      </c>
      <c r="AC90" s="57">
        <v>47.058823529411796</v>
      </c>
      <c r="AD90" s="57">
        <v>6.8965517241379297</v>
      </c>
      <c r="AE90" s="58">
        <v>26.977687626774902</v>
      </c>
      <c r="AF90" s="59"/>
      <c r="AG90" s="59"/>
      <c r="AH90" s="59"/>
      <c r="AI90" s="59"/>
      <c r="AJ90" s="59"/>
      <c r="AK90" s="60"/>
      <c r="AL90" s="72">
        <f t="shared" si="46"/>
        <v>36.568002474371141</v>
      </c>
    </row>
    <row r="91" spans="1:38" ht="15.75" customHeight="1" x14ac:dyDescent="0.15">
      <c r="A91" s="40" t="s">
        <v>63</v>
      </c>
      <c r="B91" s="79"/>
      <c r="C91" s="79"/>
      <c r="D91" s="79"/>
      <c r="E91" s="79"/>
      <c r="F91" s="79"/>
      <c r="G91" s="72">
        <f>AVERAGE(G85:G90)</f>
        <v>38.328270605253543</v>
      </c>
      <c r="H91" s="79"/>
      <c r="I91" s="79"/>
      <c r="J91" s="79"/>
      <c r="K91" s="79"/>
      <c r="L91" s="79"/>
      <c r="M91" s="72">
        <f>AVERAGE(M85:M90)</f>
        <v>43.648282297534401</v>
      </c>
      <c r="N91" s="79"/>
      <c r="O91" s="79"/>
      <c r="P91" s="79"/>
      <c r="Q91" s="79"/>
      <c r="R91" s="79"/>
      <c r="S91" s="72">
        <f>AVERAGE(S85:S90)</f>
        <v>43.613041492620439</v>
      </c>
      <c r="T91" s="66"/>
      <c r="U91" s="67"/>
      <c r="V91" s="67"/>
      <c r="W91" s="67"/>
      <c r="X91" s="67"/>
      <c r="Y91" s="72">
        <f>AVERAGE(Y85:Y90)</f>
        <v>47.677319824383645</v>
      </c>
      <c r="Z91" s="79"/>
      <c r="AA91" s="79"/>
      <c r="AB91" s="79"/>
      <c r="AC91" s="79"/>
      <c r="AD91" s="79"/>
      <c r="AE91" s="72">
        <f>AVERAGE(AE85:AE90)</f>
        <v>32.730164091771016</v>
      </c>
      <c r="AF91" s="79"/>
      <c r="AG91" s="79"/>
      <c r="AH91" s="79"/>
      <c r="AI91" s="79"/>
      <c r="AJ91" s="78"/>
      <c r="AK91" s="72">
        <f t="shared" ref="AK91:AL91" si="47">AVERAGE(AK85:AK90)</f>
        <v>37.841049909610035</v>
      </c>
      <c r="AL91" s="80">
        <f t="shared" si="47"/>
        <v>40.639688036862175</v>
      </c>
    </row>
    <row r="92" spans="1:38" ht="15.75" customHeight="1" x14ac:dyDescent="0.15">
      <c r="A92" s="28"/>
      <c r="B92" s="55"/>
      <c r="C92" s="55"/>
      <c r="D92" s="55"/>
      <c r="E92" s="55"/>
      <c r="F92" s="55"/>
      <c r="G92" s="56"/>
      <c r="H92" s="55"/>
      <c r="I92" s="55"/>
      <c r="J92" s="55"/>
      <c r="K92" s="55"/>
      <c r="L92" s="55"/>
      <c r="M92" s="56"/>
      <c r="N92" s="55"/>
      <c r="O92" s="55"/>
      <c r="P92" s="55"/>
      <c r="Q92" s="55"/>
      <c r="R92" s="55"/>
      <c r="S92" s="56"/>
      <c r="T92" s="104"/>
      <c r="U92" s="104"/>
      <c r="V92" s="104"/>
      <c r="W92" s="104"/>
      <c r="X92" s="104"/>
      <c r="Y92" s="105"/>
      <c r="Z92" s="55"/>
      <c r="AA92" s="55"/>
      <c r="AB92" s="55"/>
      <c r="AC92" s="55"/>
      <c r="AD92" s="55"/>
      <c r="AE92" s="56"/>
      <c r="AF92" s="55"/>
      <c r="AG92" s="55"/>
      <c r="AH92" s="55"/>
      <c r="AI92" s="55"/>
      <c r="AJ92" s="55"/>
      <c r="AK92" s="56"/>
      <c r="AL92" s="56"/>
    </row>
    <row r="93" spans="1:38" ht="15.75" customHeight="1" x14ac:dyDescent="0.15">
      <c r="A93" s="270" t="s">
        <v>96</v>
      </c>
      <c r="B93" s="261" t="s">
        <v>74</v>
      </c>
      <c r="C93" s="219"/>
      <c r="D93" s="219"/>
      <c r="E93" s="219"/>
      <c r="F93" s="219"/>
      <c r="G93" s="220"/>
      <c r="H93" s="261" t="s">
        <v>75</v>
      </c>
      <c r="I93" s="219"/>
      <c r="J93" s="219"/>
      <c r="K93" s="219"/>
      <c r="L93" s="219"/>
      <c r="M93" s="220"/>
      <c r="N93" s="261" t="s">
        <v>76</v>
      </c>
      <c r="O93" s="219"/>
      <c r="P93" s="219"/>
      <c r="Q93" s="219"/>
      <c r="R93" s="219"/>
      <c r="S93" s="220"/>
      <c r="T93" s="269" t="s">
        <v>77</v>
      </c>
      <c r="U93" s="258"/>
      <c r="V93" s="258"/>
      <c r="W93" s="258"/>
      <c r="X93" s="258"/>
      <c r="Y93" s="259"/>
      <c r="Z93" s="261" t="s">
        <v>78</v>
      </c>
      <c r="AA93" s="219"/>
      <c r="AB93" s="219"/>
      <c r="AC93" s="219"/>
      <c r="AD93" s="219"/>
      <c r="AE93" s="220"/>
      <c r="AF93" s="261" t="s">
        <v>79</v>
      </c>
      <c r="AG93" s="219"/>
      <c r="AH93" s="219"/>
      <c r="AI93" s="219"/>
      <c r="AJ93" s="219"/>
      <c r="AK93" s="220"/>
      <c r="AL93" s="72" t="s">
        <v>63</v>
      </c>
    </row>
    <row r="94" spans="1:38" ht="15.75" customHeight="1" x14ac:dyDescent="0.15">
      <c r="A94" s="231"/>
      <c r="B94" s="79" t="s">
        <v>47</v>
      </c>
      <c r="C94" s="67" t="s">
        <v>8</v>
      </c>
      <c r="D94" s="67" t="s">
        <v>9</v>
      </c>
      <c r="E94" s="67" t="s">
        <v>64</v>
      </c>
      <c r="F94" s="67" t="s">
        <v>65</v>
      </c>
      <c r="G94" s="73" t="s">
        <v>66</v>
      </c>
      <c r="H94" s="79" t="s">
        <v>47</v>
      </c>
      <c r="I94" s="67" t="s">
        <v>8</v>
      </c>
      <c r="J94" s="67" t="s">
        <v>9</v>
      </c>
      <c r="K94" s="67" t="s">
        <v>64</v>
      </c>
      <c r="L94" s="67" t="s">
        <v>65</v>
      </c>
      <c r="M94" s="73" t="s">
        <v>66</v>
      </c>
      <c r="N94" s="79" t="s">
        <v>47</v>
      </c>
      <c r="O94" s="67" t="s">
        <v>8</v>
      </c>
      <c r="P94" s="67" t="s">
        <v>9</v>
      </c>
      <c r="Q94" s="67" t="s">
        <v>64</v>
      </c>
      <c r="R94" s="67" t="s">
        <v>65</v>
      </c>
      <c r="S94" s="73" t="s">
        <v>66</v>
      </c>
      <c r="T94" s="66" t="s">
        <v>47</v>
      </c>
      <c r="U94" s="67" t="s">
        <v>8</v>
      </c>
      <c r="V94" s="67" t="s">
        <v>9</v>
      </c>
      <c r="W94" s="67" t="s">
        <v>64</v>
      </c>
      <c r="X94" s="67" t="s">
        <v>65</v>
      </c>
      <c r="Y94" s="73" t="s">
        <v>66</v>
      </c>
      <c r="Z94" s="79" t="s">
        <v>47</v>
      </c>
      <c r="AA94" s="67" t="s">
        <v>8</v>
      </c>
      <c r="AB94" s="67" t="s">
        <v>9</v>
      </c>
      <c r="AC94" s="67" t="s">
        <v>64</v>
      </c>
      <c r="AD94" s="67" t="s">
        <v>65</v>
      </c>
      <c r="AE94" s="73" t="s">
        <v>66</v>
      </c>
      <c r="AF94" s="79" t="s">
        <v>47</v>
      </c>
      <c r="AG94" s="67" t="s">
        <v>8</v>
      </c>
      <c r="AH94" s="67" t="s">
        <v>9</v>
      </c>
      <c r="AI94" s="67" t="s">
        <v>64</v>
      </c>
      <c r="AJ94" s="67" t="s">
        <v>65</v>
      </c>
      <c r="AK94" s="73" t="s">
        <v>66</v>
      </c>
      <c r="AL94" s="72"/>
    </row>
    <row r="95" spans="1:38" ht="15.75" customHeight="1" x14ac:dyDescent="0.15">
      <c r="A95" s="43" t="s">
        <v>74</v>
      </c>
      <c r="B95" s="59"/>
      <c r="C95" s="59"/>
      <c r="D95" s="59"/>
      <c r="E95" s="59"/>
      <c r="F95" s="59"/>
      <c r="G95" s="60"/>
      <c r="H95" s="57">
        <v>66.6666666666667</v>
      </c>
      <c r="I95" s="57">
        <v>40</v>
      </c>
      <c r="J95" s="57">
        <v>88.8888888888889</v>
      </c>
      <c r="K95" s="57">
        <v>52.173913043478301</v>
      </c>
      <c r="L95" s="57">
        <v>74.418604651162795</v>
      </c>
      <c r="M95" s="58">
        <v>63.296258847320502</v>
      </c>
      <c r="N95" s="57">
        <v>54.545454545454497</v>
      </c>
      <c r="O95" s="57">
        <v>85.714285714285694</v>
      </c>
      <c r="P95" s="57">
        <v>31.578947368421101</v>
      </c>
      <c r="Q95" s="57">
        <v>61.538461538461497</v>
      </c>
      <c r="R95" s="57">
        <v>44.4444444444444</v>
      </c>
      <c r="S95" s="58">
        <v>52.991452991453002</v>
      </c>
      <c r="T95" s="61">
        <v>66.6666666666667</v>
      </c>
      <c r="U95" s="62">
        <v>95</v>
      </c>
      <c r="V95" s="62">
        <v>23.076923076923102</v>
      </c>
      <c r="W95" s="62">
        <v>77.551020408163296</v>
      </c>
      <c r="X95" s="62">
        <v>35.294117647058798</v>
      </c>
      <c r="Y95" s="58">
        <v>56.422569027611097</v>
      </c>
      <c r="Z95" s="57">
        <v>52.5</v>
      </c>
      <c r="AA95" s="57">
        <v>42.857142857142897</v>
      </c>
      <c r="AB95" s="57">
        <v>63.157894736842103</v>
      </c>
      <c r="AC95" s="57">
        <v>48.648648648648603</v>
      </c>
      <c r="AD95" s="57">
        <v>55.8139534883721</v>
      </c>
      <c r="AE95" s="58">
        <v>52.231301068510398</v>
      </c>
      <c r="AF95" s="57">
        <v>53.846153846153904</v>
      </c>
      <c r="AG95" s="57">
        <v>70</v>
      </c>
      <c r="AH95" s="57">
        <v>36.842105263157897</v>
      </c>
      <c r="AI95" s="57">
        <v>60.869565217391298</v>
      </c>
      <c r="AJ95" s="57">
        <v>43.75</v>
      </c>
      <c r="AK95" s="58">
        <v>52.309782608695699</v>
      </c>
      <c r="AL95" s="72">
        <f t="shared" ref="AL95:AL100" si="48">AVERAGE(G95,M95,S95,Y95,AE95,AK95)</f>
        <v>55.450272908718134</v>
      </c>
    </row>
    <row r="96" spans="1:38" ht="15.75" customHeight="1" x14ac:dyDescent="0.15">
      <c r="A96" s="43" t="s">
        <v>75</v>
      </c>
      <c r="B96" s="57">
        <v>54.871794871794897</v>
      </c>
      <c r="C96" s="57">
        <v>100</v>
      </c>
      <c r="D96" s="57">
        <v>2.2222222222222201</v>
      </c>
      <c r="E96" s="57">
        <v>70.469798657718101</v>
      </c>
      <c r="F96" s="57">
        <v>4.3478260869565197</v>
      </c>
      <c r="G96" s="58">
        <v>37.408812372337302</v>
      </c>
      <c r="H96" s="59"/>
      <c r="I96" s="59"/>
      <c r="J96" s="59"/>
      <c r="K96" s="59"/>
      <c r="L96" s="59"/>
      <c r="M96" s="60"/>
      <c r="N96" s="57">
        <v>42.424242424242401</v>
      </c>
      <c r="O96" s="57">
        <v>100</v>
      </c>
      <c r="P96" s="57">
        <v>0</v>
      </c>
      <c r="Q96" s="57">
        <v>59.574468085106403</v>
      </c>
      <c r="R96" s="57">
        <v>0</v>
      </c>
      <c r="S96" s="58">
        <v>29.787234042553202</v>
      </c>
      <c r="T96" s="61">
        <v>60.606060606060602</v>
      </c>
      <c r="U96" s="62">
        <v>100</v>
      </c>
      <c r="V96" s="62">
        <v>0</v>
      </c>
      <c r="W96" s="62">
        <v>75.471698113207594</v>
      </c>
      <c r="X96" s="62">
        <v>0</v>
      </c>
      <c r="Y96" s="58">
        <v>37.735849056603797</v>
      </c>
      <c r="Z96" s="57">
        <v>52.5</v>
      </c>
      <c r="AA96" s="57">
        <v>100</v>
      </c>
      <c r="AB96" s="57">
        <v>0</v>
      </c>
      <c r="AC96" s="57">
        <v>68.852459016393496</v>
      </c>
      <c r="AD96" s="57">
        <v>0</v>
      </c>
      <c r="AE96" s="58">
        <v>34.426229508196698</v>
      </c>
      <c r="AF96" s="57">
        <v>51.282051282051299</v>
      </c>
      <c r="AG96" s="57">
        <v>100</v>
      </c>
      <c r="AH96" s="57">
        <v>0</v>
      </c>
      <c r="AI96" s="57">
        <v>67.796610169491501</v>
      </c>
      <c r="AJ96" s="57">
        <v>0</v>
      </c>
      <c r="AK96" s="58">
        <v>33.8983050847458</v>
      </c>
      <c r="AL96" s="72">
        <f t="shared" si="48"/>
        <v>34.651286012887361</v>
      </c>
    </row>
    <row r="97" spans="1:38" ht="15.75" customHeight="1" x14ac:dyDescent="0.15">
      <c r="A97" s="43" t="s">
        <v>76</v>
      </c>
      <c r="B97" s="57">
        <v>44.102564102564102</v>
      </c>
      <c r="C97" s="57">
        <v>0.952380952380952</v>
      </c>
      <c r="D97" s="57">
        <v>94.4444444444444</v>
      </c>
      <c r="E97" s="57">
        <v>1.8018018018018001</v>
      </c>
      <c r="F97" s="57">
        <v>60.931899641577097</v>
      </c>
      <c r="G97" s="58">
        <v>31.366850721689399</v>
      </c>
      <c r="H97" s="57">
        <v>51.515151515151501</v>
      </c>
      <c r="I97" s="57">
        <v>0</v>
      </c>
      <c r="J97" s="57">
        <v>94.4444444444444</v>
      </c>
      <c r="K97" s="57">
        <v>0</v>
      </c>
      <c r="L97" s="57">
        <v>68</v>
      </c>
      <c r="M97" s="58">
        <v>34</v>
      </c>
      <c r="N97" s="59"/>
      <c r="O97" s="59"/>
      <c r="P97" s="59"/>
      <c r="Q97" s="59"/>
      <c r="R97" s="59"/>
      <c r="S97" s="60"/>
      <c r="T97" s="61">
        <v>63.636363636363598</v>
      </c>
      <c r="U97" s="62">
        <v>45</v>
      </c>
      <c r="V97" s="62">
        <v>92.307692307692307</v>
      </c>
      <c r="W97" s="62">
        <v>60</v>
      </c>
      <c r="X97" s="62">
        <v>66.6666666666667</v>
      </c>
      <c r="Y97" s="58">
        <v>63.3333333333333</v>
      </c>
      <c r="Z97" s="57">
        <v>42.5</v>
      </c>
      <c r="AA97" s="57">
        <v>4.7619047619047601</v>
      </c>
      <c r="AB97" s="57">
        <v>84.210526315789494</v>
      </c>
      <c r="AC97" s="57">
        <v>8</v>
      </c>
      <c r="AD97" s="57">
        <v>58.181818181818201</v>
      </c>
      <c r="AE97" s="58">
        <v>33.090909090909101</v>
      </c>
      <c r="AF97" s="57">
        <v>48.717948717948701</v>
      </c>
      <c r="AG97" s="57">
        <v>20</v>
      </c>
      <c r="AH97" s="57">
        <v>78.947368421052602</v>
      </c>
      <c r="AI97" s="57">
        <v>28.571428571428601</v>
      </c>
      <c r="AJ97" s="57">
        <v>60</v>
      </c>
      <c r="AK97" s="58">
        <v>44.285714285714299</v>
      </c>
      <c r="AL97" s="72">
        <f t="shared" si="48"/>
        <v>41.215361486329222</v>
      </c>
    </row>
    <row r="98" spans="1:38" ht="15.75" customHeight="1" x14ac:dyDescent="0.15">
      <c r="A98" s="43" t="s">
        <v>77</v>
      </c>
      <c r="B98" s="57">
        <v>43.076923076923102</v>
      </c>
      <c r="C98" s="57">
        <v>31.428571428571399</v>
      </c>
      <c r="D98" s="57">
        <v>56.6666666666667</v>
      </c>
      <c r="E98" s="57">
        <v>37.288135593220296</v>
      </c>
      <c r="F98" s="57">
        <v>47.887323943661997</v>
      </c>
      <c r="G98" s="58">
        <v>42.5877297684412</v>
      </c>
      <c r="H98" s="57">
        <v>60.606060606060602</v>
      </c>
      <c r="I98" s="57">
        <v>26.6666666666667</v>
      </c>
      <c r="J98" s="57">
        <v>88.8888888888889</v>
      </c>
      <c r="K98" s="57">
        <v>38.095238095238102</v>
      </c>
      <c r="L98" s="57">
        <v>71.1111111111111</v>
      </c>
      <c r="M98" s="58">
        <v>54.603174603174601</v>
      </c>
      <c r="N98" s="57">
        <v>66.6666666666667</v>
      </c>
      <c r="O98" s="57">
        <v>85.714285714285694</v>
      </c>
      <c r="P98" s="57">
        <v>52.631578947368403</v>
      </c>
      <c r="Q98" s="57">
        <v>68.571428571428598</v>
      </c>
      <c r="R98" s="57">
        <v>64.516129032258107</v>
      </c>
      <c r="S98" s="58">
        <v>66.543778801843303</v>
      </c>
      <c r="T98" s="63"/>
      <c r="U98" s="64"/>
      <c r="V98" s="64"/>
      <c r="W98" s="64"/>
      <c r="X98" s="64"/>
      <c r="Y98" s="65"/>
      <c r="Z98" s="57">
        <v>35</v>
      </c>
      <c r="AA98" s="57">
        <v>23.8095238095238</v>
      </c>
      <c r="AB98" s="57">
        <v>47.368421052631597</v>
      </c>
      <c r="AC98" s="57">
        <v>27.7777777777778</v>
      </c>
      <c r="AD98" s="57">
        <v>40.909090909090899</v>
      </c>
      <c r="AE98" s="58">
        <v>34.343434343434303</v>
      </c>
      <c r="AF98" s="57">
        <v>30.769230769230798</v>
      </c>
      <c r="AG98" s="57">
        <v>45</v>
      </c>
      <c r="AH98" s="57">
        <v>15.789473684210501</v>
      </c>
      <c r="AI98" s="57">
        <v>40</v>
      </c>
      <c r="AJ98" s="57">
        <v>18.181818181818201</v>
      </c>
      <c r="AK98" s="58">
        <v>29.090909090909101</v>
      </c>
      <c r="AL98" s="72">
        <f t="shared" si="48"/>
        <v>45.433805321560499</v>
      </c>
    </row>
    <row r="99" spans="1:38" ht="15.75" customHeight="1" x14ac:dyDescent="0.15">
      <c r="A99" s="43" t="s">
        <v>78</v>
      </c>
      <c r="B99" s="57">
        <v>45.6410256410256</v>
      </c>
      <c r="C99" s="57">
        <v>3.8095238095238102</v>
      </c>
      <c r="D99" s="57">
        <v>94.4444444444444</v>
      </c>
      <c r="E99" s="57">
        <v>7.0175438596491198</v>
      </c>
      <c r="F99" s="57">
        <v>61.594202898550698</v>
      </c>
      <c r="G99" s="58">
        <v>34.3058733790999</v>
      </c>
      <c r="H99" s="57">
        <v>48.484848484848499</v>
      </c>
      <c r="I99" s="57">
        <v>0</v>
      </c>
      <c r="J99" s="57">
        <v>88.8888888888889</v>
      </c>
      <c r="K99" s="57">
        <v>0</v>
      </c>
      <c r="L99" s="57">
        <v>65.306122448979593</v>
      </c>
      <c r="M99" s="58">
        <v>32.653061224489797</v>
      </c>
      <c r="N99" s="57">
        <v>60.606060606060602</v>
      </c>
      <c r="O99" s="57">
        <v>71.428571428571402</v>
      </c>
      <c r="P99" s="57">
        <v>52.631578947368403</v>
      </c>
      <c r="Q99" s="57">
        <v>60.606060606060602</v>
      </c>
      <c r="R99" s="57">
        <v>60.606060606060602</v>
      </c>
      <c r="S99" s="58">
        <v>60.606060606060602</v>
      </c>
      <c r="T99" s="66">
        <v>57.575757575757599</v>
      </c>
      <c r="U99" s="67">
        <v>40</v>
      </c>
      <c r="V99" s="67">
        <v>84.615384615384599</v>
      </c>
      <c r="W99" s="67">
        <v>53.3333333333333</v>
      </c>
      <c r="X99" s="67">
        <v>61.1111111111111</v>
      </c>
      <c r="Y99" s="58">
        <v>57.2222222222222</v>
      </c>
      <c r="Z99" s="59"/>
      <c r="AA99" s="59"/>
      <c r="AB99" s="59"/>
      <c r="AC99" s="59"/>
      <c r="AD99" s="59"/>
      <c r="AE99" s="60"/>
      <c r="AF99" s="167">
        <v>60.606060606060602</v>
      </c>
      <c r="AG99" s="167">
        <v>71.428571428571402</v>
      </c>
      <c r="AH99" s="167">
        <v>52.631578947368403</v>
      </c>
      <c r="AI99" s="167">
        <v>60.606060606060602</v>
      </c>
      <c r="AJ99" s="167">
        <v>60.606060606060602</v>
      </c>
      <c r="AK99" s="167">
        <v>60.606060606060602</v>
      </c>
      <c r="AL99" s="72">
        <f t="shared" si="48"/>
        <v>49.078655607586619</v>
      </c>
    </row>
    <row r="100" spans="1:38" ht="15.75" customHeight="1" x14ac:dyDescent="0.15">
      <c r="A100" s="43" t="s">
        <v>79</v>
      </c>
      <c r="B100" s="57">
        <v>57.948717948717999</v>
      </c>
      <c r="C100" s="57">
        <v>59.047619047619101</v>
      </c>
      <c r="D100" s="57">
        <v>56.6666666666667</v>
      </c>
      <c r="E100" s="57">
        <v>60.194174757281601</v>
      </c>
      <c r="F100" s="57">
        <v>55.434782608695599</v>
      </c>
      <c r="G100" s="58">
        <v>57.8144786829886</v>
      </c>
      <c r="H100" s="57">
        <v>45.454545454545503</v>
      </c>
      <c r="I100" s="57">
        <v>60</v>
      </c>
      <c r="J100" s="57">
        <v>33.3333333333333</v>
      </c>
      <c r="K100" s="57">
        <v>50</v>
      </c>
      <c r="L100" s="57">
        <v>40</v>
      </c>
      <c r="M100" s="58">
        <v>45</v>
      </c>
      <c r="N100" s="57">
        <v>54.545454545454497</v>
      </c>
      <c r="O100" s="57">
        <v>78.571428571428598</v>
      </c>
      <c r="P100" s="57">
        <v>36.842105263157897</v>
      </c>
      <c r="Q100" s="57">
        <v>59.459459459459502</v>
      </c>
      <c r="R100" s="57">
        <v>48.275862068965502</v>
      </c>
      <c r="S100" s="58">
        <v>53.867660764212502</v>
      </c>
      <c r="T100" s="66">
        <v>54.545454545454497</v>
      </c>
      <c r="U100" s="67">
        <v>30</v>
      </c>
      <c r="V100" s="67">
        <v>92.307692307692307</v>
      </c>
      <c r="W100" s="67">
        <v>44.4444444444444</v>
      </c>
      <c r="X100" s="67">
        <v>61.538461538461597</v>
      </c>
      <c r="Y100" s="58">
        <v>52.991452991453002</v>
      </c>
      <c r="Z100" s="57">
        <v>52.5</v>
      </c>
      <c r="AA100" s="57">
        <v>57.142857142857103</v>
      </c>
      <c r="AB100" s="57">
        <v>47.368421052631597</v>
      </c>
      <c r="AC100" s="57">
        <v>55.8139534883721</v>
      </c>
      <c r="AD100" s="57">
        <v>48.648648648648702</v>
      </c>
      <c r="AE100" s="58">
        <v>52.231301068510398</v>
      </c>
      <c r="AF100" s="59"/>
      <c r="AG100" s="59"/>
      <c r="AH100" s="59"/>
      <c r="AI100" s="59"/>
      <c r="AJ100" s="59"/>
      <c r="AK100" s="60"/>
      <c r="AL100" s="72">
        <f t="shared" si="48"/>
        <v>52.380978701432902</v>
      </c>
    </row>
    <row r="101" spans="1:38" ht="15.75" customHeight="1" x14ac:dyDescent="0.15">
      <c r="A101" s="40" t="s">
        <v>63</v>
      </c>
      <c r="B101" s="79"/>
      <c r="C101" s="79"/>
      <c r="D101" s="79"/>
      <c r="E101" s="79"/>
      <c r="F101" s="79"/>
      <c r="G101" s="72">
        <f>AVERAGE(G95:G100)</f>
        <v>40.696748984911281</v>
      </c>
      <c r="H101" s="79"/>
      <c r="I101" s="79"/>
      <c r="J101" s="79"/>
      <c r="K101" s="79"/>
      <c r="L101" s="79"/>
      <c r="M101" s="72">
        <f>AVERAGE(M95:M100)</f>
        <v>45.91049893499698</v>
      </c>
      <c r="N101" s="79"/>
      <c r="O101" s="79"/>
      <c r="P101" s="79"/>
      <c r="Q101" s="79"/>
      <c r="R101" s="79"/>
      <c r="S101" s="72">
        <f>AVERAGE(S95:S100)</f>
        <v>52.759237441224514</v>
      </c>
      <c r="T101" s="66"/>
      <c r="U101" s="67"/>
      <c r="V101" s="67"/>
      <c r="W101" s="67"/>
      <c r="X101" s="67"/>
      <c r="Y101" s="72">
        <f>AVERAGE(Y95:Y100)</f>
        <v>53.541085326244684</v>
      </c>
      <c r="Z101" s="79"/>
      <c r="AA101" s="79"/>
      <c r="AB101" s="79"/>
      <c r="AC101" s="79"/>
      <c r="AD101" s="79"/>
      <c r="AE101" s="72">
        <f>AVERAGE(AE95:AE100)</f>
        <v>41.264635015912177</v>
      </c>
      <c r="AF101" s="79"/>
      <c r="AG101" s="79"/>
      <c r="AH101" s="79"/>
      <c r="AI101" s="79"/>
      <c r="AJ101" s="79"/>
      <c r="AK101" s="72">
        <f t="shared" ref="AK101:AL101" si="49">AVERAGE(AK95:AK100)</f>
        <v>44.038154335225094</v>
      </c>
      <c r="AL101" s="80">
        <f t="shared" si="49"/>
        <v>46.368393339752458</v>
      </c>
    </row>
    <row r="102" spans="1:38" ht="15.75" customHeight="1" x14ac:dyDescent="0.15">
      <c r="G102" s="56"/>
      <c r="M102" s="56"/>
      <c r="S102" s="56"/>
      <c r="Y102" s="56"/>
      <c r="AE102" s="56"/>
      <c r="AK102" s="56"/>
    </row>
    <row r="103" spans="1:38" ht="15.75" customHeight="1" x14ac:dyDescent="0.15">
      <c r="A103" s="270" t="s">
        <v>96</v>
      </c>
      <c r="B103" s="261" t="s">
        <v>81</v>
      </c>
      <c r="C103" s="219"/>
      <c r="D103" s="219"/>
      <c r="E103" s="219"/>
      <c r="F103" s="219"/>
      <c r="G103" s="220"/>
      <c r="H103" s="261" t="s">
        <v>82</v>
      </c>
      <c r="I103" s="219"/>
      <c r="J103" s="219"/>
      <c r="K103" s="219"/>
      <c r="L103" s="219"/>
      <c r="M103" s="220"/>
      <c r="N103" s="261" t="s">
        <v>83</v>
      </c>
      <c r="O103" s="219"/>
      <c r="P103" s="219"/>
      <c r="Q103" s="219"/>
      <c r="R103" s="219"/>
      <c r="S103" s="220"/>
      <c r="T103" s="269" t="s">
        <v>84</v>
      </c>
      <c r="U103" s="258"/>
      <c r="V103" s="258"/>
      <c r="W103" s="258"/>
      <c r="X103" s="258"/>
      <c r="Y103" s="259"/>
      <c r="Z103" s="261" t="s">
        <v>85</v>
      </c>
      <c r="AA103" s="219"/>
      <c r="AB103" s="219"/>
      <c r="AC103" s="219"/>
      <c r="AD103" s="219"/>
      <c r="AE103" s="220"/>
      <c r="AF103" s="261" t="s">
        <v>86</v>
      </c>
      <c r="AG103" s="219"/>
      <c r="AH103" s="219"/>
      <c r="AI103" s="219"/>
      <c r="AJ103" s="219"/>
      <c r="AK103" s="220"/>
      <c r="AL103" s="72" t="s">
        <v>63</v>
      </c>
    </row>
    <row r="104" spans="1:38" ht="15.75" customHeight="1" x14ac:dyDescent="0.15">
      <c r="A104" s="231"/>
      <c r="B104" s="79" t="s">
        <v>47</v>
      </c>
      <c r="C104" s="67" t="s">
        <v>8</v>
      </c>
      <c r="D104" s="67" t="s">
        <v>9</v>
      </c>
      <c r="E104" s="67" t="s">
        <v>64</v>
      </c>
      <c r="F104" s="67" t="s">
        <v>65</v>
      </c>
      <c r="G104" s="73"/>
      <c r="H104" s="79" t="s">
        <v>47</v>
      </c>
      <c r="I104" s="67" t="s">
        <v>8</v>
      </c>
      <c r="J104" s="67" t="s">
        <v>9</v>
      </c>
      <c r="K104" s="67" t="s">
        <v>64</v>
      </c>
      <c r="L104" s="67" t="s">
        <v>65</v>
      </c>
      <c r="M104" s="73" t="s">
        <v>66</v>
      </c>
      <c r="N104" s="79" t="s">
        <v>47</v>
      </c>
      <c r="O104" s="67" t="s">
        <v>8</v>
      </c>
      <c r="P104" s="67" t="s">
        <v>9</v>
      </c>
      <c r="Q104" s="67" t="s">
        <v>64</v>
      </c>
      <c r="R104" s="67" t="s">
        <v>65</v>
      </c>
      <c r="S104" s="73" t="s">
        <v>66</v>
      </c>
      <c r="T104" s="66" t="s">
        <v>47</v>
      </c>
      <c r="U104" s="67" t="s">
        <v>8</v>
      </c>
      <c r="V104" s="67" t="s">
        <v>9</v>
      </c>
      <c r="W104" s="67" t="s">
        <v>64</v>
      </c>
      <c r="X104" s="67" t="s">
        <v>65</v>
      </c>
      <c r="Y104" s="73" t="s">
        <v>66</v>
      </c>
      <c r="Z104" s="79" t="s">
        <v>47</v>
      </c>
      <c r="AA104" s="67" t="s">
        <v>8</v>
      </c>
      <c r="AB104" s="67" t="s">
        <v>9</v>
      </c>
      <c r="AC104" s="67" t="s">
        <v>64</v>
      </c>
      <c r="AD104" s="67" t="s">
        <v>65</v>
      </c>
      <c r="AE104" s="73" t="s">
        <v>66</v>
      </c>
      <c r="AF104" s="79" t="s">
        <v>47</v>
      </c>
      <c r="AG104" s="67" t="s">
        <v>8</v>
      </c>
      <c r="AH104" s="67" t="s">
        <v>9</v>
      </c>
      <c r="AI104" s="67" t="s">
        <v>64</v>
      </c>
      <c r="AJ104" s="67" t="s">
        <v>65</v>
      </c>
      <c r="AK104" s="73" t="s">
        <v>66</v>
      </c>
      <c r="AL104" s="72"/>
    </row>
    <row r="105" spans="1:38" ht="15.75" customHeight="1" x14ac:dyDescent="0.15">
      <c r="A105" s="43" t="s">
        <v>81</v>
      </c>
      <c r="B105" s="59"/>
      <c r="C105" s="59"/>
      <c r="D105" s="59"/>
      <c r="E105" s="59"/>
      <c r="F105" s="59"/>
      <c r="G105" s="60"/>
      <c r="H105" s="57">
        <v>55.88</v>
      </c>
      <c r="I105" s="57">
        <v>58.82</v>
      </c>
      <c r="J105" s="57">
        <v>52.94</v>
      </c>
      <c r="K105" s="57">
        <v>57.14</v>
      </c>
      <c r="L105" s="57">
        <v>54.54</v>
      </c>
      <c r="M105" s="77">
        <f>AVERAGE(K105,L105)</f>
        <v>55.84</v>
      </c>
      <c r="N105" s="57">
        <v>58.82</v>
      </c>
      <c r="O105" s="57">
        <v>88.23</v>
      </c>
      <c r="P105" s="57">
        <v>29.41</v>
      </c>
      <c r="Q105" s="57">
        <v>68.180000000000007</v>
      </c>
      <c r="R105" s="57">
        <v>41.66</v>
      </c>
      <c r="S105" s="77">
        <f t="shared" ref="S105:S106" si="50">AVERAGE(Q105,R105)</f>
        <v>54.92</v>
      </c>
      <c r="T105" s="61">
        <v>64.7</v>
      </c>
      <c r="U105" s="62">
        <v>88.23</v>
      </c>
      <c r="V105" s="62">
        <v>41.17</v>
      </c>
      <c r="W105" s="62">
        <v>71.42</v>
      </c>
      <c r="X105" s="62">
        <v>53.84</v>
      </c>
      <c r="Y105" s="77">
        <f t="shared" ref="Y105:Y107" si="51">AVERAGE(W105,X105)</f>
        <v>62.63</v>
      </c>
      <c r="Z105" s="57">
        <v>58.97</v>
      </c>
      <c r="AA105" s="57">
        <v>40</v>
      </c>
      <c r="AB105" s="57">
        <v>78.94</v>
      </c>
      <c r="AC105" s="57">
        <v>50</v>
      </c>
      <c r="AD105" s="57">
        <v>65.209999999999994</v>
      </c>
      <c r="AE105" s="77">
        <f t="shared" ref="AE105:AE108" si="52">AVERAGE(AC105,AD105)</f>
        <v>57.604999999999997</v>
      </c>
      <c r="AF105" s="57">
        <v>77.5</v>
      </c>
      <c r="AG105" s="57">
        <v>95</v>
      </c>
      <c r="AH105" s="57">
        <v>60</v>
      </c>
      <c r="AI105" s="57">
        <v>80.849999999999994</v>
      </c>
      <c r="AJ105" s="57">
        <v>72.72</v>
      </c>
      <c r="AK105" s="77">
        <f t="shared" ref="AK105:AK109" si="53">AVERAGE(AI105,AJ105)</f>
        <v>76.784999999999997</v>
      </c>
      <c r="AL105" s="72">
        <f t="shared" ref="AL105:AL110" si="54">AVERAGE(G105,M105,S105,Y105,AE105,AK105)</f>
        <v>61.555999999999997</v>
      </c>
    </row>
    <row r="106" spans="1:38" ht="15.75" customHeight="1" x14ac:dyDescent="0.15">
      <c r="A106" s="43" t="s">
        <v>82</v>
      </c>
      <c r="B106" s="57">
        <v>50.51</v>
      </c>
      <c r="C106" s="57">
        <v>42.85</v>
      </c>
      <c r="D106" s="57">
        <v>58.16</v>
      </c>
      <c r="E106" s="57">
        <v>46.4</v>
      </c>
      <c r="F106" s="57">
        <v>54.02</v>
      </c>
      <c r="G106" s="77">
        <f t="shared" ref="G106:G110" si="55">AVERAGE(E106,F106)</f>
        <v>50.21</v>
      </c>
      <c r="H106" s="59"/>
      <c r="I106" s="59"/>
      <c r="J106" s="59"/>
      <c r="K106" s="59"/>
      <c r="L106" s="59"/>
      <c r="M106" s="60"/>
      <c r="N106" s="57">
        <v>47.05</v>
      </c>
      <c r="O106" s="57">
        <v>47.05</v>
      </c>
      <c r="P106" s="57">
        <v>47.05</v>
      </c>
      <c r="Q106" s="57">
        <v>47.05</v>
      </c>
      <c r="R106" s="57">
        <v>47.05</v>
      </c>
      <c r="S106" s="77">
        <f t="shared" si="50"/>
        <v>47.05</v>
      </c>
      <c r="T106" s="61">
        <v>47.05</v>
      </c>
      <c r="U106" s="62">
        <v>17.64</v>
      </c>
      <c r="V106" s="62">
        <v>76.47</v>
      </c>
      <c r="W106" s="62">
        <v>25</v>
      </c>
      <c r="X106" s="62">
        <v>59.09</v>
      </c>
      <c r="Y106" s="77">
        <f t="shared" si="51"/>
        <v>42.045000000000002</v>
      </c>
      <c r="Z106" s="57">
        <v>53.84</v>
      </c>
      <c r="AA106" s="57">
        <v>45</v>
      </c>
      <c r="AB106" s="57">
        <v>63.15</v>
      </c>
      <c r="AC106" s="57">
        <v>50</v>
      </c>
      <c r="AD106" s="57">
        <v>57.14</v>
      </c>
      <c r="AE106" s="77">
        <f t="shared" si="52"/>
        <v>53.57</v>
      </c>
      <c r="AF106" s="57">
        <v>40</v>
      </c>
      <c r="AG106" s="57">
        <v>40</v>
      </c>
      <c r="AH106" s="57">
        <v>40</v>
      </c>
      <c r="AI106" s="57">
        <v>40</v>
      </c>
      <c r="AJ106" s="57">
        <v>40</v>
      </c>
      <c r="AK106" s="77">
        <f t="shared" si="53"/>
        <v>40</v>
      </c>
      <c r="AL106" s="72">
        <f t="shared" si="54"/>
        <v>46.575000000000003</v>
      </c>
    </row>
    <row r="107" spans="1:38" ht="15.75" customHeight="1" x14ac:dyDescent="0.15">
      <c r="A107" s="43" t="s">
        <v>83</v>
      </c>
      <c r="B107" s="57">
        <v>53.06</v>
      </c>
      <c r="C107" s="57">
        <v>16.32</v>
      </c>
      <c r="D107" s="57">
        <v>89.79</v>
      </c>
      <c r="E107" s="57">
        <v>25.8</v>
      </c>
      <c r="F107" s="57">
        <v>65.67</v>
      </c>
      <c r="G107" s="77">
        <f t="shared" si="55"/>
        <v>45.734999999999999</v>
      </c>
      <c r="H107" s="57">
        <v>55.88</v>
      </c>
      <c r="I107" s="57">
        <v>17.64</v>
      </c>
      <c r="J107" s="57">
        <v>94.11</v>
      </c>
      <c r="K107" s="57">
        <v>28.57</v>
      </c>
      <c r="L107" s="57">
        <v>68.08</v>
      </c>
      <c r="M107" s="77">
        <f t="shared" ref="M107:M110" si="56">AVERAGE(K107,L107)</f>
        <v>48.325000000000003</v>
      </c>
      <c r="N107" s="59"/>
      <c r="O107" s="59"/>
      <c r="P107" s="59"/>
      <c r="Q107" s="59"/>
      <c r="R107" s="59"/>
      <c r="S107" s="60"/>
      <c r="T107" s="61">
        <v>79.41</v>
      </c>
      <c r="U107" s="62">
        <v>82.35</v>
      </c>
      <c r="V107" s="62">
        <v>76.47</v>
      </c>
      <c r="W107" s="62">
        <v>79.989999999999995</v>
      </c>
      <c r="X107" s="62">
        <v>78.78</v>
      </c>
      <c r="Y107" s="77">
        <f t="shared" si="51"/>
        <v>79.384999999999991</v>
      </c>
      <c r="Z107" s="57">
        <v>71.790000000000006</v>
      </c>
      <c r="AA107" s="57">
        <v>65</v>
      </c>
      <c r="AB107" s="57">
        <v>78.94</v>
      </c>
      <c r="AC107" s="57">
        <v>70.27</v>
      </c>
      <c r="AD107" s="57">
        <v>73.17</v>
      </c>
      <c r="AE107" s="77">
        <f t="shared" si="52"/>
        <v>71.72</v>
      </c>
      <c r="AF107" s="57">
        <v>60</v>
      </c>
      <c r="AG107" s="57">
        <v>45</v>
      </c>
      <c r="AH107" s="57">
        <v>75</v>
      </c>
      <c r="AI107" s="57">
        <v>52.94</v>
      </c>
      <c r="AJ107" s="57">
        <v>65.209999999999994</v>
      </c>
      <c r="AK107" s="77">
        <f t="shared" si="53"/>
        <v>59.074999999999996</v>
      </c>
      <c r="AL107" s="72">
        <f t="shared" si="54"/>
        <v>60.847999999999999</v>
      </c>
    </row>
    <row r="108" spans="1:38" ht="15.75" customHeight="1" x14ac:dyDescent="0.15">
      <c r="A108" s="43" t="s">
        <v>84</v>
      </c>
      <c r="B108" s="57">
        <v>49.48</v>
      </c>
      <c r="C108" s="57">
        <v>5.0999999999999996</v>
      </c>
      <c r="D108" s="57">
        <v>93.87</v>
      </c>
      <c r="E108" s="57">
        <v>9.17</v>
      </c>
      <c r="F108" s="57">
        <v>65.010000000000005</v>
      </c>
      <c r="G108" s="77">
        <f t="shared" si="55"/>
        <v>37.090000000000003</v>
      </c>
      <c r="H108" s="57">
        <v>50</v>
      </c>
      <c r="I108" s="57">
        <v>5.88</v>
      </c>
      <c r="J108" s="57">
        <v>94.11</v>
      </c>
      <c r="K108" s="57">
        <v>10.52</v>
      </c>
      <c r="L108" s="57">
        <v>65.3</v>
      </c>
      <c r="M108" s="77">
        <f t="shared" si="56"/>
        <v>37.909999999999997</v>
      </c>
      <c r="N108" s="57">
        <v>44.11</v>
      </c>
      <c r="O108" s="57">
        <v>0</v>
      </c>
      <c r="P108" s="57">
        <v>88.23</v>
      </c>
      <c r="Q108" s="57">
        <v>0</v>
      </c>
      <c r="R108" s="57">
        <v>61.22</v>
      </c>
      <c r="S108" s="77">
        <f t="shared" ref="S108:S110" si="57">AVERAGE(Q108,R108)</f>
        <v>30.61</v>
      </c>
      <c r="T108" s="63"/>
      <c r="U108" s="64"/>
      <c r="V108" s="64"/>
      <c r="W108" s="64"/>
      <c r="X108" s="64"/>
      <c r="Y108" s="65"/>
      <c r="Z108" s="57">
        <v>66.66</v>
      </c>
      <c r="AA108" s="57">
        <v>40</v>
      </c>
      <c r="AB108" s="57">
        <v>94.73</v>
      </c>
      <c r="AC108" s="57">
        <v>55.17</v>
      </c>
      <c r="AD108" s="57">
        <v>73.459999999999994</v>
      </c>
      <c r="AE108" s="77">
        <f t="shared" si="52"/>
        <v>64.314999999999998</v>
      </c>
      <c r="AF108" s="57">
        <v>45</v>
      </c>
      <c r="AG108" s="57">
        <v>5</v>
      </c>
      <c r="AH108" s="57">
        <v>85</v>
      </c>
      <c r="AI108" s="57">
        <v>8.33</v>
      </c>
      <c r="AJ108" s="57">
        <v>60.71</v>
      </c>
      <c r="AK108" s="77">
        <f t="shared" si="53"/>
        <v>34.520000000000003</v>
      </c>
      <c r="AL108" s="72">
        <f t="shared" si="54"/>
        <v>40.889000000000003</v>
      </c>
    </row>
    <row r="109" spans="1:38" ht="15.75" customHeight="1" x14ac:dyDescent="0.15">
      <c r="A109" s="43" t="s">
        <v>85</v>
      </c>
      <c r="B109" s="57">
        <v>50</v>
      </c>
      <c r="C109" s="57">
        <v>0</v>
      </c>
      <c r="D109" s="57">
        <v>100</v>
      </c>
      <c r="E109" s="57">
        <v>0</v>
      </c>
      <c r="F109" s="57">
        <v>66.66</v>
      </c>
      <c r="G109" s="77">
        <f t="shared" si="55"/>
        <v>33.33</v>
      </c>
      <c r="H109" s="57">
        <v>50</v>
      </c>
      <c r="I109" s="57">
        <v>0</v>
      </c>
      <c r="J109" s="57">
        <v>100</v>
      </c>
      <c r="K109" s="57">
        <v>0</v>
      </c>
      <c r="L109" s="57">
        <v>66.66</v>
      </c>
      <c r="M109" s="77">
        <f t="shared" si="56"/>
        <v>33.33</v>
      </c>
      <c r="N109" s="57">
        <v>50</v>
      </c>
      <c r="O109" s="57">
        <v>0</v>
      </c>
      <c r="P109" s="57">
        <v>100</v>
      </c>
      <c r="Q109" s="57">
        <v>0</v>
      </c>
      <c r="R109" s="57">
        <v>66.66</v>
      </c>
      <c r="S109" s="77">
        <f t="shared" si="57"/>
        <v>33.33</v>
      </c>
      <c r="T109" s="57">
        <v>50</v>
      </c>
      <c r="U109" s="57">
        <v>0</v>
      </c>
      <c r="V109" s="57">
        <v>100</v>
      </c>
      <c r="W109" s="57">
        <v>0</v>
      </c>
      <c r="X109" s="57">
        <v>66.66</v>
      </c>
      <c r="Y109" s="77">
        <f t="shared" ref="Y109:Y110" si="58">AVERAGE(W109,X109)</f>
        <v>33.33</v>
      </c>
      <c r="Z109" s="59"/>
      <c r="AA109" s="59"/>
      <c r="AB109" s="59"/>
      <c r="AC109" s="59"/>
      <c r="AD109" s="59"/>
      <c r="AE109" s="60"/>
      <c r="AF109" s="57">
        <v>50</v>
      </c>
      <c r="AG109" s="57">
        <v>0</v>
      </c>
      <c r="AH109" s="57">
        <v>100</v>
      </c>
      <c r="AI109" s="57">
        <v>0</v>
      </c>
      <c r="AJ109" s="57">
        <v>66.66</v>
      </c>
      <c r="AK109" s="77">
        <f t="shared" si="53"/>
        <v>33.33</v>
      </c>
      <c r="AL109" s="72">
        <f t="shared" si="54"/>
        <v>33.33</v>
      </c>
    </row>
    <row r="110" spans="1:38" ht="15.75" customHeight="1" x14ac:dyDescent="0.15">
      <c r="A110" s="43" t="s">
        <v>86</v>
      </c>
      <c r="B110" s="57">
        <v>50</v>
      </c>
      <c r="C110" s="57">
        <v>0</v>
      </c>
      <c r="D110" s="57">
        <v>100</v>
      </c>
      <c r="E110" s="57">
        <v>0</v>
      </c>
      <c r="F110" s="57">
        <v>66.66</v>
      </c>
      <c r="G110" s="77">
        <f t="shared" si="55"/>
        <v>33.33</v>
      </c>
      <c r="H110" s="57">
        <v>50</v>
      </c>
      <c r="I110" s="57">
        <v>0</v>
      </c>
      <c r="J110" s="57">
        <v>100</v>
      </c>
      <c r="K110" s="57">
        <v>0</v>
      </c>
      <c r="L110" s="57">
        <v>66.66</v>
      </c>
      <c r="M110" s="77">
        <f t="shared" si="56"/>
        <v>33.33</v>
      </c>
      <c r="N110" s="57">
        <v>47.05</v>
      </c>
      <c r="O110" s="57">
        <v>0</v>
      </c>
      <c r="P110" s="57">
        <v>94.11</v>
      </c>
      <c r="Q110" s="57">
        <v>0</v>
      </c>
      <c r="R110" s="57">
        <v>64</v>
      </c>
      <c r="S110" s="77">
        <f t="shared" si="57"/>
        <v>32</v>
      </c>
      <c r="T110" s="66">
        <v>29.41</v>
      </c>
      <c r="U110" s="67">
        <v>0</v>
      </c>
      <c r="V110" s="67">
        <v>58.82</v>
      </c>
      <c r="W110" s="67">
        <v>0</v>
      </c>
      <c r="X110" s="67">
        <v>45.45</v>
      </c>
      <c r="Y110" s="77">
        <f t="shared" si="58"/>
        <v>22.725000000000001</v>
      </c>
      <c r="Z110" s="57">
        <v>46.15</v>
      </c>
      <c r="AA110" s="57">
        <v>0</v>
      </c>
      <c r="AB110" s="57">
        <v>94.73</v>
      </c>
      <c r="AC110" s="57">
        <v>0</v>
      </c>
      <c r="AD110" s="57">
        <v>63.15</v>
      </c>
      <c r="AE110" s="77">
        <f>AVERAGE(AC110,AD110)</f>
        <v>31.574999999999999</v>
      </c>
      <c r="AF110" s="59"/>
      <c r="AG110" s="59"/>
      <c r="AH110" s="59"/>
      <c r="AI110" s="59"/>
      <c r="AJ110" s="59"/>
      <c r="AK110" s="60"/>
      <c r="AL110" s="72">
        <f t="shared" si="54"/>
        <v>30.591999999999995</v>
      </c>
    </row>
    <row r="111" spans="1:38" ht="15.75" customHeight="1" x14ac:dyDescent="0.15">
      <c r="A111" s="40" t="s">
        <v>63</v>
      </c>
      <c r="B111" s="79"/>
      <c r="C111" s="79"/>
      <c r="D111" s="79"/>
      <c r="E111" s="79"/>
      <c r="F111" s="79"/>
      <c r="G111" s="72">
        <f>AVERAGE(G105:G110)</f>
        <v>39.939</v>
      </c>
      <c r="H111" s="79"/>
      <c r="I111" s="79"/>
      <c r="J111" s="79"/>
      <c r="K111" s="79"/>
      <c r="L111" s="79"/>
      <c r="M111" s="72">
        <f>AVERAGE(M105:M110)</f>
        <v>41.746999999999993</v>
      </c>
      <c r="N111" s="79"/>
      <c r="O111" s="79"/>
      <c r="P111" s="79"/>
      <c r="Q111" s="79"/>
      <c r="R111" s="79"/>
      <c r="S111" s="72">
        <f>AVERAGE(S105:S110)</f>
        <v>39.581999999999994</v>
      </c>
      <c r="T111" s="66"/>
      <c r="U111" s="67"/>
      <c r="V111" s="67"/>
      <c r="W111" s="67"/>
      <c r="X111" s="67"/>
      <c r="Y111" s="72">
        <f>AVERAGE(Y105:Y110)</f>
        <v>48.022999999999996</v>
      </c>
      <c r="Z111" s="79"/>
      <c r="AA111" s="79"/>
      <c r="AB111" s="79"/>
      <c r="AC111" s="79"/>
      <c r="AD111" s="79"/>
      <c r="AE111" s="72">
        <f>AVERAGE(AE105:AE110)</f>
        <v>55.756999999999991</v>
      </c>
      <c r="AF111" s="79"/>
      <c r="AG111" s="79"/>
      <c r="AH111" s="79"/>
      <c r="AI111" s="79"/>
      <c r="AJ111" s="79"/>
      <c r="AK111" s="72">
        <f t="shared" ref="AK111:AL111" si="59">AVERAGE(AK105:AK110)</f>
        <v>48.741999999999997</v>
      </c>
      <c r="AL111" s="80">
        <f t="shared" si="59"/>
        <v>45.631666666666661</v>
      </c>
    </row>
    <row r="112" spans="1:38" ht="15.75" customHeight="1" x14ac:dyDescent="0.15">
      <c r="G112" s="56"/>
      <c r="M112" s="56"/>
      <c r="S112" s="56"/>
      <c r="Y112" s="56"/>
      <c r="AE112" s="56"/>
      <c r="AK112" s="56"/>
    </row>
    <row r="113" spans="7:37" ht="15.75" customHeight="1" x14ac:dyDescent="0.15">
      <c r="G113" s="56"/>
      <c r="M113" s="56"/>
      <c r="S113" s="56"/>
      <c r="Y113" s="56"/>
      <c r="AE113" s="56"/>
      <c r="AK113" s="56"/>
    </row>
    <row r="114" spans="7:37" ht="15.75" customHeight="1" x14ac:dyDescent="0.15">
      <c r="G114" s="56"/>
      <c r="M114" s="56"/>
      <c r="S114" s="56"/>
      <c r="Y114" s="56"/>
      <c r="AE114" s="56"/>
      <c r="AK114" s="56"/>
    </row>
    <row r="115" spans="7:37" ht="15.75" customHeight="1" x14ac:dyDescent="0.15">
      <c r="G115" s="56"/>
      <c r="M115" s="56"/>
      <c r="S115" s="56"/>
      <c r="Y115" s="56"/>
      <c r="AE115" s="56"/>
      <c r="AK115" s="56"/>
    </row>
    <row r="116" spans="7:37" ht="15.75" customHeight="1" x14ac:dyDescent="0.15">
      <c r="G116" s="56"/>
      <c r="M116" s="56"/>
      <c r="S116" s="56"/>
      <c r="Y116" s="56"/>
      <c r="AE116" s="56"/>
      <c r="AK116" s="56"/>
    </row>
    <row r="117" spans="7:37" ht="15.75" customHeight="1" x14ac:dyDescent="0.15">
      <c r="G117" s="56"/>
      <c r="M117" s="56"/>
      <c r="S117" s="56"/>
      <c r="Y117" s="56"/>
      <c r="AE117" s="56"/>
      <c r="AK117" s="56"/>
    </row>
    <row r="118" spans="7:37" ht="15.75" customHeight="1" x14ac:dyDescent="0.15">
      <c r="G118" s="56"/>
      <c r="M118" s="56"/>
      <c r="S118" s="56"/>
      <c r="Y118" s="56"/>
      <c r="AE118" s="56"/>
      <c r="AK118" s="56"/>
    </row>
    <row r="119" spans="7:37" ht="15.75" customHeight="1" x14ac:dyDescent="0.15">
      <c r="G119" s="56"/>
      <c r="M119" s="56"/>
      <c r="S119" s="56"/>
      <c r="Y119" s="56"/>
      <c r="AE119" s="56"/>
      <c r="AK119" s="56"/>
    </row>
    <row r="120" spans="7:37" ht="15.75" customHeight="1" x14ac:dyDescent="0.15">
      <c r="G120" s="56"/>
      <c r="M120" s="56"/>
      <c r="S120" s="56"/>
      <c r="Y120" s="56"/>
      <c r="AE120" s="56"/>
      <c r="AK120" s="56"/>
    </row>
    <row r="121" spans="7:37" ht="15.75" customHeight="1" x14ac:dyDescent="0.15">
      <c r="G121" s="56"/>
      <c r="M121" s="56"/>
      <c r="S121" s="56"/>
      <c r="Y121" s="56"/>
      <c r="AE121" s="56"/>
      <c r="AK121" s="56"/>
    </row>
    <row r="122" spans="7:37" ht="15.75" customHeight="1" x14ac:dyDescent="0.15">
      <c r="G122" s="56"/>
      <c r="M122" s="56"/>
      <c r="S122" s="56"/>
      <c r="Y122" s="56"/>
      <c r="AE122" s="56"/>
      <c r="AK122" s="56"/>
    </row>
    <row r="123" spans="7:37" ht="15.75" customHeight="1" x14ac:dyDescent="0.15">
      <c r="G123" s="56"/>
      <c r="M123" s="56"/>
      <c r="S123" s="56"/>
      <c r="Y123" s="56"/>
      <c r="AE123" s="56"/>
      <c r="AK123" s="56"/>
    </row>
    <row r="124" spans="7:37" ht="15.75" customHeight="1" x14ac:dyDescent="0.15">
      <c r="G124" s="56"/>
      <c r="M124" s="56"/>
      <c r="S124" s="56"/>
      <c r="Y124" s="56"/>
      <c r="AE124" s="56"/>
      <c r="AK124" s="56"/>
    </row>
    <row r="125" spans="7:37" ht="15.75" customHeight="1" x14ac:dyDescent="0.15">
      <c r="G125" s="56"/>
      <c r="M125" s="56"/>
      <c r="S125" s="56"/>
      <c r="Y125" s="56"/>
      <c r="AE125" s="56"/>
      <c r="AK125" s="56"/>
    </row>
    <row r="126" spans="7:37" ht="15.75" customHeight="1" x14ac:dyDescent="0.15">
      <c r="G126" s="56"/>
      <c r="M126" s="56"/>
      <c r="S126" s="56"/>
      <c r="Y126" s="56"/>
      <c r="AE126" s="56"/>
      <c r="AK126" s="56"/>
    </row>
    <row r="127" spans="7:37" ht="15.75" customHeight="1" x14ac:dyDescent="0.15">
      <c r="G127" s="56"/>
      <c r="M127" s="56"/>
      <c r="S127" s="56"/>
      <c r="Y127" s="56"/>
      <c r="AE127" s="56"/>
      <c r="AK127" s="56"/>
    </row>
    <row r="128" spans="7:37" ht="15.75" customHeight="1" x14ac:dyDescent="0.15">
      <c r="G128" s="56"/>
      <c r="M128" s="56"/>
      <c r="S128" s="56"/>
      <c r="Y128" s="56"/>
      <c r="AE128" s="56"/>
      <c r="AK128" s="56"/>
    </row>
    <row r="129" spans="7:37" ht="15.75" customHeight="1" x14ac:dyDescent="0.15">
      <c r="G129" s="56"/>
      <c r="M129" s="56"/>
      <c r="S129" s="56"/>
      <c r="Y129" s="56"/>
      <c r="AE129" s="56"/>
      <c r="AK129" s="56"/>
    </row>
    <row r="130" spans="7:37" ht="15.75" customHeight="1" x14ac:dyDescent="0.15">
      <c r="G130" s="56"/>
      <c r="M130" s="56"/>
      <c r="S130" s="56"/>
      <c r="Y130" s="56"/>
      <c r="AE130" s="56"/>
      <c r="AK130" s="56"/>
    </row>
    <row r="131" spans="7:37" ht="15.75" customHeight="1" x14ac:dyDescent="0.15">
      <c r="G131" s="56"/>
      <c r="M131" s="56"/>
      <c r="S131" s="56"/>
      <c r="Y131" s="56"/>
      <c r="AE131" s="56"/>
      <c r="AK131" s="56"/>
    </row>
    <row r="132" spans="7:37" ht="15.75" customHeight="1" x14ac:dyDescent="0.15">
      <c r="G132" s="56"/>
      <c r="M132" s="56"/>
      <c r="S132" s="56"/>
      <c r="Y132" s="56"/>
      <c r="AE132" s="56"/>
      <c r="AK132" s="56"/>
    </row>
    <row r="133" spans="7:37" ht="15.75" customHeight="1" x14ac:dyDescent="0.15">
      <c r="G133" s="56"/>
      <c r="M133" s="56"/>
      <c r="S133" s="56"/>
      <c r="Y133" s="56"/>
      <c r="AE133" s="56"/>
      <c r="AK133" s="56"/>
    </row>
    <row r="134" spans="7:37" ht="15.75" customHeight="1" x14ac:dyDescent="0.15">
      <c r="G134" s="56"/>
      <c r="M134" s="56"/>
      <c r="S134" s="56"/>
      <c r="Y134" s="56"/>
      <c r="AE134" s="56"/>
      <c r="AK134" s="56"/>
    </row>
    <row r="135" spans="7:37" ht="15.75" customHeight="1" x14ac:dyDescent="0.15">
      <c r="G135" s="56"/>
      <c r="M135" s="56"/>
      <c r="S135" s="56"/>
      <c r="Y135" s="56"/>
      <c r="AE135" s="56"/>
      <c r="AK135" s="56"/>
    </row>
    <row r="136" spans="7:37" ht="15.75" customHeight="1" x14ac:dyDescent="0.15">
      <c r="G136" s="56"/>
      <c r="M136" s="56"/>
      <c r="S136" s="56"/>
      <c r="Y136" s="56"/>
      <c r="AE136" s="56"/>
      <c r="AK136" s="56"/>
    </row>
    <row r="137" spans="7:37" ht="15.75" customHeight="1" x14ac:dyDescent="0.15">
      <c r="G137" s="56"/>
      <c r="M137" s="56"/>
      <c r="S137" s="56"/>
      <c r="Y137" s="56"/>
      <c r="AE137" s="56"/>
      <c r="AK137" s="56"/>
    </row>
    <row r="138" spans="7:37" ht="15.75" customHeight="1" x14ac:dyDescent="0.15">
      <c r="G138" s="56"/>
      <c r="M138" s="56"/>
      <c r="S138" s="56"/>
      <c r="Y138" s="56"/>
      <c r="AE138" s="56"/>
      <c r="AK138" s="56"/>
    </row>
    <row r="139" spans="7:37" ht="15.75" customHeight="1" x14ac:dyDescent="0.15">
      <c r="G139" s="56"/>
      <c r="M139" s="56"/>
      <c r="S139" s="56"/>
      <c r="Y139" s="56"/>
      <c r="AE139" s="56"/>
      <c r="AK139" s="56"/>
    </row>
    <row r="140" spans="7:37" ht="15.75" customHeight="1" x14ac:dyDescent="0.15">
      <c r="G140" s="56"/>
      <c r="M140" s="56"/>
      <c r="S140" s="56"/>
      <c r="Y140" s="56"/>
      <c r="AE140" s="56"/>
      <c r="AK140" s="56"/>
    </row>
    <row r="141" spans="7:37" ht="15.75" customHeight="1" x14ac:dyDescent="0.15">
      <c r="G141" s="56"/>
      <c r="M141" s="56"/>
      <c r="S141" s="56"/>
      <c r="Y141" s="56"/>
      <c r="AE141" s="56"/>
      <c r="AK141" s="56"/>
    </row>
    <row r="142" spans="7:37" ht="15.75" customHeight="1" x14ac:dyDescent="0.15">
      <c r="G142" s="56"/>
      <c r="M142" s="56"/>
      <c r="S142" s="56"/>
      <c r="Y142" s="56"/>
      <c r="AE142" s="56"/>
      <c r="AK142" s="56"/>
    </row>
    <row r="143" spans="7:37" ht="15.75" customHeight="1" x14ac:dyDescent="0.15">
      <c r="G143" s="56"/>
      <c r="M143" s="56"/>
      <c r="S143" s="56"/>
      <c r="Y143" s="56"/>
      <c r="AE143" s="56"/>
      <c r="AK143" s="56"/>
    </row>
    <row r="144" spans="7:37" ht="15.75" customHeight="1" x14ac:dyDescent="0.15">
      <c r="G144" s="56"/>
      <c r="M144" s="56"/>
      <c r="S144" s="56"/>
      <c r="Y144" s="56"/>
      <c r="AE144" s="56"/>
      <c r="AK144" s="56"/>
    </row>
    <row r="145" spans="7:37" ht="15.75" customHeight="1" x14ac:dyDescent="0.15">
      <c r="G145" s="56"/>
      <c r="M145" s="56"/>
      <c r="S145" s="56"/>
      <c r="Y145" s="56"/>
      <c r="AE145" s="56"/>
      <c r="AK145" s="56"/>
    </row>
    <row r="146" spans="7:37" ht="15.75" customHeight="1" x14ac:dyDescent="0.15">
      <c r="G146" s="56"/>
      <c r="M146" s="56"/>
      <c r="S146" s="56"/>
      <c r="Y146" s="56"/>
      <c r="AE146" s="56"/>
      <c r="AK146" s="56"/>
    </row>
    <row r="147" spans="7:37" ht="15.75" customHeight="1" x14ac:dyDescent="0.15">
      <c r="G147" s="56"/>
      <c r="M147" s="56"/>
      <c r="S147" s="56"/>
      <c r="Y147" s="56"/>
      <c r="AE147" s="56"/>
      <c r="AK147" s="56"/>
    </row>
    <row r="148" spans="7:37" ht="15.75" customHeight="1" x14ac:dyDescent="0.15">
      <c r="G148" s="56"/>
      <c r="M148" s="56"/>
      <c r="S148" s="56"/>
      <c r="Y148" s="56"/>
      <c r="AE148" s="56"/>
      <c r="AK148" s="56"/>
    </row>
    <row r="149" spans="7:37" ht="15.75" customHeight="1" x14ac:dyDescent="0.15">
      <c r="G149" s="56"/>
      <c r="M149" s="56"/>
      <c r="S149" s="56"/>
      <c r="Y149" s="56"/>
      <c r="AE149" s="56"/>
      <c r="AK149" s="56"/>
    </row>
    <row r="150" spans="7:37" ht="15.75" customHeight="1" x14ac:dyDescent="0.15">
      <c r="G150" s="56"/>
      <c r="M150" s="56"/>
      <c r="S150" s="56"/>
      <c r="Y150" s="56"/>
      <c r="AE150" s="56"/>
      <c r="AK150" s="56"/>
    </row>
    <row r="151" spans="7:37" ht="15.75" customHeight="1" x14ac:dyDescent="0.15">
      <c r="G151" s="56"/>
      <c r="M151" s="56"/>
      <c r="S151" s="56"/>
      <c r="Y151" s="56"/>
      <c r="AE151" s="56"/>
      <c r="AK151" s="56"/>
    </row>
    <row r="152" spans="7:37" ht="15.75" customHeight="1" x14ac:dyDescent="0.15">
      <c r="G152" s="56"/>
      <c r="M152" s="56"/>
      <c r="S152" s="56"/>
      <c r="Y152" s="56"/>
      <c r="AE152" s="56"/>
      <c r="AK152" s="56"/>
    </row>
    <row r="153" spans="7:37" ht="15.75" customHeight="1" x14ac:dyDescent="0.15">
      <c r="G153" s="56"/>
      <c r="M153" s="56"/>
      <c r="S153" s="56"/>
      <c r="Y153" s="56"/>
      <c r="AE153" s="56"/>
      <c r="AK153" s="56"/>
    </row>
    <row r="154" spans="7:37" ht="15.75" customHeight="1" x14ac:dyDescent="0.15">
      <c r="G154" s="56"/>
      <c r="M154" s="56"/>
      <c r="S154" s="56"/>
      <c r="Y154" s="56"/>
      <c r="AE154" s="56"/>
      <c r="AK154" s="56"/>
    </row>
    <row r="155" spans="7:37" ht="15.75" customHeight="1" x14ac:dyDescent="0.15">
      <c r="G155" s="56"/>
      <c r="M155" s="56"/>
      <c r="S155" s="56"/>
      <c r="Y155" s="56"/>
      <c r="AE155" s="56"/>
      <c r="AK155" s="56"/>
    </row>
    <row r="156" spans="7:37" ht="15.75" customHeight="1" x14ac:dyDescent="0.15">
      <c r="G156" s="56"/>
      <c r="M156" s="56"/>
      <c r="S156" s="56"/>
      <c r="Y156" s="56"/>
      <c r="AE156" s="56"/>
      <c r="AK156" s="56"/>
    </row>
    <row r="157" spans="7:37" ht="15.75" customHeight="1" x14ac:dyDescent="0.15">
      <c r="G157" s="56"/>
      <c r="M157" s="56"/>
      <c r="S157" s="56"/>
      <c r="Y157" s="56"/>
      <c r="AE157" s="56"/>
      <c r="AK157" s="56"/>
    </row>
    <row r="158" spans="7:37" ht="15.75" customHeight="1" x14ac:dyDescent="0.15">
      <c r="G158" s="56"/>
      <c r="M158" s="56"/>
      <c r="S158" s="56"/>
      <c r="Y158" s="56"/>
      <c r="AE158" s="56"/>
      <c r="AK158" s="56"/>
    </row>
    <row r="159" spans="7:37" ht="15.75" customHeight="1" x14ac:dyDescent="0.15">
      <c r="G159" s="56"/>
      <c r="M159" s="56"/>
      <c r="S159" s="56"/>
      <c r="Y159" s="56"/>
      <c r="AE159" s="56"/>
      <c r="AK159" s="56"/>
    </row>
    <row r="160" spans="7:37" ht="15.75" customHeight="1" x14ac:dyDescent="0.15">
      <c r="G160" s="56"/>
      <c r="M160" s="56"/>
      <c r="S160" s="56"/>
      <c r="Y160" s="56"/>
      <c r="AE160" s="56"/>
      <c r="AK160" s="56"/>
    </row>
    <row r="161" spans="7:37" ht="15.75" customHeight="1" x14ac:dyDescent="0.15">
      <c r="G161" s="56"/>
      <c r="M161" s="56"/>
      <c r="S161" s="56"/>
      <c r="Y161" s="56"/>
      <c r="AE161" s="56"/>
      <c r="AK161" s="56"/>
    </row>
    <row r="162" spans="7:37" ht="15.75" customHeight="1" x14ac:dyDescent="0.15">
      <c r="G162" s="56"/>
      <c r="M162" s="56"/>
      <c r="S162" s="56"/>
      <c r="Y162" s="56"/>
      <c r="AE162" s="56"/>
      <c r="AK162" s="56"/>
    </row>
    <row r="163" spans="7:37" ht="15.75" customHeight="1" x14ac:dyDescent="0.15">
      <c r="G163" s="56"/>
      <c r="M163" s="56"/>
      <c r="S163" s="56"/>
      <c r="Y163" s="56"/>
      <c r="AE163" s="56"/>
      <c r="AK163" s="56"/>
    </row>
    <row r="164" spans="7:37" ht="15.75" customHeight="1" x14ac:dyDescent="0.15">
      <c r="G164" s="56"/>
      <c r="M164" s="56"/>
      <c r="S164" s="56"/>
      <c r="Y164" s="56"/>
      <c r="AE164" s="56"/>
      <c r="AK164" s="56"/>
    </row>
    <row r="165" spans="7:37" ht="15.75" customHeight="1" x14ac:dyDescent="0.15">
      <c r="G165" s="56"/>
      <c r="M165" s="56"/>
      <c r="S165" s="56"/>
      <c r="Y165" s="56"/>
      <c r="AE165" s="56"/>
      <c r="AK165" s="56"/>
    </row>
    <row r="166" spans="7:37" ht="15.75" customHeight="1" x14ac:dyDescent="0.15">
      <c r="G166" s="56"/>
      <c r="M166" s="56"/>
      <c r="S166" s="56"/>
      <c r="Y166" s="56"/>
      <c r="AE166" s="56"/>
      <c r="AK166" s="56"/>
    </row>
    <row r="167" spans="7:37" ht="15.75" customHeight="1" x14ac:dyDescent="0.15">
      <c r="G167" s="56"/>
      <c r="M167" s="56"/>
      <c r="S167" s="56"/>
      <c r="Y167" s="56"/>
      <c r="AE167" s="56"/>
      <c r="AK167" s="56"/>
    </row>
    <row r="168" spans="7:37" ht="15.75" customHeight="1" x14ac:dyDescent="0.15">
      <c r="G168" s="56"/>
      <c r="M168" s="56"/>
      <c r="S168" s="56"/>
      <c r="Y168" s="56"/>
      <c r="AE168" s="56"/>
      <c r="AK168" s="56"/>
    </row>
    <row r="169" spans="7:37" ht="15.75" customHeight="1" x14ac:dyDescent="0.15">
      <c r="G169" s="56"/>
      <c r="M169" s="56"/>
      <c r="S169" s="56"/>
      <c r="Y169" s="56"/>
      <c r="AE169" s="56"/>
      <c r="AK169" s="56"/>
    </row>
    <row r="170" spans="7:37" ht="15.75" customHeight="1" x14ac:dyDescent="0.15">
      <c r="G170" s="56"/>
      <c r="M170" s="56"/>
      <c r="S170" s="56"/>
      <c r="Y170" s="56"/>
      <c r="AE170" s="56"/>
      <c r="AK170" s="56"/>
    </row>
    <row r="171" spans="7:37" ht="15.75" customHeight="1" x14ac:dyDescent="0.15">
      <c r="G171" s="56"/>
      <c r="M171" s="56"/>
      <c r="S171" s="56"/>
      <c r="Y171" s="56"/>
      <c r="AE171" s="56"/>
      <c r="AK171" s="56"/>
    </row>
    <row r="172" spans="7:37" ht="15.75" customHeight="1" x14ac:dyDescent="0.15">
      <c r="G172" s="56"/>
      <c r="M172" s="56"/>
      <c r="S172" s="56"/>
      <c r="Y172" s="56"/>
      <c r="AE172" s="56"/>
      <c r="AK172" s="56"/>
    </row>
    <row r="173" spans="7:37" ht="15.75" customHeight="1" x14ac:dyDescent="0.15">
      <c r="G173" s="56"/>
      <c r="M173" s="56"/>
      <c r="S173" s="56"/>
      <c r="Y173" s="56"/>
      <c r="AE173" s="56"/>
      <c r="AK173" s="56"/>
    </row>
    <row r="174" spans="7:37" ht="15.75" customHeight="1" x14ac:dyDescent="0.15">
      <c r="G174" s="56"/>
      <c r="M174" s="56"/>
      <c r="S174" s="56"/>
      <c r="Y174" s="56"/>
      <c r="AE174" s="56"/>
      <c r="AK174" s="56"/>
    </row>
    <row r="175" spans="7:37" ht="15.75" customHeight="1" x14ac:dyDescent="0.15">
      <c r="G175" s="56"/>
      <c r="M175" s="56"/>
      <c r="S175" s="56"/>
      <c r="Y175" s="56"/>
      <c r="AE175" s="56"/>
      <c r="AK175" s="56"/>
    </row>
    <row r="176" spans="7:37" ht="15.75" customHeight="1" x14ac:dyDescent="0.15">
      <c r="G176" s="56"/>
      <c r="M176" s="56"/>
      <c r="S176" s="56"/>
      <c r="Y176" s="56"/>
      <c r="AE176" s="56"/>
      <c r="AK176" s="56"/>
    </row>
    <row r="177" spans="7:37" ht="15.75" customHeight="1" x14ac:dyDescent="0.15">
      <c r="G177" s="56"/>
      <c r="M177" s="56"/>
      <c r="S177" s="56"/>
      <c r="Y177" s="56"/>
      <c r="AE177" s="56"/>
      <c r="AK177" s="56"/>
    </row>
    <row r="178" spans="7:37" ht="15.75" customHeight="1" x14ac:dyDescent="0.15">
      <c r="G178" s="56"/>
      <c r="M178" s="56"/>
      <c r="S178" s="56"/>
      <c r="Y178" s="56"/>
      <c r="AE178" s="56"/>
      <c r="AK178" s="56"/>
    </row>
    <row r="179" spans="7:37" ht="15.75" customHeight="1" x14ac:dyDescent="0.15">
      <c r="G179" s="56"/>
      <c r="M179" s="56"/>
      <c r="S179" s="56"/>
      <c r="Y179" s="56"/>
      <c r="AE179" s="56"/>
      <c r="AK179" s="56"/>
    </row>
    <row r="180" spans="7:37" ht="15.75" customHeight="1" x14ac:dyDescent="0.15">
      <c r="G180" s="56"/>
      <c r="M180" s="56"/>
      <c r="S180" s="56"/>
      <c r="Y180" s="56"/>
      <c r="AE180" s="56"/>
      <c r="AK180" s="56"/>
    </row>
    <row r="181" spans="7:37" ht="15.75" customHeight="1" x14ac:dyDescent="0.15">
      <c r="G181" s="56"/>
      <c r="M181" s="56"/>
      <c r="S181" s="56"/>
      <c r="Y181" s="56"/>
      <c r="AE181" s="56"/>
      <c r="AK181" s="56"/>
    </row>
    <row r="182" spans="7:37" ht="15.75" customHeight="1" x14ac:dyDescent="0.15">
      <c r="G182" s="56"/>
      <c r="M182" s="56"/>
      <c r="S182" s="56"/>
      <c r="Y182" s="56"/>
      <c r="AE182" s="56"/>
      <c r="AK182" s="56"/>
    </row>
    <row r="183" spans="7:37" ht="15.75" customHeight="1" x14ac:dyDescent="0.15">
      <c r="G183" s="56"/>
      <c r="M183" s="56"/>
      <c r="S183" s="56"/>
      <c r="Y183" s="56"/>
      <c r="AE183" s="56"/>
      <c r="AK183" s="56"/>
    </row>
    <row r="184" spans="7:37" ht="15.75" customHeight="1" x14ac:dyDescent="0.15">
      <c r="G184" s="56"/>
      <c r="M184" s="56"/>
      <c r="S184" s="56"/>
      <c r="Y184" s="56"/>
      <c r="AE184" s="56"/>
      <c r="AK184" s="56"/>
    </row>
    <row r="185" spans="7:37" ht="15.75" customHeight="1" x14ac:dyDescent="0.15">
      <c r="G185" s="56"/>
      <c r="M185" s="56"/>
      <c r="S185" s="56"/>
      <c r="Y185" s="56"/>
      <c r="AE185" s="56"/>
      <c r="AK185" s="56"/>
    </row>
    <row r="186" spans="7:37" ht="15.75" customHeight="1" x14ac:dyDescent="0.15">
      <c r="G186" s="56"/>
      <c r="M186" s="56"/>
      <c r="S186" s="56"/>
      <c r="Y186" s="56"/>
      <c r="AE186" s="56"/>
      <c r="AK186" s="56"/>
    </row>
    <row r="187" spans="7:37" ht="15.75" customHeight="1" x14ac:dyDescent="0.15">
      <c r="G187" s="56"/>
      <c r="M187" s="56"/>
      <c r="S187" s="56"/>
      <c r="Y187" s="56"/>
      <c r="AE187" s="56"/>
      <c r="AK187" s="56"/>
    </row>
    <row r="188" spans="7:37" ht="15.75" customHeight="1" x14ac:dyDescent="0.15">
      <c r="G188" s="56"/>
      <c r="M188" s="56"/>
      <c r="S188" s="56"/>
      <c r="Y188" s="56"/>
      <c r="AE188" s="56"/>
      <c r="AK188" s="56"/>
    </row>
    <row r="189" spans="7:37" ht="15.75" customHeight="1" x14ac:dyDescent="0.15">
      <c r="G189" s="56"/>
      <c r="M189" s="56"/>
      <c r="S189" s="56"/>
      <c r="Y189" s="56"/>
      <c r="AE189" s="56"/>
      <c r="AK189" s="56"/>
    </row>
    <row r="190" spans="7:37" ht="15.75" customHeight="1" x14ac:dyDescent="0.15">
      <c r="G190" s="56"/>
      <c r="M190" s="56"/>
      <c r="S190" s="56"/>
      <c r="Y190" s="56"/>
      <c r="AE190" s="56"/>
      <c r="AK190" s="56"/>
    </row>
    <row r="191" spans="7:37" ht="15.75" customHeight="1" x14ac:dyDescent="0.15">
      <c r="G191" s="56"/>
      <c r="M191" s="56"/>
      <c r="S191" s="56"/>
      <c r="Y191" s="56"/>
      <c r="AE191" s="56"/>
      <c r="AK191" s="56"/>
    </row>
    <row r="192" spans="7:37" ht="15.75" customHeight="1" x14ac:dyDescent="0.15">
      <c r="G192" s="56"/>
      <c r="M192" s="56"/>
      <c r="S192" s="56"/>
      <c r="Y192" s="56"/>
      <c r="AE192" s="56"/>
      <c r="AK192" s="56"/>
    </row>
    <row r="193" spans="7:37" ht="15.75" customHeight="1" x14ac:dyDescent="0.15">
      <c r="G193" s="56"/>
      <c r="M193" s="56"/>
      <c r="S193" s="56"/>
      <c r="Y193" s="56"/>
      <c r="AE193" s="56"/>
      <c r="AK193" s="56"/>
    </row>
    <row r="194" spans="7:37" ht="15.75" customHeight="1" x14ac:dyDescent="0.15">
      <c r="G194" s="56"/>
      <c r="M194" s="56"/>
      <c r="S194" s="56"/>
      <c r="Y194" s="56"/>
      <c r="AE194" s="56"/>
      <c r="AK194" s="56"/>
    </row>
    <row r="195" spans="7:37" ht="15.75" customHeight="1" x14ac:dyDescent="0.15">
      <c r="G195" s="56"/>
      <c r="M195" s="56"/>
      <c r="S195" s="56"/>
      <c r="Y195" s="56"/>
      <c r="AE195" s="56"/>
      <c r="AK195" s="56"/>
    </row>
    <row r="196" spans="7:37" ht="15.75" customHeight="1" x14ac:dyDescent="0.15">
      <c r="G196" s="56"/>
      <c r="M196" s="56"/>
      <c r="S196" s="56"/>
      <c r="Y196" s="56"/>
      <c r="AE196" s="56"/>
      <c r="AK196" s="56"/>
    </row>
    <row r="197" spans="7:37" ht="15.75" customHeight="1" x14ac:dyDescent="0.15">
      <c r="G197" s="56"/>
      <c r="M197" s="56"/>
      <c r="S197" s="56"/>
      <c r="Y197" s="56"/>
      <c r="AE197" s="56"/>
      <c r="AK197" s="56"/>
    </row>
    <row r="198" spans="7:37" ht="15.75" customHeight="1" x14ac:dyDescent="0.15">
      <c r="G198" s="56"/>
      <c r="M198" s="56"/>
      <c r="S198" s="56"/>
      <c r="Y198" s="56"/>
      <c r="AE198" s="56"/>
      <c r="AK198" s="56"/>
    </row>
    <row r="199" spans="7:37" ht="15.75" customHeight="1" x14ac:dyDescent="0.15">
      <c r="G199" s="56"/>
      <c r="M199" s="56"/>
      <c r="S199" s="56"/>
      <c r="Y199" s="56"/>
      <c r="AE199" s="56"/>
      <c r="AK199" s="56"/>
    </row>
    <row r="200" spans="7:37" ht="15.75" customHeight="1" x14ac:dyDescent="0.15">
      <c r="G200" s="56"/>
      <c r="M200" s="56"/>
      <c r="S200" s="56"/>
      <c r="Y200" s="56"/>
      <c r="AE200" s="56"/>
      <c r="AK200" s="56"/>
    </row>
    <row r="201" spans="7:37" ht="15.75" customHeight="1" x14ac:dyDescent="0.15">
      <c r="G201" s="56"/>
      <c r="M201" s="56"/>
      <c r="S201" s="56"/>
      <c r="Y201" s="56"/>
      <c r="AE201" s="56"/>
      <c r="AK201" s="56"/>
    </row>
    <row r="202" spans="7:37" ht="15.75" customHeight="1" x14ac:dyDescent="0.15">
      <c r="G202" s="56"/>
      <c r="M202" s="56"/>
      <c r="S202" s="56"/>
      <c r="Y202" s="56"/>
      <c r="AE202" s="56"/>
      <c r="AK202" s="56"/>
    </row>
    <row r="203" spans="7:37" ht="15.75" customHeight="1" x14ac:dyDescent="0.15">
      <c r="G203" s="56"/>
      <c r="M203" s="56"/>
      <c r="S203" s="56"/>
      <c r="Y203" s="56"/>
      <c r="AE203" s="56"/>
      <c r="AK203" s="56"/>
    </row>
    <row r="204" spans="7:37" ht="15.75" customHeight="1" x14ac:dyDescent="0.15">
      <c r="G204" s="56"/>
      <c r="M204" s="56"/>
      <c r="S204" s="56"/>
      <c r="Y204" s="56"/>
      <c r="AE204" s="56"/>
      <c r="AK204" s="56"/>
    </row>
    <row r="205" spans="7:37" ht="15.75" customHeight="1" x14ac:dyDescent="0.15">
      <c r="G205" s="56"/>
      <c r="M205" s="56"/>
      <c r="S205" s="56"/>
      <c r="Y205" s="56"/>
      <c r="AE205" s="56"/>
      <c r="AK205" s="56"/>
    </row>
    <row r="206" spans="7:37" ht="15.75" customHeight="1" x14ac:dyDescent="0.15">
      <c r="G206" s="56"/>
      <c r="M206" s="56"/>
      <c r="S206" s="56"/>
      <c r="Y206" s="56"/>
      <c r="AE206" s="56"/>
      <c r="AK206" s="56"/>
    </row>
    <row r="207" spans="7:37" ht="15.75" customHeight="1" x14ac:dyDescent="0.15">
      <c r="G207" s="56"/>
      <c r="M207" s="56"/>
      <c r="S207" s="56"/>
      <c r="Y207" s="56"/>
      <c r="AE207" s="56"/>
      <c r="AK207" s="56"/>
    </row>
    <row r="208" spans="7:37" ht="15.75" customHeight="1" x14ac:dyDescent="0.15">
      <c r="G208" s="56"/>
      <c r="M208" s="56"/>
      <c r="S208" s="56"/>
      <c r="Y208" s="56"/>
      <c r="AE208" s="56"/>
      <c r="AK208" s="56"/>
    </row>
    <row r="209" spans="7:37" ht="15.75" customHeight="1" x14ac:dyDescent="0.15">
      <c r="G209" s="56"/>
      <c r="M209" s="56"/>
      <c r="S209" s="56"/>
      <c r="Y209" s="56"/>
      <c r="AE209" s="56"/>
      <c r="AK209" s="56"/>
    </row>
    <row r="210" spans="7:37" ht="15.75" customHeight="1" x14ac:dyDescent="0.15">
      <c r="G210" s="56"/>
      <c r="M210" s="56"/>
      <c r="S210" s="56"/>
      <c r="Y210" s="56"/>
      <c r="AE210" s="56"/>
      <c r="AK210" s="56"/>
    </row>
    <row r="211" spans="7:37" ht="15.75" customHeight="1" x14ac:dyDescent="0.15">
      <c r="G211" s="56"/>
      <c r="M211" s="56"/>
      <c r="S211" s="56"/>
      <c r="Y211" s="56"/>
      <c r="AE211" s="56"/>
      <c r="AK211" s="56"/>
    </row>
    <row r="212" spans="7:37" ht="15.75" customHeight="1" x14ac:dyDescent="0.15">
      <c r="G212" s="56"/>
      <c r="M212" s="56"/>
      <c r="S212" s="56"/>
      <c r="Y212" s="56"/>
      <c r="AE212" s="56"/>
      <c r="AK212" s="56"/>
    </row>
    <row r="213" spans="7:37" ht="15.75" customHeight="1" x14ac:dyDescent="0.15">
      <c r="G213" s="56"/>
      <c r="M213" s="56"/>
      <c r="S213" s="56"/>
      <c r="Y213" s="56"/>
      <c r="AE213" s="56"/>
      <c r="AK213" s="56"/>
    </row>
    <row r="214" spans="7:37" ht="15.75" customHeight="1" x14ac:dyDescent="0.15">
      <c r="G214" s="56"/>
      <c r="M214" s="56"/>
      <c r="S214" s="56"/>
      <c r="Y214" s="56"/>
      <c r="AE214" s="56"/>
      <c r="AK214" s="56"/>
    </row>
    <row r="215" spans="7:37" ht="15.75" customHeight="1" x14ac:dyDescent="0.15">
      <c r="G215" s="56"/>
      <c r="M215" s="56"/>
      <c r="S215" s="56"/>
      <c r="Y215" s="56"/>
      <c r="AE215" s="56"/>
      <c r="AK215" s="56"/>
    </row>
    <row r="216" spans="7:37" ht="15.75" customHeight="1" x14ac:dyDescent="0.15">
      <c r="G216" s="56"/>
      <c r="M216" s="56"/>
      <c r="S216" s="56"/>
      <c r="Y216" s="56"/>
      <c r="AE216" s="56"/>
      <c r="AK216" s="56"/>
    </row>
    <row r="217" spans="7:37" ht="15.75" customHeight="1" x14ac:dyDescent="0.15">
      <c r="G217" s="56"/>
      <c r="M217" s="56"/>
      <c r="S217" s="56"/>
      <c r="Y217" s="56"/>
      <c r="AE217" s="56"/>
      <c r="AK217" s="56"/>
    </row>
    <row r="218" spans="7:37" ht="15.75" customHeight="1" x14ac:dyDescent="0.15">
      <c r="G218" s="56"/>
      <c r="M218" s="56"/>
      <c r="S218" s="56"/>
      <c r="Y218" s="56"/>
      <c r="AE218" s="56"/>
      <c r="AK218" s="56"/>
    </row>
    <row r="219" spans="7:37" ht="15.75" customHeight="1" x14ac:dyDescent="0.15">
      <c r="G219" s="56"/>
      <c r="M219" s="56"/>
      <c r="S219" s="56"/>
      <c r="Y219" s="56"/>
      <c r="AE219" s="56"/>
      <c r="AK219" s="56"/>
    </row>
    <row r="220" spans="7:37" ht="15.75" customHeight="1" x14ac:dyDescent="0.15">
      <c r="G220" s="56"/>
      <c r="M220" s="56"/>
      <c r="S220" s="56"/>
      <c r="Y220" s="56"/>
      <c r="AE220" s="56"/>
      <c r="AK220" s="56"/>
    </row>
    <row r="221" spans="7:37" ht="15.75" customHeight="1" x14ac:dyDescent="0.15">
      <c r="G221" s="56"/>
      <c r="M221" s="56"/>
      <c r="S221" s="56"/>
      <c r="Y221" s="56"/>
      <c r="AE221" s="56"/>
      <c r="AK221" s="56"/>
    </row>
    <row r="222" spans="7:37" ht="15.75" customHeight="1" x14ac:dyDescent="0.15">
      <c r="G222" s="56"/>
      <c r="M222" s="56"/>
      <c r="S222" s="56"/>
      <c r="Y222" s="56"/>
      <c r="AE222" s="56"/>
      <c r="AK222" s="56"/>
    </row>
    <row r="223" spans="7:37" ht="15.75" customHeight="1" x14ac:dyDescent="0.15">
      <c r="G223" s="56"/>
      <c r="M223" s="56"/>
      <c r="S223" s="56"/>
      <c r="Y223" s="56"/>
      <c r="AE223" s="56"/>
      <c r="AK223" s="56"/>
    </row>
    <row r="224" spans="7:37" ht="15.75" customHeight="1" x14ac:dyDescent="0.15">
      <c r="G224" s="56"/>
      <c r="M224" s="56"/>
      <c r="S224" s="56"/>
      <c r="Y224" s="56"/>
      <c r="AE224" s="56"/>
      <c r="AK224" s="56"/>
    </row>
    <row r="225" spans="7:37" ht="15.75" customHeight="1" x14ac:dyDescent="0.15">
      <c r="G225" s="56"/>
      <c r="M225" s="56"/>
      <c r="S225" s="56"/>
      <c r="Y225" s="56"/>
      <c r="AE225" s="56"/>
      <c r="AK225" s="56"/>
    </row>
    <row r="226" spans="7:37" ht="15.75" customHeight="1" x14ac:dyDescent="0.15">
      <c r="G226" s="56"/>
      <c r="M226" s="56"/>
      <c r="S226" s="56"/>
      <c r="Y226" s="56"/>
      <c r="AE226" s="56"/>
      <c r="AK226" s="56"/>
    </row>
    <row r="227" spans="7:37" ht="15.75" customHeight="1" x14ac:dyDescent="0.15">
      <c r="G227" s="56"/>
      <c r="M227" s="56"/>
      <c r="S227" s="56"/>
      <c r="Y227" s="56"/>
      <c r="AE227" s="56"/>
      <c r="AK227" s="56"/>
    </row>
    <row r="228" spans="7:37" ht="15.75" customHeight="1" x14ac:dyDescent="0.15">
      <c r="G228" s="56"/>
      <c r="M228" s="56"/>
      <c r="S228" s="56"/>
      <c r="Y228" s="56"/>
      <c r="AE228" s="56"/>
      <c r="AK228" s="56"/>
    </row>
    <row r="229" spans="7:37" ht="15.75" customHeight="1" x14ac:dyDescent="0.15">
      <c r="G229" s="56"/>
      <c r="M229" s="56"/>
      <c r="S229" s="56"/>
      <c r="Y229" s="56"/>
      <c r="AE229" s="56"/>
      <c r="AK229" s="56"/>
    </row>
    <row r="230" spans="7:37" ht="15.75" customHeight="1" x14ac:dyDescent="0.15">
      <c r="G230" s="56"/>
      <c r="M230" s="56"/>
      <c r="S230" s="56"/>
      <c r="Y230" s="56"/>
      <c r="AE230" s="56"/>
      <c r="AK230" s="56"/>
    </row>
    <row r="231" spans="7:37" ht="15.75" customHeight="1" x14ac:dyDescent="0.15">
      <c r="G231" s="56"/>
      <c r="M231" s="56"/>
      <c r="S231" s="56"/>
      <c r="Y231" s="56"/>
      <c r="AE231" s="56"/>
      <c r="AK231" s="56"/>
    </row>
    <row r="232" spans="7:37" ht="15.75" customHeight="1" x14ac:dyDescent="0.15">
      <c r="G232" s="56"/>
      <c r="M232" s="56"/>
      <c r="S232" s="56"/>
      <c r="Y232" s="56"/>
      <c r="AE232" s="56"/>
      <c r="AK232" s="56"/>
    </row>
    <row r="233" spans="7:37" ht="15.75" customHeight="1" x14ac:dyDescent="0.15">
      <c r="G233" s="56"/>
      <c r="M233" s="56"/>
      <c r="S233" s="56"/>
      <c r="Y233" s="56"/>
      <c r="AE233" s="56"/>
      <c r="AK233" s="56"/>
    </row>
    <row r="234" spans="7:37" ht="15.75" customHeight="1" x14ac:dyDescent="0.15">
      <c r="G234" s="56"/>
      <c r="M234" s="56"/>
      <c r="S234" s="56"/>
      <c r="Y234" s="56"/>
      <c r="AE234" s="56"/>
      <c r="AK234" s="56"/>
    </row>
    <row r="235" spans="7:37" ht="15.75" customHeight="1" x14ac:dyDescent="0.15">
      <c r="G235" s="56"/>
      <c r="M235" s="56"/>
      <c r="S235" s="56"/>
      <c r="Y235" s="56"/>
      <c r="AE235" s="56"/>
      <c r="AK235" s="56"/>
    </row>
    <row r="236" spans="7:37" ht="15.75" customHeight="1" x14ac:dyDescent="0.15">
      <c r="G236" s="56"/>
      <c r="M236" s="56"/>
      <c r="S236" s="56"/>
      <c r="Y236" s="56"/>
      <c r="AE236" s="56"/>
      <c r="AK236" s="56"/>
    </row>
    <row r="237" spans="7:37" ht="15.75" customHeight="1" x14ac:dyDescent="0.15">
      <c r="G237" s="56"/>
      <c r="M237" s="56"/>
      <c r="S237" s="56"/>
      <c r="Y237" s="56"/>
      <c r="AE237" s="56"/>
      <c r="AK237" s="56"/>
    </row>
    <row r="238" spans="7:37" ht="15.75" customHeight="1" x14ac:dyDescent="0.15">
      <c r="G238" s="56"/>
      <c r="M238" s="56"/>
      <c r="S238" s="56"/>
      <c r="Y238" s="56"/>
      <c r="AE238" s="56"/>
      <c r="AK238" s="56"/>
    </row>
    <row r="239" spans="7:37" ht="15.75" customHeight="1" x14ac:dyDescent="0.15">
      <c r="G239" s="56"/>
      <c r="M239" s="56"/>
      <c r="S239" s="56"/>
      <c r="Y239" s="56"/>
      <c r="AE239" s="56"/>
      <c r="AK239" s="56"/>
    </row>
    <row r="240" spans="7:37" ht="15.75" customHeight="1" x14ac:dyDescent="0.15">
      <c r="G240" s="56"/>
      <c r="M240" s="56"/>
      <c r="S240" s="56"/>
      <c r="Y240" s="56"/>
      <c r="AE240" s="56"/>
      <c r="AK240" s="56"/>
    </row>
    <row r="241" spans="7:37" ht="15.75" customHeight="1" x14ac:dyDescent="0.15">
      <c r="G241" s="56"/>
      <c r="M241" s="56"/>
      <c r="S241" s="56"/>
      <c r="Y241" s="56"/>
      <c r="AE241" s="56"/>
      <c r="AK241" s="56"/>
    </row>
    <row r="242" spans="7:37" ht="15.75" customHeight="1" x14ac:dyDescent="0.15">
      <c r="G242" s="56"/>
      <c r="M242" s="56"/>
      <c r="S242" s="56"/>
      <c r="Y242" s="56"/>
      <c r="AE242" s="56"/>
      <c r="AK242" s="56"/>
    </row>
    <row r="243" spans="7:37" ht="15.75" customHeight="1" x14ac:dyDescent="0.15">
      <c r="G243" s="56"/>
      <c r="M243" s="56"/>
      <c r="S243" s="56"/>
      <c r="Y243" s="56"/>
      <c r="AE243" s="56"/>
      <c r="AK243" s="56"/>
    </row>
    <row r="244" spans="7:37" ht="15.75" customHeight="1" x14ac:dyDescent="0.15">
      <c r="G244" s="56"/>
      <c r="M244" s="56"/>
      <c r="S244" s="56"/>
      <c r="Y244" s="56"/>
      <c r="AE244" s="56"/>
      <c r="AK244" s="56"/>
    </row>
    <row r="245" spans="7:37" ht="15.75" customHeight="1" x14ac:dyDescent="0.15">
      <c r="G245" s="56"/>
      <c r="M245" s="56"/>
      <c r="S245" s="56"/>
      <c r="Y245" s="56"/>
      <c r="AE245" s="56"/>
      <c r="AK245" s="56"/>
    </row>
    <row r="246" spans="7:37" ht="15.75" customHeight="1" x14ac:dyDescent="0.15">
      <c r="G246" s="56"/>
      <c r="M246" s="56"/>
      <c r="S246" s="56"/>
      <c r="Y246" s="56"/>
      <c r="AE246" s="56"/>
      <c r="AK246" s="56"/>
    </row>
    <row r="247" spans="7:37" ht="15.75" customHeight="1" x14ac:dyDescent="0.15">
      <c r="G247" s="56"/>
      <c r="M247" s="56"/>
      <c r="S247" s="56"/>
      <c r="Y247" s="56"/>
      <c r="AE247" s="56"/>
      <c r="AK247" s="56"/>
    </row>
    <row r="248" spans="7:37" ht="15.75" customHeight="1" x14ac:dyDescent="0.15">
      <c r="G248" s="56"/>
      <c r="M248" s="56"/>
      <c r="S248" s="56"/>
      <c r="Y248" s="56"/>
      <c r="AE248" s="56"/>
      <c r="AK248" s="56"/>
    </row>
    <row r="249" spans="7:37" ht="15.75" customHeight="1" x14ac:dyDescent="0.15">
      <c r="G249" s="56"/>
      <c r="M249" s="56"/>
      <c r="S249" s="56"/>
      <c r="Y249" s="56"/>
      <c r="AE249" s="56"/>
      <c r="AK249" s="56"/>
    </row>
    <row r="250" spans="7:37" ht="15.75" customHeight="1" x14ac:dyDescent="0.15">
      <c r="G250" s="56"/>
      <c r="M250" s="56"/>
      <c r="S250" s="56"/>
      <c r="Y250" s="56"/>
      <c r="AE250" s="56"/>
      <c r="AK250" s="56"/>
    </row>
    <row r="251" spans="7:37" ht="15.75" customHeight="1" x14ac:dyDescent="0.15">
      <c r="G251" s="56"/>
      <c r="M251" s="56"/>
      <c r="S251" s="56"/>
      <c r="Y251" s="56"/>
      <c r="AE251" s="56"/>
      <c r="AK251" s="56"/>
    </row>
    <row r="252" spans="7:37" ht="15.75" customHeight="1" x14ac:dyDescent="0.15">
      <c r="G252" s="56"/>
      <c r="M252" s="56"/>
      <c r="S252" s="56"/>
      <c r="Y252" s="56"/>
      <c r="AE252" s="56"/>
      <c r="AK252" s="56"/>
    </row>
    <row r="253" spans="7:37" ht="15.75" customHeight="1" x14ac:dyDescent="0.15">
      <c r="G253" s="56"/>
      <c r="M253" s="56"/>
      <c r="S253" s="56"/>
      <c r="Y253" s="56"/>
      <c r="AE253" s="56"/>
      <c r="AK253" s="56"/>
    </row>
    <row r="254" spans="7:37" ht="15.75" customHeight="1" x14ac:dyDescent="0.15">
      <c r="G254" s="56"/>
      <c r="M254" s="56"/>
      <c r="S254" s="56"/>
      <c r="Y254" s="56"/>
      <c r="AE254" s="56"/>
      <c r="AK254" s="56"/>
    </row>
    <row r="255" spans="7:37" ht="15.75" customHeight="1" x14ac:dyDescent="0.15">
      <c r="G255" s="56"/>
      <c r="M255" s="56"/>
      <c r="S255" s="56"/>
      <c r="Y255" s="56"/>
      <c r="AE255" s="56"/>
      <c r="AK255" s="56"/>
    </row>
    <row r="256" spans="7:37" ht="15.75" customHeight="1" x14ac:dyDescent="0.15">
      <c r="G256" s="56"/>
      <c r="M256" s="56"/>
      <c r="S256" s="56"/>
      <c r="Y256" s="56"/>
      <c r="AE256" s="56"/>
      <c r="AK256" s="56"/>
    </row>
    <row r="257" spans="7:37" ht="15.75" customHeight="1" x14ac:dyDescent="0.15">
      <c r="G257" s="56"/>
      <c r="M257" s="56"/>
      <c r="S257" s="56"/>
      <c r="Y257" s="56"/>
      <c r="AE257" s="56"/>
      <c r="AK257" s="56"/>
    </row>
    <row r="258" spans="7:37" ht="15.75" customHeight="1" x14ac:dyDescent="0.15">
      <c r="G258" s="56"/>
      <c r="M258" s="56"/>
      <c r="S258" s="56"/>
      <c r="Y258" s="56"/>
      <c r="AE258" s="56"/>
      <c r="AK258" s="56"/>
    </row>
    <row r="259" spans="7:37" ht="15.75" customHeight="1" x14ac:dyDescent="0.15">
      <c r="G259" s="56"/>
      <c r="M259" s="56"/>
      <c r="S259" s="56"/>
      <c r="Y259" s="56"/>
      <c r="AE259" s="56"/>
      <c r="AK259" s="56"/>
    </row>
    <row r="260" spans="7:37" ht="15.75" customHeight="1" x14ac:dyDescent="0.15">
      <c r="G260" s="56"/>
      <c r="M260" s="56"/>
      <c r="S260" s="56"/>
      <c r="Y260" s="56"/>
      <c r="AE260" s="56"/>
      <c r="AK260" s="56"/>
    </row>
    <row r="261" spans="7:37" ht="15.75" customHeight="1" x14ac:dyDescent="0.15">
      <c r="G261" s="56"/>
      <c r="M261" s="56"/>
      <c r="S261" s="56"/>
      <c r="Y261" s="56"/>
      <c r="AE261" s="56"/>
      <c r="AK261" s="56"/>
    </row>
    <row r="262" spans="7:37" ht="15.75" customHeight="1" x14ac:dyDescent="0.15">
      <c r="G262" s="56"/>
      <c r="M262" s="56"/>
      <c r="S262" s="56"/>
      <c r="Y262" s="56"/>
      <c r="AE262" s="56"/>
      <c r="AK262" s="56"/>
    </row>
    <row r="263" spans="7:37" ht="15.75" customHeight="1" x14ac:dyDescent="0.15">
      <c r="G263" s="56"/>
      <c r="M263" s="56"/>
      <c r="S263" s="56"/>
      <c r="Y263" s="56"/>
      <c r="AE263" s="56"/>
      <c r="AK263" s="56"/>
    </row>
    <row r="264" spans="7:37" ht="15.75" customHeight="1" x14ac:dyDescent="0.15">
      <c r="G264" s="56"/>
      <c r="M264" s="56"/>
      <c r="S264" s="56"/>
      <c r="Y264" s="56"/>
      <c r="AE264" s="56"/>
      <c r="AK264" s="56"/>
    </row>
    <row r="265" spans="7:37" ht="15.75" customHeight="1" x14ac:dyDescent="0.15">
      <c r="G265" s="56"/>
      <c r="M265" s="56"/>
      <c r="S265" s="56"/>
      <c r="Y265" s="56"/>
      <c r="AE265" s="56"/>
      <c r="AK265" s="56"/>
    </row>
    <row r="266" spans="7:37" ht="15.75" customHeight="1" x14ac:dyDescent="0.15">
      <c r="G266" s="56"/>
      <c r="M266" s="56"/>
      <c r="S266" s="56"/>
      <c r="Y266" s="56"/>
      <c r="AE266" s="56"/>
      <c r="AK266" s="56"/>
    </row>
    <row r="267" spans="7:37" ht="15.75" customHeight="1" x14ac:dyDescent="0.15">
      <c r="G267" s="56"/>
      <c r="M267" s="56"/>
      <c r="S267" s="56"/>
      <c r="Y267" s="56"/>
      <c r="AE267" s="56"/>
      <c r="AK267" s="56"/>
    </row>
    <row r="268" spans="7:37" ht="15.75" customHeight="1" x14ac:dyDescent="0.15">
      <c r="G268" s="56"/>
      <c r="M268" s="56"/>
      <c r="S268" s="56"/>
      <c r="Y268" s="56"/>
      <c r="AE268" s="56"/>
      <c r="AK268" s="56"/>
    </row>
    <row r="269" spans="7:37" ht="15.75" customHeight="1" x14ac:dyDescent="0.15">
      <c r="G269" s="56"/>
      <c r="M269" s="56"/>
      <c r="S269" s="56"/>
      <c r="Y269" s="56"/>
      <c r="AE269" s="56"/>
      <c r="AK269" s="56"/>
    </row>
    <row r="270" spans="7:37" ht="15.75" customHeight="1" x14ac:dyDescent="0.15">
      <c r="G270" s="56"/>
      <c r="M270" s="56"/>
      <c r="S270" s="56"/>
      <c r="Y270" s="56"/>
      <c r="AE270" s="56"/>
      <c r="AK270" s="56"/>
    </row>
    <row r="271" spans="7:37" ht="15.75" customHeight="1" x14ac:dyDescent="0.15">
      <c r="G271" s="56"/>
      <c r="M271" s="56"/>
      <c r="S271" s="56"/>
      <c r="Y271" s="56"/>
      <c r="AE271" s="56"/>
      <c r="AK271" s="56"/>
    </row>
    <row r="272" spans="7:37" ht="15.75" customHeight="1" x14ac:dyDescent="0.15">
      <c r="G272" s="56"/>
      <c r="M272" s="56"/>
      <c r="S272" s="56"/>
      <c r="Y272" s="56"/>
      <c r="AE272" s="56"/>
      <c r="AK272" s="56"/>
    </row>
    <row r="273" spans="7:37" ht="15.75" customHeight="1" x14ac:dyDescent="0.15">
      <c r="G273" s="56"/>
      <c r="M273" s="56"/>
      <c r="S273" s="56"/>
      <c r="Y273" s="56"/>
      <c r="AE273" s="56"/>
      <c r="AK273" s="56"/>
    </row>
    <row r="274" spans="7:37" ht="15.75" customHeight="1" x14ac:dyDescent="0.15">
      <c r="G274" s="56"/>
      <c r="M274" s="56"/>
      <c r="S274" s="56"/>
      <c r="Y274" s="56"/>
      <c r="AE274" s="56"/>
      <c r="AK274" s="56"/>
    </row>
    <row r="275" spans="7:37" ht="15.75" customHeight="1" x14ac:dyDescent="0.15">
      <c r="G275" s="56"/>
      <c r="M275" s="56"/>
      <c r="S275" s="56"/>
      <c r="Y275" s="56"/>
      <c r="AE275" s="56"/>
      <c r="AK275" s="56"/>
    </row>
    <row r="276" spans="7:37" ht="15.75" customHeight="1" x14ac:dyDescent="0.15">
      <c r="G276" s="56"/>
      <c r="M276" s="56"/>
      <c r="S276" s="56"/>
      <c r="Y276" s="56"/>
      <c r="AE276" s="56"/>
      <c r="AK276" s="56"/>
    </row>
    <row r="277" spans="7:37" ht="15.75" customHeight="1" x14ac:dyDescent="0.15">
      <c r="G277" s="56"/>
      <c r="M277" s="56"/>
      <c r="S277" s="56"/>
      <c r="Y277" s="56"/>
      <c r="AE277" s="56"/>
      <c r="AK277" s="56"/>
    </row>
    <row r="278" spans="7:37" ht="15.75" customHeight="1" x14ac:dyDescent="0.15">
      <c r="G278" s="56"/>
      <c r="M278" s="56"/>
      <c r="S278" s="56"/>
      <c r="Y278" s="56"/>
      <c r="AE278" s="56"/>
      <c r="AK278" s="56"/>
    </row>
    <row r="279" spans="7:37" ht="15.75" customHeight="1" x14ac:dyDescent="0.15">
      <c r="G279" s="56"/>
      <c r="M279" s="56"/>
      <c r="S279" s="56"/>
      <c r="Y279" s="56"/>
      <c r="AE279" s="56"/>
      <c r="AK279" s="56"/>
    </row>
    <row r="280" spans="7:37" ht="15.75" customHeight="1" x14ac:dyDescent="0.15">
      <c r="G280" s="56"/>
      <c r="M280" s="56"/>
      <c r="S280" s="56"/>
      <c r="Y280" s="56"/>
      <c r="AE280" s="56"/>
      <c r="AK280" s="56"/>
    </row>
    <row r="281" spans="7:37" ht="15.75" customHeight="1" x14ac:dyDescent="0.15">
      <c r="G281" s="56"/>
      <c r="M281" s="56"/>
      <c r="S281" s="56"/>
      <c r="Y281" s="56"/>
      <c r="AE281" s="56"/>
      <c r="AK281" s="56"/>
    </row>
    <row r="282" spans="7:37" ht="15.75" customHeight="1" x14ac:dyDescent="0.15">
      <c r="G282" s="56"/>
      <c r="M282" s="56"/>
      <c r="S282" s="56"/>
      <c r="Y282" s="56"/>
      <c r="AE282" s="56"/>
      <c r="AK282" s="56"/>
    </row>
    <row r="283" spans="7:37" ht="15.75" customHeight="1" x14ac:dyDescent="0.15">
      <c r="G283" s="56"/>
      <c r="M283" s="56"/>
      <c r="S283" s="56"/>
      <c r="Y283" s="56"/>
      <c r="AE283" s="56"/>
      <c r="AK283" s="56"/>
    </row>
    <row r="284" spans="7:37" ht="15.75" customHeight="1" x14ac:dyDescent="0.15">
      <c r="G284" s="56"/>
      <c r="M284" s="56"/>
      <c r="S284" s="56"/>
      <c r="Y284" s="56"/>
      <c r="AE284" s="56"/>
      <c r="AK284" s="56"/>
    </row>
    <row r="285" spans="7:37" ht="15.75" customHeight="1" x14ac:dyDescent="0.15">
      <c r="G285" s="56"/>
      <c r="M285" s="56"/>
      <c r="S285" s="56"/>
      <c r="Y285" s="56"/>
      <c r="AE285" s="56"/>
      <c r="AK285" s="56"/>
    </row>
    <row r="286" spans="7:37" ht="15.75" customHeight="1" x14ac:dyDescent="0.15">
      <c r="G286" s="56"/>
      <c r="M286" s="56"/>
      <c r="S286" s="56"/>
      <c r="Y286" s="56"/>
      <c r="AE286" s="56"/>
      <c r="AK286" s="56"/>
    </row>
    <row r="287" spans="7:37" ht="15.75" customHeight="1" x14ac:dyDescent="0.15">
      <c r="G287" s="56"/>
      <c r="M287" s="56"/>
      <c r="S287" s="56"/>
      <c r="Y287" s="56"/>
      <c r="AE287" s="56"/>
      <c r="AK287" s="56"/>
    </row>
    <row r="288" spans="7:37" ht="15.75" customHeight="1" x14ac:dyDescent="0.15">
      <c r="G288" s="56"/>
      <c r="M288" s="56"/>
      <c r="S288" s="56"/>
      <c r="Y288" s="56"/>
      <c r="AE288" s="56"/>
      <c r="AK288" s="56"/>
    </row>
    <row r="289" spans="7:37" ht="15.75" customHeight="1" x14ac:dyDescent="0.15">
      <c r="G289" s="56"/>
      <c r="M289" s="56"/>
      <c r="S289" s="56"/>
      <c r="Y289" s="56"/>
      <c r="AE289" s="56"/>
      <c r="AK289" s="56"/>
    </row>
    <row r="290" spans="7:37" ht="15.75" customHeight="1" x14ac:dyDescent="0.15">
      <c r="G290" s="56"/>
      <c r="M290" s="56"/>
      <c r="S290" s="56"/>
      <c r="Y290" s="56"/>
      <c r="AE290" s="56"/>
      <c r="AK290" s="56"/>
    </row>
    <row r="291" spans="7:37" ht="15.75" customHeight="1" x14ac:dyDescent="0.15">
      <c r="G291" s="56"/>
      <c r="M291" s="56"/>
      <c r="S291" s="56"/>
      <c r="Y291" s="56"/>
      <c r="AE291" s="56"/>
      <c r="AK291" s="56"/>
    </row>
    <row r="292" spans="7:37" ht="15.75" customHeight="1" x14ac:dyDescent="0.15">
      <c r="G292" s="56"/>
      <c r="M292" s="56"/>
      <c r="S292" s="56"/>
      <c r="Y292" s="56"/>
      <c r="AE292" s="56"/>
      <c r="AK292" s="56"/>
    </row>
    <row r="293" spans="7:37" ht="15.75" customHeight="1" x14ac:dyDescent="0.15"/>
    <row r="294" spans="7:37" ht="15.75" customHeight="1" x14ac:dyDescent="0.15"/>
    <row r="295" spans="7:37" ht="15.75" customHeight="1" x14ac:dyDescent="0.15"/>
    <row r="296" spans="7:37" ht="15.75" customHeight="1" x14ac:dyDescent="0.15"/>
    <row r="297" spans="7:37" ht="15.75" customHeight="1" x14ac:dyDescent="0.15"/>
    <row r="298" spans="7:37" ht="15.75" customHeight="1" x14ac:dyDescent="0.15"/>
    <row r="299" spans="7:37" ht="15.75" customHeight="1" x14ac:dyDescent="0.15"/>
    <row r="300" spans="7:37" ht="15.75" customHeight="1" x14ac:dyDescent="0.15"/>
    <row r="301" spans="7:37" ht="15.75" customHeight="1" x14ac:dyDescent="0.15"/>
    <row r="302" spans="7:37" ht="15.75" customHeight="1" x14ac:dyDescent="0.15"/>
    <row r="303" spans="7:37" ht="15.75" customHeight="1" x14ac:dyDescent="0.15"/>
    <row r="304" spans="7:37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</sheetData>
  <mergeCells count="84"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52:A53"/>
    <mergeCell ref="B52:G52"/>
    <mergeCell ref="H52:M52"/>
    <mergeCell ref="N52:S52"/>
    <mergeCell ref="T52:Y52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73:A74"/>
    <mergeCell ref="B73:G73"/>
    <mergeCell ref="H73:M73"/>
    <mergeCell ref="N73:S73"/>
    <mergeCell ref="T73:Y7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A93:A94"/>
    <mergeCell ref="B93:G93"/>
    <mergeCell ref="H93:M93"/>
    <mergeCell ref="N93:S93"/>
    <mergeCell ref="T93:Y93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32:A33"/>
    <mergeCell ref="B32:G32"/>
    <mergeCell ref="H32:M32"/>
    <mergeCell ref="N32:S32"/>
    <mergeCell ref="T32:Y3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L1008"/>
  <sheetViews>
    <sheetView topLeftCell="A77" workbookViewId="0">
      <selection activeCell="AM46" sqref="AM46"/>
    </sheetView>
  </sheetViews>
  <sheetFormatPr baseColWidth="10" defaultColWidth="12.6640625" defaultRowHeight="15" customHeight="1" x14ac:dyDescent="0.15"/>
  <cols>
    <col min="1" max="1" width="22.83203125" customWidth="1"/>
    <col min="2" max="38" width="6.33203125" style="101" customWidth="1"/>
  </cols>
  <sheetData>
    <row r="1" spans="1:38" ht="15.75" customHeight="1" x14ac:dyDescent="0.2">
      <c r="A1" s="52" t="s">
        <v>121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5"/>
      <c r="AA1" s="55"/>
      <c r="AB1" s="55"/>
      <c r="AC1" s="55"/>
      <c r="AD1" s="55"/>
      <c r="AE1" s="56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53" t="s">
        <v>90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5"/>
      <c r="AA2" s="55"/>
      <c r="AB2" s="55"/>
      <c r="AC2" s="55"/>
      <c r="AD2" s="55"/>
      <c r="AE2" s="56"/>
      <c r="AF2" s="55"/>
      <c r="AG2" s="55"/>
      <c r="AH2" s="55"/>
      <c r="AI2" s="55"/>
      <c r="AJ2" s="55"/>
      <c r="AK2" s="56"/>
      <c r="AL2" s="56"/>
    </row>
    <row r="3" spans="1:38" ht="15.75" customHeight="1" x14ac:dyDescent="0.15">
      <c r="A3" s="48" t="s">
        <v>88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5"/>
      <c r="AA3" s="55"/>
      <c r="AB3" s="55"/>
      <c r="AC3" s="55"/>
      <c r="AD3" s="55"/>
      <c r="AE3" s="56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270" t="s">
        <v>56</v>
      </c>
      <c r="B4" s="261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1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31"/>
      <c r="B5" s="79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79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79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79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79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79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43" t="s">
        <v>116</v>
      </c>
      <c r="B6" s="57">
        <v>54.63</v>
      </c>
      <c r="C6" s="57">
        <v>94.39</v>
      </c>
      <c r="D6" s="57">
        <v>5.74</v>
      </c>
      <c r="E6" s="57">
        <v>69.650000000000006</v>
      </c>
      <c r="F6" s="57">
        <v>10.199999999999999</v>
      </c>
      <c r="G6" s="58">
        <f t="shared" ref="G6:G8" si="0">AVERAGE(E6,F6)</f>
        <v>39.925000000000004</v>
      </c>
      <c r="H6" s="57">
        <v>42.42</v>
      </c>
      <c r="I6" s="57">
        <v>92.3</v>
      </c>
      <c r="J6" s="57">
        <v>10</v>
      </c>
      <c r="K6" s="57">
        <v>55.81</v>
      </c>
      <c r="L6" s="57">
        <v>17.39</v>
      </c>
      <c r="M6" s="58">
        <f t="shared" ref="M6:M8" si="1">AVERAGE(K6,L6)</f>
        <v>36.6</v>
      </c>
      <c r="N6" s="57">
        <v>67.739999999999995</v>
      </c>
      <c r="O6" s="57">
        <v>100</v>
      </c>
      <c r="P6" s="57">
        <v>0</v>
      </c>
      <c r="Q6" s="57">
        <v>80.760000000000005</v>
      </c>
      <c r="R6" s="57">
        <v>0</v>
      </c>
      <c r="S6" s="58">
        <f t="shared" ref="S6:S8" si="2">AVERAGE(Q6,R6)</f>
        <v>40.380000000000003</v>
      </c>
      <c r="T6" s="57">
        <v>60.71</v>
      </c>
      <c r="U6" s="57">
        <v>100</v>
      </c>
      <c r="V6" s="57">
        <v>0</v>
      </c>
      <c r="W6" s="57">
        <v>75.55</v>
      </c>
      <c r="X6" s="57">
        <v>0</v>
      </c>
      <c r="Y6" s="58">
        <f t="shared" ref="Y6:Y8" si="3">AVERAGE(W6,X6)</f>
        <v>37.774999999999999</v>
      </c>
      <c r="Z6" s="57">
        <v>55</v>
      </c>
      <c r="AA6" s="57">
        <v>100</v>
      </c>
      <c r="AB6" s="57">
        <v>10</v>
      </c>
      <c r="AC6" s="57">
        <v>68.959999999999994</v>
      </c>
      <c r="AD6" s="57">
        <v>18.18</v>
      </c>
      <c r="AE6" s="58">
        <f t="shared" ref="AE6:AE8" si="4">AVERAGE(AC6,AD6)</f>
        <v>43.569999999999993</v>
      </c>
      <c r="AF6" s="57">
        <v>52.5</v>
      </c>
      <c r="AG6" s="57">
        <v>100</v>
      </c>
      <c r="AH6" s="57">
        <v>0</v>
      </c>
      <c r="AI6" s="57">
        <v>68.849999999999994</v>
      </c>
      <c r="AJ6" s="57">
        <v>0</v>
      </c>
      <c r="AK6" s="58">
        <f t="shared" ref="AK6:AK8" si="5">AVERAGE(AI6,AJ6)</f>
        <v>34.424999999999997</v>
      </c>
      <c r="AL6" s="72">
        <f t="shared" ref="AL6:AL8" si="6">AVERAGE(G6,M6,S6,Y6,AE6,AK6)</f>
        <v>38.779166666666669</v>
      </c>
    </row>
    <row r="7" spans="1:38" ht="15.75" customHeight="1" x14ac:dyDescent="0.15">
      <c r="A7" s="43" t="s">
        <v>117</v>
      </c>
      <c r="B7" s="81">
        <v>57.73</v>
      </c>
      <c r="C7" s="82">
        <v>73.83</v>
      </c>
      <c r="D7" s="82">
        <v>37.93</v>
      </c>
      <c r="E7" s="82">
        <v>65.83</v>
      </c>
      <c r="F7" s="82">
        <v>44.59</v>
      </c>
      <c r="G7" s="58">
        <f t="shared" si="0"/>
        <v>55.21</v>
      </c>
      <c r="H7" s="82">
        <v>39.39</v>
      </c>
      <c r="I7" s="82">
        <v>38.46</v>
      </c>
      <c r="J7" s="82">
        <v>40</v>
      </c>
      <c r="K7" s="82">
        <v>33.33</v>
      </c>
      <c r="L7" s="82">
        <v>44.44</v>
      </c>
      <c r="M7" s="58">
        <f t="shared" si="1"/>
        <v>38.884999999999998</v>
      </c>
      <c r="N7" s="82">
        <v>38.700000000000003</v>
      </c>
      <c r="O7" s="82">
        <v>47.61</v>
      </c>
      <c r="P7" s="82">
        <v>20</v>
      </c>
      <c r="Q7" s="82">
        <v>51.28</v>
      </c>
      <c r="R7" s="82">
        <v>17.39</v>
      </c>
      <c r="S7" s="58">
        <f t="shared" si="2"/>
        <v>34.335000000000001</v>
      </c>
      <c r="T7" s="82">
        <v>39.28</v>
      </c>
      <c r="U7" s="82">
        <v>35.29</v>
      </c>
      <c r="V7" s="82">
        <v>45.45</v>
      </c>
      <c r="W7" s="82">
        <v>41.37</v>
      </c>
      <c r="X7" s="82">
        <v>37.03</v>
      </c>
      <c r="Y7" s="58">
        <f t="shared" si="3"/>
        <v>39.200000000000003</v>
      </c>
      <c r="Z7" s="82">
        <v>52.5</v>
      </c>
      <c r="AA7" s="82">
        <v>90</v>
      </c>
      <c r="AB7" s="82">
        <v>15</v>
      </c>
      <c r="AC7" s="82">
        <v>65.45</v>
      </c>
      <c r="AD7" s="82">
        <v>24</v>
      </c>
      <c r="AE7" s="58">
        <f t="shared" si="4"/>
        <v>44.725000000000001</v>
      </c>
      <c r="AF7" s="82">
        <v>50</v>
      </c>
      <c r="AG7" s="82">
        <v>19.04</v>
      </c>
      <c r="AH7" s="82">
        <v>84.21</v>
      </c>
      <c r="AI7" s="82">
        <v>28.57</v>
      </c>
      <c r="AJ7" s="82">
        <v>61.53</v>
      </c>
      <c r="AK7" s="58">
        <f t="shared" si="5"/>
        <v>45.05</v>
      </c>
      <c r="AL7" s="72">
        <f t="shared" si="6"/>
        <v>42.900833333333331</v>
      </c>
    </row>
    <row r="8" spans="1:38" ht="15.75" customHeight="1" x14ac:dyDescent="0.15">
      <c r="A8" s="43" t="s">
        <v>118</v>
      </c>
      <c r="B8" s="57">
        <v>90.72</v>
      </c>
      <c r="C8" s="57">
        <v>83.17</v>
      </c>
      <c r="D8" s="57">
        <v>100</v>
      </c>
      <c r="E8" s="57">
        <v>90.81</v>
      </c>
      <c r="F8" s="57">
        <v>90.62</v>
      </c>
      <c r="G8" s="58">
        <f t="shared" si="0"/>
        <v>90.715000000000003</v>
      </c>
      <c r="H8" s="57">
        <v>33.33</v>
      </c>
      <c r="I8" s="57">
        <v>76.92</v>
      </c>
      <c r="J8" s="57">
        <v>5</v>
      </c>
      <c r="K8" s="57">
        <v>47.61</v>
      </c>
      <c r="L8" s="57">
        <v>8.33</v>
      </c>
      <c r="M8" s="58">
        <f t="shared" si="1"/>
        <v>27.97</v>
      </c>
      <c r="N8" s="57">
        <v>80.64</v>
      </c>
      <c r="O8" s="57">
        <v>100</v>
      </c>
      <c r="P8" s="57">
        <v>40</v>
      </c>
      <c r="Q8" s="57">
        <v>87.5</v>
      </c>
      <c r="R8" s="57">
        <v>57.14</v>
      </c>
      <c r="S8" s="58">
        <f t="shared" si="2"/>
        <v>72.319999999999993</v>
      </c>
      <c r="T8" s="57">
        <v>89.28</v>
      </c>
      <c r="U8" s="57">
        <v>100</v>
      </c>
      <c r="V8" s="57">
        <v>72.72</v>
      </c>
      <c r="W8" s="57">
        <v>91.89</v>
      </c>
      <c r="X8" s="57">
        <v>84.21</v>
      </c>
      <c r="Y8" s="58">
        <f t="shared" si="3"/>
        <v>88.05</v>
      </c>
      <c r="Z8" s="57">
        <v>77.5</v>
      </c>
      <c r="AA8" s="57">
        <v>95</v>
      </c>
      <c r="AB8" s="57">
        <v>60</v>
      </c>
      <c r="AC8" s="57">
        <v>80.849999999999994</v>
      </c>
      <c r="AD8" s="57">
        <v>72.72</v>
      </c>
      <c r="AE8" s="58">
        <f t="shared" si="4"/>
        <v>76.784999999999997</v>
      </c>
      <c r="AF8" s="57">
        <v>80</v>
      </c>
      <c r="AG8" s="57">
        <v>95</v>
      </c>
      <c r="AH8" s="57">
        <v>65</v>
      </c>
      <c r="AI8" s="57">
        <v>82.6</v>
      </c>
      <c r="AJ8" s="57">
        <v>76.47</v>
      </c>
      <c r="AK8" s="58">
        <f t="shared" si="5"/>
        <v>79.534999999999997</v>
      </c>
      <c r="AL8" s="72">
        <f t="shared" si="6"/>
        <v>72.5625</v>
      </c>
    </row>
    <row r="9" spans="1:38" ht="15.75" customHeight="1" x14ac:dyDescent="0.15">
      <c r="A9" s="54" t="s">
        <v>63</v>
      </c>
      <c r="B9" s="79"/>
      <c r="C9" s="79"/>
      <c r="D9" s="79"/>
      <c r="E9" s="79"/>
      <c r="F9" s="79"/>
      <c r="G9" s="72">
        <f>AVERAGE(G5:G8)</f>
        <v>61.95000000000001</v>
      </c>
      <c r="H9" s="79"/>
      <c r="I9" s="79"/>
      <c r="J9" s="79"/>
      <c r="K9" s="79"/>
      <c r="L9" s="79"/>
      <c r="M9" s="72">
        <f>AVERAGE(M5:M8)</f>
        <v>34.484999999999999</v>
      </c>
      <c r="N9" s="79"/>
      <c r="O9" s="79"/>
      <c r="P9" s="79"/>
      <c r="Q9" s="79"/>
      <c r="R9" s="79"/>
      <c r="S9" s="72">
        <f>AVERAGE(S5:S8)</f>
        <v>49.011666666666663</v>
      </c>
      <c r="T9" s="79"/>
      <c r="U9" s="79"/>
      <c r="V9" s="79"/>
      <c r="W9" s="79"/>
      <c r="X9" s="79"/>
      <c r="Y9" s="72">
        <f>AVERAGE(Y5:Y8)</f>
        <v>55.008333333333326</v>
      </c>
      <c r="Z9" s="79"/>
      <c r="AA9" s="79"/>
      <c r="AB9" s="79"/>
      <c r="AC9" s="79"/>
      <c r="AD9" s="79"/>
      <c r="AE9" s="72"/>
      <c r="AF9" s="79"/>
      <c r="AG9" s="79"/>
      <c r="AH9" s="79"/>
      <c r="AI9" s="79"/>
      <c r="AJ9" s="79"/>
      <c r="AK9" s="72"/>
      <c r="AL9" s="80">
        <f>AVERAGE(B9:AK9)</f>
        <v>50.113749999999996</v>
      </c>
    </row>
    <row r="10" spans="1:38" ht="15.75" customHeight="1" x14ac:dyDescent="0.15">
      <c r="A10" s="48" t="s">
        <v>67</v>
      </c>
      <c r="B10" s="55"/>
      <c r="C10" s="55"/>
      <c r="D10" s="55"/>
      <c r="E10" s="55"/>
      <c r="F10" s="55"/>
      <c r="G10" s="56"/>
      <c r="H10" s="55"/>
      <c r="I10" s="55"/>
      <c r="J10" s="55"/>
      <c r="K10" s="55"/>
      <c r="L10" s="55"/>
      <c r="M10" s="56"/>
      <c r="N10" s="55"/>
      <c r="O10" s="55"/>
      <c r="P10" s="55"/>
      <c r="Q10" s="55"/>
      <c r="R10" s="55"/>
      <c r="S10" s="56"/>
      <c r="T10" s="55"/>
      <c r="U10" s="55"/>
      <c r="V10" s="55"/>
      <c r="W10" s="55"/>
      <c r="X10" s="55"/>
      <c r="Y10" s="56"/>
      <c r="Z10" s="55"/>
      <c r="AA10" s="55"/>
      <c r="AB10" s="55"/>
      <c r="AC10" s="55"/>
      <c r="AD10" s="55"/>
      <c r="AE10" s="56"/>
      <c r="AF10" s="55"/>
      <c r="AG10" s="55"/>
      <c r="AH10" s="55"/>
      <c r="AI10" s="55"/>
      <c r="AJ10" s="55"/>
      <c r="AK10" s="56"/>
      <c r="AL10" s="56"/>
    </row>
    <row r="11" spans="1:38" ht="15.75" customHeight="1" x14ac:dyDescent="0.15">
      <c r="A11" s="270" t="s">
        <v>56</v>
      </c>
      <c r="B11" s="261" t="s">
        <v>68</v>
      </c>
      <c r="C11" s="219"/>
      <c r="D11" s="219"/>
      <c r="E11" s="219"/>
      <c r="F11" s="219"/>
      <c r="G11" s="220"/>
      <c r="H11" s="261" t="s">
        <v>69</v>
      </c>
      <c r="I11" s="219"/>
      <c r="J11" s="219"/>
      <c r="K11" s="219"/>
      <c r="L11" s="219"/>
      <c r="M11" s="220"/>
      <c r="N11" s="261" t="s">
        <v>70</v>
      </c>
      <c r="O11" s="219"/>
      <c r="P11" s="219"/>
      <c r="Q11" s="219"/>
      <c r="R11" s="219"/>
      <c r="S11" s="220"/>
      <c r="T11" s="261" t="s">
        <v>71</v>
      </c>
      <c r="U11" s="219"/>
      <c r="V11" s="219"/>
      <c r="W11" s="219"/>
      <c r="X11" s="219"/>
      <c r="Y11" s="220"/>
      <c r="Z11" s="261" t="s">
        <v>72</v>
      </c>
      <c r="AA11" s="219"/>
      <c r="AB11" s="219"/>
      <c r="AC11" s="219"/>
      <c r="AD11" s="219"/>
      <c r="AE11" s="220"/>
      <c r="AF11" s="261" t="s">
        <v>73</v>
      </c>
      <c r="AG11" s="219"/>
      <c r="AH11" s="219"/>
      <c r="AI11" s="219"/>
      <c r="AJ11" s="219"/>
      <c r="AK11" s="220"/>
      <c r="AL11" s="72" t="s">
        <v>63</v>
      </c>
    </row>
    <row r="12" spans="1:38" ht="15.75" customHeight="1" x14ac:dyDescent="0.15">
      <c r="A12" s="231"/>
      <c r="B12" s="79" t="s">
        <v>47</v>
      </c>
      <c r="C12" s="67" t="s">
        <v>8</v>
      </c>
      <c r="D12" s="67" t="s">
        <v>9</v>
      </c>
      <c r="E12" s="67" t="s">
        <v>64</v>
      </c>
      <c r="F12" s="67" t="s">
        <v>65</v>
      </c>
      <c r="G12" s="73" t="s">
        <v>66</v>
      </c>
      <c r="H12" s="79" t="s">
        <v>47</v>
      </c>
      <c r="I12" s="67" t="s">
        <v>8</v>
      </c>
      <c r="J12" s="67" t="s">
        <v>9</v>
      </c>
      <c r="K12" s="67" t="s">
        <v>64</v>
      </c>
      <c r="L12" s="67" t="s">
        <v>65</v>
      </c>
      <c r="M12" s="73" t="s">
        <v>66</v>
      </c>
      <c r="N12" s="79" t="s">
        <v>47</v>
      </c>
      <c r="O12" s="67" t="s">
        <v>8</v>
      </c>
      <c r="P12" s="67" t="s">
        <v>9</v>
      </c>
      <c r="Q12" s="67" t="s">
        <v>64</v>
      </c>
      <c r="R12" s="67" t="s">
        <v>65</v>
      </c>
      <c r="S12" s="73" t="s">
        <v>66</v>
      </c>
      <c r="T12" s="66" t="s">
        <v>47</v>
      </c>
      <c r="U12" s="67" t="s">
        <v>8</v>
      </c>
      <c r="V12" s="67" t="s">
        <v>9</v>
      </c>
      <c r="W12" s="67" t="s">
        <v>64</v>
      </c>
      <c r="X12" s="67" t="s">
        <v>65</v>
      </c>
      <c r="Y12" s="73" t="s">
        <v>66</v>
      </c>
      <c r="Z12" s="79" t="s">
        <v>47</v>
      </c>
      <c r="AA12" s="67" t="s">
        <v>8</v>
      </c>
      <c r="AB12" s="67" t="s">
        <v>9</v>
      </c>
      <c r="AC12" s="67" t="s">
        <v>64</v>
      </c>
      <c r="AD12" s="67" t="s">
        <v>65</v>
      </c>
      <c r="AE12" s="73" t="s">
        <v>66</v>
      </c>
      <c r="AF12" s="79" t="s">
        <v>47</v>
      </c>
      <c r="AG12" s="67" t="s">
        <v>8</v>
      </c>
      <c r="AH12" s="67" t="s">
        <v>9</v>
      </c>
      <c r="AI12" s="67" t="s">
        <v>64</v>
      </c>
      <c r="AJ12" s="67" t="s">
        <v>65</v>
      </c>
      <c r="AK12" s="73" t="s">
        <v>66</v>
      </c>
      <c r="AL12" s="72"/>
    </row>
    <row r="13" spans="1:38" ht="15.75" customHeight="1" x14ac:dyDescent="0.15">
      <c r="A13" s="43" t="s">
        <v>116</v>
      </c>
      <c r="B13" s="57">
        <v>48.71</v>
      </c>
      <c r="C13" s="57">
        <v>91.91</v>
      </c>
      <c r="D13" s="57">
        <v>4.16</v>
      </c>
      <c r="E13" s="57">
        <v>64.53</v>
      </c>
      <c r="F13" s="57">
        <v>7.4</v>
      </c>
      <c r="G13" s="58">
        <f t="shared" ref="G13:G15" si="7">AVERAGE(E13,F13)</f>
        <v>35.965000000000003</v>
      </c>
      <c r="H13" s="57">
        <v>42.42</v>
      </c>
      <c r="I13" s="57">
        <v>93.33</v>
      </c>
      <c r="J13" s="57">
        <v>0</v>
      </c>
      <c r="K13" s="57">
        <v>59.57</v>
      </c>
      <c r="L13" s="57">
        <v>0</v>
      </c>
      <c r="M13" s="58">
        <f t="shared" ref="M13:M15" si="8">AVERAGE(K13,L13)</f>
        <v>29.785</v>
      </c>
      <c r="N13" s="57">
        <v>34.369999999999997</v>
      </c>
      <c r="O13" s="57">
        <v>100</v>
      </c>
      <c r="P13" s="57">
        <v>0</v>
      </c>
      <c r="Q13" s="57">
        <v>51.16</v>
      </c>
      <c r="R13" s="57">
        <v>0</v>
      </c>
      <c r="S13" s="58">
        <f t="shared" ref="S13:S15" si="9">AVERAGE(Q13,R13)</f>
        <v>25.58</v>
      </c>
      <c r="T13" s="61">
        <v>42.42</v>
      </c>
      <c r="U13" s="62">
        <v>100</v>
      </c>
      <c r="V13" s="62">
        <v>0</v>
      </c>
      <c r="W13" s="62">
        <v>59.57</v>
      </c>
      <c r="X13" s="62">
        <v>0</v>
      </c>
      <c r="Y13" s="58">
        <f t="shared" ref="Y13:Y15" si="10">AVERAGE(W13,X13)</f>
        <v>29.785</v>
      </c>
      <c r="Z13" s="57">
        <v>50</v>
      </c>
      <c r="AA13" s="57">
        <v>100</v>
      </c>
      <c r="AB13" s="57">
        <v>0</v>
      </c>
      <c r="AC13" s="57">
        <v>66.66</v>
      </c>
      <c r="AD13" s="57">
        <v>0</v>
      </c>
      <c r="AE13" s="58">
        <f t="shared" ref="AE13:AE15" si="11">AVERAGE(AC13,AD13)</f>
        <v>33.33</v>
      </c>
      <c r="AF13" s="57">
        <v>50</v>
      </c>
      <c r="AG13" s="57">
        <v>100</v>
      </c>
      <c r="AH13" s="57">
        <v>0</v>
      </c>
      <c r="AI13" s="57">
        <v>66.66</v>
      </c>
      <c r="AJ13" s="57">
        <v>0</v>
      </c>
      <c r="AK13" s="58">
        <f t="shared" ref="AK13:AK15" si="12">AVERAGE(AI13,AJ13)</f>
        <v>33.33</v>
      </c>
      <c r="AL13" s="72">
        <f t="shared" ref="AL13:AL15" si="13">AVERAGE(G13,M13,S13,Y13,AE13,AK13)</f>
        <v>31.295833333333331</v>
      </c>
    </row>
    <row r="14" spans="1:38" ht="15.75" customHeight="1" x14ac:dyDescent="0.15">
      <c r="A14" s="43" t="s">
        <v>117</v>
      </c>
      <c r="B14" s="57">
        <v>51.79</v>
      </c>
      <c r="C14" s="57">
        <v>69.69</v>
      </c>
      <c r="D14" s="57">
        <v>33.33</v>
      </c>
      <c r="E14" s="57">
        <v>59.48</v>
      </c>
      <c r="F14" s="57">
        <v>40.5</v>
      </c>
      <c r="G14" s="58">
        <f t="shared" si="7"/>
        <v>49.989999999999995</v>
      </c>
      <c r="H14" s="57">
        <v>33.33</v>
      </c>
      <c r="I14" s="57">
        <v>66.66</v>
      </c>
      <c r="J14" s="57">
        <v>5.55</v>
      </c>
      <c r="K14" s="57">
        <v>47.61</v>
      </c>
      <c r="L14" s="57">
        <v>8.33</v>
      </c>
      <c r="M14" s="58">
        <f t="shared" si="8"/>
        <v>27.97</v>
      </c>
      <c r="N14" s="57">
        <v>37.5</v>
      </c>
      <c r="O14" s="57">
        <v>0</v>
      </c>
      <c r="P14" s="57">
        <v>57.14</v>
      </c>
      <c r="Q14" s="57">
        <v>0</v>
      </c>
      <c r="R14" s="57">
        <v>54.54</v>
      </c>
      <c r="S14" s="58">
        <f t="shared" si="9"/>
        <v>27.27</v>
      </c>
      <c r="T14" s="61">
        <v>27.27</v>
      </c>
      <c r="U14" s="62">
        <v>35.71</v>
      </c>
      <c r="V14" s="62">
        <v>21.05</v>
      </c>
      <c r="W14" s="62">
        <v>29.41</v>
      </c>
      <c r="X14" s="62">
        <v>25</v>
      </c>
      <c r="Y14" s="58">
        <f t="shared" si="10"/>
        <v>27.204999999999998</v>
      </c>
      <c r="Z14" s="57">
        <v>42.5</v>
      </c>
      <c r="AA14" s="57">
        <v>80</v>
      </c>
      <c r="AB14" s="57">
        <v>5</v>
      </c>
      <c r="AC14" s="57">
        <v>58.18</v>
      </c>
      <c r="AD14" s="57">
        <v>8</v>
      </c>
      <c r="AE14" s="58">
        <f t="shared" si="11"/>
        <v>33.090000000000003</v>
      </c>
      <c r="AF14" s="57">
        <v>35</v>
      </c>
      <c r="AG14" s="57">
        <v>60</v>
      </c>
      <c r="AH14" s="57">
        <v>10</v>
      </c>
      <c r="AI14" s="57">
        <v>48</v>
      </c>
      <c r="AJ14" s="57">
        <v>13.33</v>
      </c>
      <c r="AK14" s="58">
        <f t="shared" si="12"/>
        <v>30.664999999999999</v>
      </c>
      <c r="AL14" s="72">
        <f t="shared" si="13"/>
        <v>32.698333333333331</v>
      </c>
    </row>
    <row r="15" spans="1:38" ht="15.75" customHeight="1" x14ac:dyDescent="0.15">
      <c r="A15" s="43" t="s">
        <v>118</v>
      </c>
      <c r="B15" s="57">
        <v>80.510000000000005</v>
      </c>
      <c r="C15" s="57">
        <v>72.72</v>
      </c>
      <c r="D15" s="57">
        <v>88.54</v>
      </c>
      <c r="E15" s="57">
        <v>79.12</v>
      </c>
      <c r="F15" s="57">
        <v>81.73</v>
      </c>
      <c r="G15" s="58">
        <f t="shared" si="7"/>
        <v>80.425000000000011</v>
      </c>
      <c r="H15" s="57">
        <v>57.57</v>
      </c>
      <c r="I15" s="57">
        <v>80</v>
      </c>
      <c r="J15" s="57">
        <v>38.880000000000003</v>
      </c>
      <c r="K15" s="57">
        <v>63.15</v>
      </c>
      <c r="L15" s="57">
        <v>50</v>
      </c>
      <c r="M15" s="58">
        <f t="shared" si="8"/>
        <v>56.575000000000003</v>
      </c>
      <c r="N15" s="57">
        <v>56.25</v>
      </c>
      <c r="O15" s="57">
        <v>63.63</v>
      </c>
      <c r="P15" s="57">
        <v>52.38</v>
      </c>
      <c r="Q15" s="57">
        <v>50</v>
      </c>
      <c r="R15" s="57">
        <v>61.11</v>
      </c>
      <c r="S15" s="58">
        <f t="shared" si="9"/>
        <v>55.555</v>
      </c>
      <c r="T15" s="61">
        <v>51.51</v>
      </c>
      <c r="U15" s="62">
        <v>100</v>
      </c>
      <c r="V15" s="62">
        <v>15.78</v>
      </c>
      <c r="W15" s="62">
        <v>63.63</v>
      </c>
      <c r="X15" s="62">
        <v>27.27</v>
      </c>
      <c r="Y15" s="58">
        <f t="shared" si="10"/>
        <v>45.45</v>
      </c>
      <c r="Z15" s="57">
        <v>52.5</v>
      </c>
      <c r="AA15" s="57">
        <v>100</v>
      </c>
      <c r="AB15" s="57">
        <v>5</v>
      </c>
      <c r="AC15" s="57">
        <v>67.790000000000006</v>
      </c>
      <c r="AD15" s="57">
        <v>9.52</v>
      </c>
      <c r="AE15" s="58">
        <f t="shared" si="11"/>
        <v>38.655000000000001</v>
      </c>
      <c r="AF15" s="57">
        <v>80</v>
      </c>
      <c r="AG15" s="57">
        <v>95</v>
      </c>
      <c r="AH15" s="57">
        <v>65</v>
      </c>
      <c r="AI15" s="57">
        <v>82.6</v>
      </c>
      <c r="AJ15" s="57">
        <v>76.47</v>
      </c>
      <c r="AK15" s="58">
        <f t="shared" si="12"/>
        <v>79.534999999999997</v>
      </c>
      <c r="AL15" s="72">
        <f t="shared" si="13"/>
        <v>59.36583333333332</v>
      </c>
    </row>
    <row r="16" spans="1:38" ht="15.75" customHeight="1" x14ac:dyDescent="0.15">
      <c r="A16" s="40" t="s">
        <v>63</v>
      </c>
      <c r="B16" s="79"/>
      <c r="C16" s="79"/>
      <c r="D16" s="79"/>
      <c r="E16" s="79"/>
      <c r="F16" s="79"/>
      <c r="G16" s="72">
        <f>AVERAGE(G12:G15)</f>
        <v>55.46</v>
      </c>
      <c r="H16" s="79"/>
      <c r="I16" s="79"/>
      <c r="J16" s="79"/>
      <c r="K16" s="79"/>
      <c r="L16" s="79"/>
      <c r="M16" s="72">
        <f>AVERAGE(M12:M15)</f>
        <v>38.11</v>
      </c>
      <c r="N16" s="79"/>
      <c r="O16" s="79"/>
      <c r="P16" s="79"/>
      <c r="Q16" s="79"/>
      <c r="R16" s="79"/>
      <c r="S16" s="72">
        <f>AVERAGE(S12:S15)</f>
        <v>36.134999999999998</v>
      </c>
      <c r="T16" s="66"/>
      <c r="U16" s="67"/>
      <c r="V16" s="67"/>
      <c r="W16" s="67"/>
      <c r="X16" s="67"/>
      <c r="Y16" s="103">
        <f>AVERAGE(Y12:Y15)</f>
        <v>34.146666666666668</v>
      </c>
      <c r="Z16" s="79"/>
      <c r="AA16" s="79"/>
      <c r="AB16" s="79"/>
      <c r="AC16" s="79"/>
      <c r="AD16" s="79"/>
      <c r="AE16" s="72"/>
      <c r="AF16" s="79"/>
      <c r="AG16" s="79"/>
      <c r="AH16" s="79"/>
      <c r="AI16" s="79"/>
      <c r="AJ16" s="79"/>
      <c r="AK16" s="72"/>
      <c r="AL16" s="80">
        <f>AVERAGE(AL13:AL15)</f>
        <v>41.12</v>
      </c>
    </row>
    <row r="17" spans="1:38" ht="15.75" customHeight="1" x14ac:dyDescent="0.15">
      <c r="A17" s="48" t="s">
        <v>4</v>
      </c>
      <c r="B17" s="55"/>
      <c r="C17" s="55"/>
      <c r="D17" s="55"/>
      <c r="E17" s="55"/>
      <c r="F17" s="55"/>
      <c r="G17" s="56"/>
      <c r="H17" s="55"/>
      <c r="I17" s="55"/>
      <c r="J17" s="55"/>
      <c r="K17" s="55"/>
      <c r="L17" s="55"/>
      <c r="M17" s="56"/>
      <c r="N17" s="55"/>
      <c r="O17" s="55"/>
      <c r="P17" s="55"/>
      <c r="Q17" s="55"/>
      <c r="R17" s="55"/>
      <c r="S17" s="56"/>
      <c r="T17" s="104"/>
      <c r="U17" s="104"/>
      <c r="V17" s="104"/>
      <c r="W17" s="104"/>
      <c r="X17" s="104"/>
      <c r="Y17" s="105"/>
      <c r="Z17" s="55"/>
      <c r="AA17" s="55"/>
      <c r="AB17" s="55"/>
      <c r="AC17" s="55"/>
      <c r="AD17" s="55"/>
      <c r="AE17" s="56"/>
      <c r="AF17" s="55"/>
      <c r="AG17" s="55"/>
      <c r="AH17" s="55"/>
      <c r="AI17" s="55"/>
      <c r="AJ17" s="55"/>
      <c r="AK17" s="56"/>
      <c r="AL17" s="56"/>
    </row>
    <row r="18" spans="1:38" ht="15.75" customHeight="1" x14ac:dyDescent="0.15">
      <c r="A18" s="270" t="s">
        <v>56</v>
      </c>
      <c r="B18" s="261" t="s">
        <v>74</v>
      </c>
      <c r="C18" s="219"/>
      <c r="D18" s="219"/>
      <c r="E18" s="219"/>
      <c r="F18" s="219"/>
      <c r="G18" s="220"/>
      <c r="H18" s="261" t="s">
        <v>75</v>
      </c>
      <c r="I18" s="219"/>
      <c r="J18" s="219"/>
      <c r="K18" s="219"/>
      <c r="L18" s="219"/>
      <c r="M18" s="220"/>
      <c r="N18" s="261" t="s">
        <v>76</v>
      </c>
      <c r="O18" s="219"/>
      <c r="P18" s="219"/>
      <c r="Q18" s="219"/>
      <c r="R18" s="219"/>
      <c r="S18" s="220"/>
      <c r="T18" s="269" t="s">
        <v>77</v>
      </c>
      <c r="U18" s="258"/>
      <c r="V18" s="258"/>
      <c r="W18" s="258"/>
      <c r="X18" s="258"/>
      <c r="Y18" s="259"/>
      <c r="Z18" s="261" t="s">
        <v>78</v>
      </c>
      <c r="AA18" s="219"/>
      <c r="AB18" s="219"/>
      <c r="AC18" s="219"/>
      <c r="AD18" s="219"/>
      <c r="AE18" s="220"/>
      <c r="AF18" s="261" t="s">
        <v>79</v>
      </c>
      <c r="AG18" s="219"/>
      <c r="AH18" s="219"/>
      <c r="AI18" s="219"/>
      <c r="AJ18" s="219"/>
      <c r="AK18" s="220"/>
      <c r="AL18" s="72" t="s">
        <v>63</v>
      </c>
    </row>
    <row r="19" spans="1:38" ht="15.75" customHeight="1" x14ac:dyDescent="0.15">
      <c r="A19" s="231"/>
      <c r="B19" s="79" t="s">
        <v>47</v>
      </c>
      <c r="C19" s="67" t="s">
        <v>8</v>
      </c>
      <c r="D19" s="67" t="s">
        <v>9</v>
      </c>
      <c r="E19" s="67" t="s">
        <v>64</v>
      </c>
      <c r="F19" s="67" t="s">
        <v>65</v>
      </c>
      <c r="G19" s="73" t="s">
        <v>66</v>
      </c>
      <c r="H19" s="79" t="s">
        <v>47</v>
      </c>
      <c r="I19" s="67" t="s">
        <v>8</v>
      </c>
      <c r="J19" s="67" t="s">
        <v>9</v>
      </c>
      <c r="K19" s="67" t="s">
        <v>64</v>
      </c>
      <c r="L19" s="67" t="s">
        <v>65</v>
      </c>
      <c r="M19" s="73" t="s">
        <v>66</v>
      </c>
      <c r="N19" s="79" t="s">
        <v>47</v>
      </c>
      <c r="O19" s="67" t="s">
        <v>8</v>
      </c>
      <c r="P19" s="67" t="s">
        <v>9</v>
      </c>
      <c r="Q19" s="67" t="s">
        <v>64</v>
      </c>
      <c r="R19" s="67" t="s">
        <v>65</v>
      </c>
      <c r="S19" s="73" t="s">
        <v>66</v>
      </c>
      <c r="T19" s="66" t="s">
        <v>47</v>
      </c>
      <c r="U19" s="67" t="s">
        <v>8</v>
      </c>
      <c r="V19" s="67" t="s">
        <v>9</v>
      </c>
      <c r="W19" s="67" t="s">
        <v>64</v>
      </c>
      <c r="X19" s="67" t="s">
        <v>65</v>
      </c>
      <c r="Y19" s="73" t="s">
        <v>66</v>
      </c>
      <c r="Z19" s="79" t="s">
        <v>47</v>
      </c>
      <c r="AA19" s="67" t="s">
        <v>8</v>
      </c>
      <c r="AB19" s="67" t="s">
        <v>9</v>
      </c>
      <c r="AC19" s="67" t="s">
        <v>64</v>
      </c>
      <c r="AD19" s="67" t="s">
        <v>65</v>
      </c>
      <c r="AE19" s="73" t="s">
        <v>66</v>
      </c>
      <c r="AF19" s="79" t="s">
        <v>47</v>
      </c>
      <c r="AG19" s="67" t="s">
        <v>8</v>
      </c>
      <c r="AH19" s="67" t="s">
        <v>9</v>
      </c>
      <c r="AI19" s="67" t="s">
        <v>64</v>
      </c>
      <c r="AJ19" s="67" t="s">
        <v>65</v>
      </c>
      <c r="AK19" s="73" t="s">
        <v>66</v>
      </c>
      <c r="AL19" s="72"/>
    </row>
    <row r="20" spans="1:38" ht="15.75" customHeight="1" x14ac:dyDescent="0.15">
      <c r="A20" s="43" t="s">
        <v>116</v>
      </c>
      <c r="B20" s="57">
        <v>51.79</v>
      </c>
      <c r="C20" s="57">
        <v>94.11</v>
      </c>
      <c r="D20" s="57">
        <v>5.37</v>
      </c>
      <c r="E20" s="57">
        <v>67.13</v>
      </c>
      <c r="F20" s="57">
        <v>9.61</v>
      </c>
      <c r="G20" s="58">
        <f t="shared" ref="G20:G22" si="14">AVERAGE(E20,F20)</f>
        <v>38.369999999999997</v>
      </c>
      <c r="H20" s="57">
        <v>45.45</v>
      </c>
      <c r="I20" s="57">
        <v>100</v>
      </c>
      <c r="J20" s="57">
        <v>0</v>
      </c>
      <c r="K20" s="57">
        <v>62.5</v>
      </c>
      <c r="L20" s="57">
        <v>0</v>
      </c>
      <c r="M20" s="58">
        <f t="shared" ref="M20:M22" si="15">AVERAGE(K20,L20)</f>
        <v>31.25</v>
      </c>
      <c r="N20" s="57">
        <v>45.45</v>
      </c>
      <c r="O20" s="57">
        <v>100</v>
      </c>
      <c r="P20" s="57">
        <v>5.26</v>
      </c>
      <c r="Q20" s="57">
        <v>60.86</v>
      </c>
      <c r="R20" s="57">
        <v>10</v>
      </c>
      <c r="S20" s="58">
        <f t="shared" ref="S20:S22" si="16">AVERAGE(Q20,R20)</f>
        <v>35.43</v>
      </c>
      <c r="T20" s="61">
        <v>60.6</v>
      </c>
      <c r="U20" s="62">
        <v>100</v>
      </c>
      <c r="V20" s="62">
        <v>0</v>
      </c>
      <c r="W20" s="62">
        <v>75.47</v>
      </c>
      <c r="X20" s="62">
        <v>0</v>
      </c>
      <c r="Y20" s="58">
        <f t="shared" ref="Y20:Y22" si="17">AVERAGE(W20,X20)</f>
        <v>37.734999999999999</v>
      </c>
      <c r="Z20" s="57">
        <v>47.5</v>
      </c>
      <c r="AA20" s="57">
        <v>95</v>
      </c>
      <c r="AB20" s="57">
        <v>0</v>
      </c>
      <c r="AC20" s="57">
        <v>64.400000000000006</v>
      </c>
      <c r="AD20" s="57">
        <v>0</v>
      </c>
      <c r="AE20" s="58">
        <f t="shared" ref="AE20:AE22" si="18">AVERAGE(AC20,AD20)</f>
        <v>32.200000000000003</v>
      </c>
      <c r="AF20" s="57">
        <v>61.53</v>
      </c>
      <c r="AG20" s="57">
        <v>100</v>
      </c>
      <c r="AH20" s="57">
        <v>0</v>
      </c>
      <c r="AI20" s="57">
        <v>76.19</v>
      </c>
      <c r="AJ20" s="57">
        <v>0</v>
      </c>
      <c r="AK20" s="58">
        <f t="shared" ref="AK20:AK22" si="19">AVERAGE(AI20,AJ20)</f>
        <v>38.094999999999999</v>
      </c>
      <c r="AL20" s="72">
        <f t="shared" ref="AL20:AL22" si="20">AVERAGE(G20,M20,S20,Y20,AE20,AK20)</f>
        <v>35.513333333333335</v>
      </c>
    </row>
    <row r="21" spans="1:38" ht="15.75" customHeight="1" x14ac:dyDescent="0.15">
      <c r="A21" s="43" t="s">
        <v>117</v>
      </c>
      <c r="B21" s="57">
        <v>55.38</v>
      </c>
      <c r="C21" s="57">
        <v>75.489999999999995</v>
      </c>
      <c r="D21" s="57">
        <v>33.33</v>
      </c>
      <c r="E21" s="57">
        <v>63.9</v>
      </c>
      <c r="F21" s="57">
        <v>41.61</v>
      </c>
      <c r="G21" s="58">
        <f t="shared" si="14"/>
        <v>52.754999999999995</v>
      </c>
      <c r="H21" s="57">
        <v>45.45</v>
      </c>
      <c r="I21" s="57">
        <v>53.33</v>
      </c>
      <c r="J21" s="57">
        <v>38.880000000000003</v>
      </c>
      <c r="K21" s="57">
        <v>47.05</v>
      </c>
      <c r="L21" s="57">
        <v>43.75</v>
      </c>
      <c r="M21" s="58">
        <f t="shared" si="15"/>
        <v>45.4</v>
      </c>
      <c r="N21" s="57">
        <v>51.51</v>
      </c>
      <c r="O21" s="57">
        <v>42.85</v>
      </c>
      <c r="P21" s="57">
        <v>57.89</v>
      </c>
      <c r="Q21" s="57">
        <v>42.85</v>
      </c>
      <c r="R21" s="57">
        <v>57.89</v>
      </c>
      <c r="S21" s="58">
        <f t="shared" si="16"/>
        <v>50.370000000000005</v>
      </c>
      <c r="T21" s="61">
        <v>69.69</v>
      </c>
      <c r="U21" s="62">
        <v>70</v>
      </c>
      <c r="V21" s="62">
        <v>69.23</v>
      </c>
      <c r="W21" s="62">
        <v>73.680000000000007</v>
      </c>
      <c r="X21" s="62">
        <v>64.28</v>
      </c>
      <c r="Y21" s="58">
        <f t="shared" si="17"/>
        <v>68.98</v>
      </c>
      <c r="Z21" s="57">
        <v>57.5</v>
      </c>
      <c r="AA21" s="57">
        <v>100</v>
      </c>
      <c r="AB21" s="57">
        <v>15</v>
      </c>
      <c r="AC21" s="57">
        <v>70.17</v>
      </c>
      <c r="AD21" s="57">
        <v>26.08</v>
      </c>
      <c r="AE21" s="58">
        <f t="shared" si="18"/>
        <v>48.125</v>
      </c>
      <c r="AF21" s="57">
        <v>35.89</v>
      </c>
      <c r="AG21" s="57">
        <v>29.16</v>
      </c>
      <c r="AH21" s="57">
        <v>46.66</v>
      </c>
      <c r="AI21" s="57">
        <v>35.89</v>
      </c>
      <c r="AJ21" s="57">
        <v>35.89</v>
      </c>
      <c r="AK21" s="58">
        <f t="shared" si="19"/>
        <v>35.89</v>
      </c>
      <c r="AL21" s="72">
        <f t="shared" si="20"/>
        <v>50.25333333333333</v>
      </c>
    </row>
    <row r="22" spans="1:38" ht="15.75" customHeight="1" x14ac:dyDescent="0.15">
      <c r="A22" s="43" t="s">
        <v>118</v>
      </c>
      <c r="B22" s="57">
        <v>92.82</v>
      </c>
      <c r="C22" s="57">
        <v>89.21</v>
      </c>
      <c r="D22" s="57">
        <v>96.77</v>
      </c>
      <c r="E22" s="57">
        <v>92.85</v>
      </c>
      <c r="F22" s="57">
        <v>92.78</v>
      </c>
      <c r="G22" s="58">
        <f t="shared" si="14"/>
        <v>92.814999999999998</v>
      </c>
      <c r="H22" s="57">
        <v>45.45</v>
      </c>
      <c r="I22" s="57">
        <v>100</v>
      </c>
      <c r="J22" s="57">
        <v>0</v>
      </c>
      <c r="K22" s="57">
        <v>62.5</v>
      </c>
      <c r="L22" s="57">
        <v>0</v>
      </c>
      <c r="M22" s="58">
        <f t="shared" si="15"/>
        <v>31.25</v>
      </c>
      <c r="N22" s="57">
        <v>93.93</v>
      </c>
      <c r="O22" s="57">
        <v>100</v>
      </c>
      <c r="P22" s="57">
        <v>89.47</v>
      </c>
      <c r="Q22" s="57">
        <v>93.33</v>
      </c>
      <c r="R22" s="57">
        <v>94.44</v>
      </c>
      <c r="S22" s="58">
        <f t="shared" si="16"/>
        <v>93.884999999999991</v>
      </c>
      <c r="T22" s="61">
        <v>80.64</v>
      </c>
      <c r="U22" s="62">
        <v>100</v>
      </c>
      <c r="V22" s="62">
        <v>50</v>
      </c>
      <c r="W22" s="94">
        <v>86.36</v>
      </c>
      <c r="X22" s="62">
        <v>66.66</v>
      </c>
      <c r="Y22" s="58">
        <f t="shared" si="17"/>
        <v>76.509999999999991</v>
      </c>
      <c r="Z22" s="57">
        <v>65</v>
      </c>
      <c r="AA22" s="57">
        <v>95</v>
      </c>
      <c r="AB22" s="57">
        <v>35</v>
      </c>
      <c r="AC22" s="57">
        <v>73.069999999999993</v>
      </c>
      <c r="AD22" s="57">
        <v>49.99</v>
      </c>
      <c r="AE22" s="58">
        <f t="shared" si="18"/>
        <v>61.53</v>
      </c>
      <c r="AF22" s="57">
        <v>74.349999999999994</v>
      </c>
      <c r="AG22" s="57">
        <v>58.33</v>
      </c>
      <c r="AH22" s="57">
        <v>100</v>
      </c>
      <c r="AI22" s="78">
        <v>73.680000000000007</v>
      </c>
      <c r="AJ22" s="57">
        <v>74.989999999999995</v>
      </c>
      <c r="AK22" s="58">
        <f t="shared" si="19"/>
        <v>74.335000000000008</v>
      </c>
      <c r="AL22" s="72">
        <f t="shared" si="20"/>
        <v>71.720833333333346</v>
      </c>
    </row>
    <row r="23" spans="1:38" ht="15.75" customHeight="1" x14ac:dyDescent="0.15">
      <c r="A23" s="40" t="s">
        <v>63</v>
      </c>
      <c r="B23" s="79"/>
      <c r="C23" s="79"/>
      <c r="D23" s="79"/>
      <c r="E23" s="79"/>
      <c r="F23" s="79"/>
      <c r="G23" s="72">
        <f>AVERAGE(G19:G22)</f>
        <v>61.313333333333333</v>
      </c>
      <c r="H23" s="79"/>
      <c r="I23" s="79"/>
      <c r="J23" s="79"/>
      <c r="K23" s="79"/>
      <c r="L23" s="79"/>
      <c r="M23" s="72">
        <f>AVERAGE(M19:M22)</f>
        <v>35.966666666666669</v>
      </c>
      <c r="N23" s="79"/>
      <c r="O23" s="79"/>
      <c r="P23" s="79"/>
      <c r="Q23" s="79"/>
      <c r="R23" s="79"/>
      <c r="S23" s="72">
        <f>AVERAGE(S19:S22)</f>
        <v>59.895000000000003</v>
      </c>
      <c r="T23" s="66"/>
      <c r="U23" s="67"/>
      <c r="V23" s="67"/>
      <c r="W23" s="67"/>
      <c r="X23" s="67"/>
      <c r="Y23" s="103">
        <f>AVERAGE(Y19:Y22)</f>
        <v>61.074999999999996</v>
      </c>
      <c r="Z23" s="79"/>
      <c r="AA23" s="79"/>
      <c r="AB23" s="79"/>
      <c r="AC23" s="79"/>
      <c r="AD23" s="79"/>
      <c r="AE23" s="72"/>
      <c r="AF23" s="79"/>
      <c r="AG23" s="79"/>
      <c r="AH23" s="79"/>
      <c r="AI23" s="79"/>
      <c r="AJ23" s="79"/>
      <c r="AK23" s="72"/>
      <c r="AL23" s="80">
        <f>AVERAGE(AL20:AL22)</f>
        <v>52.495833333333337</v>
      </c>
    </row>
    <row r="24" spans="1:38" ht="15.75" customHeight="1" x14ac:dyDescent="0.15">
      <c r="A24" s="33" t="s">
        <v>80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38" ht="15.75" customHeight="1" x14ac:dyDescent="0.15">
      <c r="A25" s="266" t="s">
        <v>56</v>
      </c>
      <c r="B25" s="257" t="s">
        <v>81</v>
      </c>
      <c r="C25" s="258"/>
      <c r="D25" s="258"/>
      <c r="E25" s="258"/>
      <c r="F25" s="258"/>
      <c r="G25" s="259"/>
      <c r="H25" s="257" t="s">
        <v>82</v>
      </c>
      <c r="I25" s="258"/>
      <c r="J25" s="258"/>
      <c r="K25" s="258"/>
      <c r="L25" s="258"/>
      <c r="M25" s="259"/>
      <c r="N25" s="257" t="s">
        <v>83</v>
      </c>
      <c r="O25" s="258"/>
      <c r="P25" s="258"/>
      <c r="Q25" s="258"/>
      <c r="R25" s="258"/>
      <c r="S25" s="259"/>
      <c r="T25" s="257" t="s">
        <v>84</v>
      </c>
      <c r="U25" s="258"/>
      <c r="V25" s="258"/>
      <c r="W25" s="258"/>
      <c r="X25" s="258"/>
      <c r="Y25" s="259"/>
      <c r="Z25" s="257" t="s">
        <v>85</v>
      </c>
      <c r="AA25" s="258"/>
      <c r="AB25" s="258"/>
      <c r="AC25" s="258"/>
      <c r="AD25" s="258"/>
      <c r="AE25" s="259"/>
      <c r="AF25" s="257" t="s">
        <v>86</v>
      </c>
      <c r="AG25" s="258"/>
      <c r="AH25" s="258"/>
      <c r="AI25" s="258"/>
      <c r="AJ25" s="258"/>
      <c r="AK25" s="259"/>
      <c r="AL25" s="89" t="s">
        <v>63</v>
      </c>
    </row>
    <row r="26" spans="1:38" ht="15.75" customHeight="1" x14ac:dyDescent="0.15">
      <c r="A26" s="231"/>
      <c r="B26" s="90" t="s">
        <v>47</v>
      </c>
      <c r="C26" s="90" t="s">
        <v>8</v>
      </c>
      <c r="D26" s="90" t="s">
        <v>9</v>
      </c>
      <c r="E26" s="90" t="s">
        <v>64</v>
      </c>
      <c r="F26" s="90" t="s">
        <v>65</v>
      </c>
      <c r="G26" s="73" t="s">
        <v>66</v>
      </c>
      <c r="H26" s="90" t="s">
        <v>47</v>
      </c>
      <c r="I26" s="90" t="s">
        <v>8</v>
      </c>
      <c r="J26" s="90" t="s">
        <v>9</v>
      </c>
      <c r="K26" s="90" t="s">
        <v>64</v>
      </c>
      <c r="L26" s="90" t="s">
        <v>65</v>
      </c>
      <c r="M26" s="73" t="s">
        <v>66</v>
      </c>
      <c r="N26" s="90" t="s">
        <v>47</v>
      </c>
      <c r="O26" s="90" t="s">
        <v>8</v>
      </c>
      <c r="P26" s="90" t="s">
        <v>9</v>
      </c>
      <c r="Q26" s="90" t="s">
        <v>64</v>
      </c>
      <c r="R26" s="90" t="s">
        <v>65</v>
      </c>
      <c r="S26" s="73" t="s">
        <v>66</v>
      </c>
      <c r="T26" s="90" t="s">
        <v>47</v>
      </c>
      <c r="U26" s="90" t="s">
        <v>8</v>
      </c>
      <c r="V26" s="90" t="s">
        <v>9</v>
      </c>
      <c r="W26" s="90" t="s">
        <v>64</v>
      </c>
      <c r="X26" s="90" t="s">
        <v>65</v>
      </c>
      <c r="Y26" s="73" t="s">
        <v>66</v>
      </c>
      <c r="Z26" s="90" t="s">
        <v>47</v>
      </c>
      <c r="AA26" s="90" t="s">
        <v>8</v>
      </c>
      <c r="AB26" s="90" t="s">
        <v>9</v>
      </c>
      <c r="AC26" s="90" t="s">
        <v>64</v>
      </c>
      <c r="AD26" s="90" t="s">
        <v>65</v>
      </c>
      <c r="AE26" s="73" t="s">
        <v>66</v>
      </c>
      <c r="AF26" s="90" t="s">
        <v>47</v>
      </c>
      <c r="AG26" s="90" t="s">
        <v>8</v>
      </c>
      <c r="AH26" s="90" t="s">
        <v>9</v>
      </c>
      <c r="AI26" s="90" t="s">
        <v>64</v>
      </c>
      <c r="AJ26" s="90" t="s">
        <v>65</v>
      </c>
      <c r="AK26" s="73" t="s">
        <v>66</v>
      </c>
      <c r="AL26" s="90"/>
    </row>
    <row r="27" spans="1:38" ht="15.75" customHeight="1" x14ac:dyDescent="0.15">
      <c r="A27" s="34" t="s">
        <v>116</v>
      </c>
      <c r="B27" s="62">
        <v>50</v>
      </c>
      <c r="C27" s="62">
        <v>90.82</v>
      </c>
      <c r="D27" s="62">
        <v>9.18</v>
      </c>
      <c r="E27" s="62">
        <v>64.489999999999995</v>
      </c>
      <c r="F27" s="62">
        <v>15.52</v>
      </c>
      <c r="G27" s="58">
        <f t="shared" ref="G27:G29" si="21">AVERAGE(E27,F27)</f>
        <v>40.004999999999995</v>
      </c>
      <c r="H27" s="62">
        <v>50</v>
      </c>
      <c r="I27" s="62">
        <v>100</v>
      </c>
      <c r="J27" s="62">
        <v>0</v>
      </c>
      <c r="K27" s="62">
        <v>66.67</v>
      </c>
      <c r="L27" s="62">
        <v>0</v>
      </c>
      <c r="M27" s="58">
        <f t="shared" ref="M27:M29" si="22">AVERAGE(K27,L27)</f>
        <v>33.335000000000001</v>
      </c>
      <c r="N27" s="62">
        <v>50</v>
      </c>
      <c r="O27" s="62">
        <v>100</v>
      </c>
      <c r="P27" s="62">
        <v>0</v>
      </c>
      <c r="Q27" s="62">
        <v>66.67</v>
      </c>
      <c r="R27" s="62">
        <v>0</v>
      </c>
      <c r="S27" s="58">
        <f t="shared" ref="S27:S29" si="23">AVERAGE(Q27,R27)</f>
        <v>33.335000000000001</v>
      </c>
      <c r="T27" s="62">
        <v>94.44</v>
      </c>
      <c r="U27" s="62">
        <v>100</v>
      </c>
      <c r="V27" s="62">
        <v>0</v>
      </c>
      <c r="W27" s="62">
        <v>97.14</v>
      </c>
      <c r="X27" s="62">
        <v>0</v>
      </c>
      <c r="Y27" s="58">
        <f t="shared" ref="Y27:Y29" si="24">AVERAGE(W27,X27)</f>
        <v>48.57</v>
      </c>
      <c r="Z27" s="62">
        <v>52.5</v>
      </c>
      <c r="AA27" s="62">
        <v>100</v>
      </c>
      <c r="AB27" s="62">
        <v>5</v>
      </c>
      <c r="AC27" s="62">
        <v>67.8</v>
      </c>
      <c r="AD27" s="62">
        <v>9.52</v>
      </c>
      <c r="AE27" s="58">
        <f t="shared" ref="AE27:AE29" si="25">AVERAGE(AC27,AD27)</f>
        <v>38.659999999999997</v>
      </c>
      <c r="AF27" s="62">
        <v>51.28</v>
      </c>
      <c r="AG27" s="62">
        <v>100</v>
      </c>
      <c r="AH27" s="62">
        <v>0</v>
      </c>
      <c r="AI27" s="62">
        <v>67.8</v>
      </c>
      <c r="AJ27" s="62">
        <v>0</v>
      </c>
      <c r="AK27" s="58">
        <f t="shared" ref="AK27:AK29" si="26">AVERAGE(AI27,AJ27)</f>
        <v>33.9</v>
      </c>
      <c r="AL27" s="95">
        <f t="shared" ref="AL27:AL29" si="27">AVERAGE(G27,M27,S27,Y27,AE27,AK27)</f>
        <v>37.967500000000001</v>
      </c>
    </row>
    <row r="28" spans="1:38" ht="15.75" customHeight="1" x14ac:dyDescent="0.15">
      <c r="A28" s="34" t="s">
        <v>117</v>
      </c>
      <c r="B28" s="62">
        <v>53.56</v>
      </c>
      <c r="C28" s="62">
        <v>77.55</v>
      </c>
      <c r="D28" s="62">
        <v>29.59</v>
      </c>
      <c r="E28" s="62">
        <v>62.55</v>
      </c>
      <c r="F28" s="62">
        <v>38.93</v>
      </c>
      <c r="G28" s="58">
        <f t="shared" si="21"/>
        <v>50.739999999999995</v>
      </c>
      <c r="H28" s="62">
        <v>55.87</v>
      </c>
      <c r="I28" s="62">
        <v>88.24</v>
      </c>
      <c r="J28" s="62">
        <v>23.53</v>
      </c>
      <c r="K28" s="62">
        <v>66.67</v>
      </c>
      <c r="L28" s="62">
        <v>34.78</v>
      </c>
      <c r="M28" s="58">
        <f t="shared" si="22"/>
        <v>50.725000000000001</v>
      </c>
      <c r="N28" s="62">
        <v>52.94</v>
      </c>
      <c r="O28" s="62">
        <v>35.29</v>
      </c>
      <c r="P28" s="62">
        <v>70.59</v>
      </c>
      <c r="Q28" s="62">
        <v>42.86</v>
      </c>
      <c r="R28" s="62">
        <v>60</v>
      </c>
      <c r="S28" s="58">
        <f t="shared" si="23"/>
        <v>51.43</v>
      </c>
      <c r="T28" s="62">
        <v>76.47</v>
      </c>
      <c r="U28" s="62">
        <v>76.47</v>
      </c>
      <c r="V28" s="62">
        <v>76.47</v>
      </c>
      <c r="W28" s="62">
        <v>76.47</v>
      </c>
      <c r="X28" s="62">
        <v>76.47</v>
      </c>
      <c r="Y28" s="58">
        <f t="shared" si="24"/>
        <v>76.47</v>
      </c>
      <c r="Z28" s="62">
        <v>52.5</v>
      </c>
      <c r="AA28" s="62">
        <v>90</v>
      </c>
      <c r="AB28" s="62">
        <v>15</v>
      </c>
      <c r="AC28" s="62">
        <v>65.45</v>
      </c>
      <c r="AD28" s="62">
        <v>24</v>
      </c>
      <c r="AE28" s="58">
        <f t="shared" si="25"/>
        <v>44.725000000000001</v>
      </c>
      <c r="AF28" s="62">
        <v>66.67</v>
      </c>
      <c r="AG28" s="62">
        <v>65</v>
      </c>
      <c r="AH28" s="62">
        <v>68.42</v>
      </c>
      <c r="AI28" s="62">
        <v>66.67</v>
      </c>
      <c r="AJ28" s="62">
        <v>66.67</v>
      </c>
      <c r="AK28" s="58">
        <f t="shared" si="26"/>
        <v>66.67</v>
      </c>
      <c r="AL28" s="95">
        <f t="shared" si="27"/>
        <v>56.793333333333344</v>
      </c>
    </row>
    <row r="29" spans="1:38" ht="15.75" customHeight="1" x14ac:dyDescent="0.15">
      <c r="A29" s="34" t="s">
        <v>118</v>
      </c>
      <c r="B29" s="81">
        <v>51.02</v>
      </c>
      <c r="C29" s="82">
        <v>2.04</v>
      </c>
      <c r="D29" s="82">
        <v>100</v>
      </c>
      <c r="E29" s="82">
        <v>3.99</v>
      </c>
      <c r="F29" s="82">
        <v>67.12</v>
      </c>
      <c r="G29" s="166">
        <f t="shared" si="21"/>
        <v>35.555</v>
      </c>
      <c r="H29" s="82">
        <v>52.94</v>
      </c>
      <c r="I29" s="82">
        <v>5.88</v>
      </c>
      <c r="J29" s="82">
        <v>100</v>
      </c>
      <c r="K29" s="82">
        <v>11.11</v>
      </c>
      <c r="L29" s="82">
        <v>67.989999999999995</v>
      </c>
      <c r="M29" s="166">
        <f t="shared" si="22"/>
        <v>39.549999999999997</v>
      </c>
      <c r="N29" s="82">
        <v>50</v>
      </c>
      <c r="O29" s="82">
        <v>5.88</v>
      </c>
      <c r="P29" s="82">
        <v>94.11</v>
      </c>
      <c r="Q29" s="82">
        <v>10.52</v>
      </c>
      <c r="R29" s="82">
        <v>65.3</v>
      </c>
      <c r="S29" s="166">
        <f t="shared" si="23"/>
        <v>37.909999999999997</v>
      </c>
      <c r="T29" s="82">
        <v>52.94</v>
      </c>
      <c r="U29" s="82">
        <v>100</v>
      </c>
      <c r="V29" s="82">
        <v>5.88</v>
      </c>
      <c r="W29" s="85">
        <v>67.989999999999995</v>
      </c>
      <c r="X29" s="82">
        <v>11.11</v>
      </c>
      <c r="Y29" s="166">
        <f t="shared" si="24"/>
        <v>39.549999999999997</v>
      </c>
      <c r="Z29" s="82">
        <v>70</v>
      </c>
      <c r="AA29" s="82">
        <v>40</v>
      </c>
      <c r="AB29" s="82">
        <v>100</v>
      </c>
      <c r="AC29" s="82">
        <v>57.14</v>
      </c>
      <c r="AD29" s="82">
        <v>76.92</v>
      </c>
      <c r="AE29" s="166">
        <f t="shared" si="25"/>
        <v>67.03</v>
      </c>
      <c r="AF29" s="82">
        <v>51.28</v>
      </c>
      <c r="AG29" s="82">
        <v>10</v>
      </c>
      <c r="AH29" s="82">
        <v>94.73</v>
      </c>
      <c r="AI29" s="85">
        <v>17.39</v>
      </c>
      <c r="AJ29" s="82">
        <v>65.45</v>
      </c>
      <c r="AK29" s="166">
        <f t="shared" si="26"/>
        <v>41.42</v>
      </c>
      <c r="AL29" s="95">
        <f t="shared" si="27"/>
        <v>43.502499999999998</v>
      </c>
    </row>
    <row r="30" spans="1:38" ht="15.75" customHeight="1" x14ac:dyDescent="0.15">
      <c r="A30" s="35" t="s">
        <v>63</v>
      </c>
      <c r="B30" s="90"/>
      <c r="C30" s="90"/>
      <c r="D30" s="90"/>
      <c r="E30" s="90"/>
      <c r="F30" s="90"/>
      <c r="G30" s="95">
        <f>AVERAGE(G26:G29)</f>
        <v>42.099999999999994</v>
      </c>
      <c r="H30" s="90"/>
      <c r="I30" s="90"/>
      <c r="J30" s="90"/>
      <c r="K30" s="90"/>
      <c r="L30" s="90"/>
      <c r="M30" s="95">
        <f>AVERAGE(M26:M29)</f>
        <v>41.203333333333333</v>
      </c>
      <c r="N30" s="90"/>
      <c r="O30" s="90"/>
      <c r="P30" s="90"/>
      <c r="Q30" s="90"/>
      <c r="R30" s="90"/>
      <c r="S30" s="95">
        <f>AVERAGE(S26:S29)</f>
        <v>40.891666666666666</v>
      </c>
      <c r="T30" s="90"/>
      <c r="U30" s="90"/>
      <c r="V30" s="90"/>
      <c r="W30" s="90"/>
      <c r="X30" s="90"/>
      <c r="Y30" s="95">
        <f>AVERAGE(Y26:Y29)</f>
        <v>54.863333333333323</v>
      </c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106">
        <f>AVERAGE(AL27:AL29)</f>
        <v>46.087777777777781</v>
      </c>
    </row>
    <row r="31" spans="1:38" ht="15.75" customHeight="1" x14ac:dyDescent="0.2">
      <c r="A31" s="49" t="s">
        <v>119</v>
      </c>
      <c r="B31" s="55"/>
      <c r="C31" s="55"/>
      <c r="D31" s="55"/>
      <c r="E31" s="55"/>
      <c r="F31" s="55"/>
      <c r="G31" s="56"/>
      <c r="H31" s="55"/>
      <c r="I31" s="55"/>
      <c r="J31" s="55"/>
      <c r="K31" s="55"/>
      <c r="L31" s="55"/>
      <c r="M31" s="56"/>
      <c r="N31" s="55"/>
      <c r="O31" s="55"/>
      <c r="P31" s="55"/>
      <c r="Q31" s="55"/>
      <c r="R31" s="55"/>
      <c r="S31" s="56"/>
      <c r="T31" s="104"/>
      <c r="U31" s="104"/>
      <c r="V31" s="104"/>
      <c r="W31" s="104"/>
      <c r="X31" s="104"/>
      <c r="Y31" s="105"/>
      <c r="Z31" s="55"/>
      <c r="AA31" s="55"/>
      <c r="AB31" s="55"/>
      <c r="AC31" s="55"/>
      <c r="AD31" s="55"/>
      <c r="AE31" s="56"/>
      <c r="AF31" s="55"/>
      <c r="AG31" s="55"/>
      <c r="AH31" s="55"/>
      <c r="AI31" s="55"/>
      <c r="AJ31" s="55"/>
      <c r="AK31" s="56"/>
      <c r="AL31" s="56"/>
    </row>
    <row r="32" spans="1:38" ht="15.75" customHeight="1" x14ac:dyDescent="0.15">
      <c r="A32" s="270" t="s">
        <v>96</v>
      </c>
      <c r="B32" s="261" t="s">
        <v>57</v>
      </c>
      <c r="C32" s="219"/>
      <c r="D32" s="219"/>
      <c r="E32" s="219"/>
      <c r="F32" s="219"/>
      <c r="G32" s="220"/>
      <c r="H32" s="261" t="s">
        <v>58</v>
      </c>
      <c r="I32" s="219"/>
      <c r="J32" s="219"/>
      <c r="K32" s="219"/>
      <c r="L32" s="219"/>
      <c r="M32" s="220"/>
      <c r="N32" s="261" t="s">
        <v>59</v>
      </c>
      <c r="O32" s="219"/>
      <c r="P32" s="219"/>
      <c r="Q32" s="219"/>
      <c r="R32" s="219"/>
      <c r="S32" s="220"/>
      <c r="T32" s="269" t="s">
        <v>60</v>
      </c>
      <c r="U32" s="258"/>
      <c r="V32" s="258"/>
      <c r="W32" s="258"/>
      <c r="X32" s="258"/>
      <c r="Y32" s="259"/>
      <c r="Z32" s="261" t="s">
        <v>61</v>
      </c>
      <c r="AA32" s="219"/>
      <c r="AB32" s="219"/>
      <c r="AC32" s="219"/>
      <c r="AD32" s="219"/>
      <c r="AE32" s="220"/>
      <c r="AF32" s="261" t="s">
        <v>62</v>
      </c>
      <c r="AG32" s="219"/>
      <c r="AH32" s="219"/>
      <c r="AI32" s="219"/>
      <c r="AJ32" s="219"/>
      <c r="AK32" s="220"/>
      <c r="AL32" s="72" t="s">
        <v>63</v>
      </c>
    </row>
    <row r="33" spans="1:38" ht="15.75" customHeight="1" x14ac:dyDescent="0.15">
      <c r="A33" s="231"/>
      <c r="B33" s="79" t="s">
        <v>47</v>
      </c>
      <c r="C33" s="67" t="s">
        <v>8</v>
      </c>
      <c r="D33" s="67" t="s">
        <v>9</v>
      </c>
      <c r="E33" s="67" t="s">
        <v>64</v>
      </c>
      <c r="F33" s="67" t="s">
        <v>65</v>
      </c>
      <c r="G33" s="73" t="s">
        <v>66</v>
      </c>
      <c r="H33" s="79" t="s">
        <v>47</v>
      </c>
      <c r="I33" s="67" t="s">
        <v>8</v>
      </c>
      <c r="J33" s="67" t="s">
        <v>9</v>
      </c>
      <c r="K33" s="67" t="s">
        <v>64</v>
      </c>
      <c r="L33" s="67" t="s">
        <v>65</v>
      </c>
      <c r="M33" s="73" t="s">
        <v>66</v>
      </c>
      <c r="N33" s="79" t="s">
        <v>47</v>
      </c>
      <c r="O33" s="67" t="s">
        <v>8</v>
      </c>
      <c r="P33" s="67" t="s">
        <v>9</v>
      </c>
      <c r="Q33" s="67" t="s">
        <v>64</v>
      </c>
      <c r="R33" s="67" t="s">
        <v>65</v>
      </c>
      <c r="S33" s="73" t="s">
        <v>66</v>
      </c>
      <c r="T33" s="66" t="s">
        <v>47</v>
      </c>
      <c r="U33" s="67" t="s">
        <v>8</v>
      </c>
      <c r="V33" s="67" t="s">
        <v>9</v>
      </c>
      <c r="W33" s="67" t="s">
        <v>64</v>
      </c>
      <c r="X33" s="67" t="s">
        <v>65</v>
      </c>
      <c r="Y33" s="73" t="s">
        <v>66</v>
      </c>
      <c r="Z33" s="79" t="s">
        <v>47</v>
      </c>
      <c r="AA33" s="67" t="s">
        <v>8</v>
      </c>
      <c r="AB33" s="67" t="s">
        <v>9</v>
      </c>
      <c r="AC33" s="67" t="s">
        <v>64</v>
      </c>
      <c r="AD33" s="67" t="s">
        <v>65</v>
      </c>
      <c r="AE33" s="73" t="s">
        <v>66</v>
      </c>
      <c r="AF33" s="79" t="s">
        <v>47</v>
      </c>
      <c r="AG33" s="67" t="s">
        <v>8</v>
      </c>
      <c r="AH33" s="67" t="s">
        <v>9</v>
      </c>
      <c r="AI33" s="67" t="s">
        <v>64</v>
      </c>
      <c r="AJ33" s="67" t="s">
        <v>65</v>
      </c>
      <c r="AK33" s="73" t="s">
        <v>66</v>
      </c>
      <c r="AL33" s="72"/>
    </row>
    <row r="34" spans="1:38" ht="15.75" customHeight="1" x14ac:dyDescent="0.15">
      <c r="A34" s="43" t="s">
        <v>57</v>
      </c>
      <c r="B34" s="59"/>
      <c r="C34" s="59"/>
      <c r="D34" s="59"/>
      <c r="E34" s="59"/>
      <c r="F34" s="59"/>
      <c r="G34" s="60"/>
      <c r="H34" s="57">
        <v>50</v>
      </c>
      <c r="I34" s="57">
        <v>69.230769230769198</v>
      </c>
      <c r="J34" s="57">
        <v>36.842105263157897</v>
      </c>
      <c r="K34" s="57">
        <v>52.941176470588204</v>
      </c>
      <c r="L34" s="57">
        <v>46.6666666666667</v>
      </c>
      <c r="M34" s="58">
        <v>49.803921568627501</v>
      </c>
      <c r="N34" s="57">
        <v>44.827586206896598</v>
      </c>
      <c r="O34" s="57">
        <v>47.619047619047599</v>
      </c>
      <c r="P34" s="57">
        <v>37.5</v>
      </c>
      <c r="Q34" s="57">
        <v>55.5555555555556</v>
      </c>
      <c r="R34" s="57">
        <v>27.272727272727298</v>
      </c>
      <c r="S34" s="58">
        <v>41.414141414141397</v>
      </c>
      <c r="T34" s="61">
        <v>48.484848484848499</v>
      </c>
      <c r="U34" s="62">
        <v>76.470588235294102</v>
      </c>
      <c r="V34" s="62">
        <v>18.75</v>
      </c>
      <c r="W34" s="62">
        <v>60.465116279069797</v>
      </c>
      <c r="X34" s="62">
        <v>26.086956521739101</v>
      </c>
      <c r="Y34" s="58">
        <v>43.276036400404401</v>
      </c>
      <c r="Z34" s="57">
        <v>42.5</v>
      </c>
      <c r="AA34" s="57">
        <v>68.181818181818201</v>
      </c>
      <c r="AB34" s="57">
        <v>11.1111111111111</v>
      </c>
      <c r="AC34" s="57">
        <v>56.603773584905703</v>
      </c>
      <c r="AD34" s="57">
        <v>14.814814814814801</v>
      </c>
      <c r="AE34" s="58">
        <v>35.709294199860203</v>
      </c>
      <c r="AF34" s="57">
        <v>32.5</v>
      </c>
      <c r="AG34" s="57">
        <v>53.3333333333333</v>
      </c>
      <c r="AH34" s="57">
        <v>20</v>
      </c>
      <c r="AI34" s="57">
        <v>37.209302325581397</v>
      </c>
      <c r="AJ34" s="57">
        <v>27.027027027027</v>
      </c>
      <c r="AK34" s="58">
        <v>32.118164676304197</v>
      </c>
      <c r="AL34" s="72">
        <f t="shared" ref="AL34:AL39" si="28">AVERAGE(G34,M34,S34,Y34,AE34,AK34)</f>
        <v>40.46431165186754</v>
      </c>
    </row>
    <row r="35" spans="1:38" ht="15.75" customHeight="1" x14ac:dyDescent="0.15">
      <c r="A35" s="43" t="s">
        <v>58</v>
      </c>
      <c r="B35" s="57">
        <v>52.820512820512803</v>
      </c>
      <c r="C35" s="57">
        <v>82.857142857142904</v>
      </c>
      <c r="D35" s="57">
        <v>17.7777777777778</v>
      </c>
      <c r="E35" s="57">
        <v>65.413533834586502</v>
      </c>
      <c r="F35" s="57">
        <v>25.806451612903199</v>
      </c>
      <c r="G35" s="58">
        <v>45.609992723744803</v>
      </c>
      <c r="H35" s="59"/>
      <c r="I35" s="59"/>
      <c r="J35" s="59"/>
      <c r="K35" s="59"/>
      <c r="L35" s="59"/>
      <c r="M35" s="60"/>
      <c r="N35" s="57">
        <v>31.034482758620701</v>
      </c>
      <c r="O35" s="57">
        <v>28.571428571428601</v>
      </c>
      <c r="P35" s="57">
        <v>37.5</v>
      </c>
      <c r="Q35" s="57">
        <v>37.5</v>
      </c>
      <c r="R35" s="57">
        <v>23.076923076923102</v>
      </c>
      <c r="S35" s="58">
        <v>30.288461538461501</v>
      </c>
      <c r="T35" s="57">
        <v>48.484848484848499</v>
      </c>
      <c r="U35" s="57">
        <v>47.058823529411796</v>
      </c>
      <c r="V35" s="57">
        <v>50</v>
      </c>
      <c r="W35" s="57">
        <v>48.484848484848499</v>
      </c>
      <c r="X35" s="57">
        <v>48.484848484848499</v>
      </c>
      <c r="Y35" s="58">
        <v>48.484848484848499</v>
      </c>
      <c r="Z35" s="57">
        <v>52.5</v>
      </c>
      <c r="AA35" s="57">
        <v>90.909090909090907</v>
      </c>
      <c r="AB35" s="57">
        <v>5.5555555555555598</v>
      </c>
      <c r="AC35" s="57">
        <v>67.796610169491501</v>
      </c>
      <c r="AD35" s="57">
        <v>9.5238095238095308</v>
      </c>
      <c r="AE35" s="58">
        <v>38.660209846650503</v>
      </c>
      <c r="AF35" s="57">
        <v>32.5</v>
      </c>
      <c r="AG35" s="57">
        <v>46.6666666666667</v>
      </c>
      <c r="AH35" s="57">
        <v>24</v>
      </c>
      <c r="AI35" s="57">
        <v>34.146341463414601</v>
      </c>
      <c r="AJ35" s="57">
        <v>30.769230769230798</v>
      </c>
      <c r="AK35" s="58">
        <v>32.457786116322701</v>
      </c>
      <c r="AL35" s="72">
        <f t="shared" si="28"/>
        <v>39.100259742005605</v>
      </c>
    </row>
    <row r="36" spans="1:38" ht="15.75" customHeight="1" x14ac:dyDescent="0.15">
      <c r="A36" s="43" t="s">
        <v>59</v>
      </c>
      <c r="B36" s="57">
        <v>44.615384615384599</v>
      </c>
      <c r="C36" s="57">
        <v>55.238095238095198</v>
      </c>
      <c r="D36" s="57">
        <v>32.2222222222222</v>
      </c>
      <c r="E36" s="57">
        <v>51.785714285714299</v>
      </c>
      <c r="F36" s="57">
        <v>34.939759036144601</v>
      </c>
      <c r="G36" s="58">
        <v>43.3627366609294</v>
      </c>
      <c r="H36" s="57">
        <v>34.375</v>
      </c>
      <c r="I36" s="57">
        <v>23.076923076923102</v>
      </c>
      <c r="J36" s="57">
        <v>42.105263157894697</v>
      </c>
      <c r="K36" s="57">
        <v>22.2222222222222</v>
      </c>
      <c r="L36" s="57">
        <v>43.243243243243199</v>
      </c>
      <c r="M36" s="58">
        <v>32.7327327327327</v>
      </c>
      <c r="N36" s="59"/>
      <c r="O36" s="59"/>
      <c r="P36" s="59"/>
      <c r="Q36" s="59"/>
      <c r="R36" s="59"/>
      <c r="S36" s="60"/>
      <c r="T36" s="61">
        <v>54.545454545454497</v>
      </c>
      <c r="U36" s="62">
        <v>58.823529411764703</v>
      </c>
      <c r="V36" s="62">
        <v>50</v>
      </c>
      <c r="W36" s="62">
        <v>57.142857142857203</v>
      </c>
      <c r="X36" s="62">
        <v>51.612903225806498</v>
      </c>
      <c r="Y36" s="58">
        <v>54.377880184331801</v>
      </c>
      <c r="Z36" s="57">
        <v>50</v>
      </c>
      <c r="AA36" s="57">
        <v>81.818181818181799</v>
      </c>
      <c r="AB36" s="57">
        <v>11.1111111111111</v>
      </c>
      <c r="AC36" s="57">
        <v>64.285714285714306</v>
      </c>
      <c r="AD36" s="57">
        <v>16.6666666666667</v>
      </c>
      <c r="AE36" s="58">
        <v>40.476190476190503</v>
      </c>
      <c r="AF36" s="57">
        <v>37.5</v>
      </c>
      <c r="AG36" s="57">
        <v>66.6666666666667</v>
      </c>
      <c r="AH36" s="57">
        <v>20</v>
      </c>
      <c r="AI36" s="57">
        <v>44.4444444444444</v>
      </c>
      <c r="AJ36" s="57">
        <v>28.571428571428601</v>
      </c>
      <c r="AK36" s="58">
        <v>36.507936507936499</v>
      </c>
      <c r="AL36" s="72">
        <f t="shared" si="28"/>
        <v>41.491495312424185</v>
      </c>
    </row>
    <row r="37" spans="1:38" ht="15.75" customHeight="1" x14ac:dyDescent="0.15">
      <c r="A37" s="43" t="s">
        <v>60</v>
      </c>
      <c r="B37" s="57">
        <v>56.410256410256402</v>
      </c>
      <c r="C37" s="57">
        <v>32.380952380952401</v>
      </c>
      <c r="D37" s="57">
        <v>84.4444444444444</v>
      </c>
      <c r="E37" s="57">
        <v>44.4444444444444</v>
      </c>
      <c r="F37" s="57">
        <v>64.135021097046405</v>
      </c>
      <c r="G37" s="58">
        <v>54.289732770745402</v>
      </c>
      <c r="H37" s="57">
        <v>50</v>
      </c>
      <c r="I37" s="57">
        <v>23.076923076923102</v>
      </c>
      <c r="J37" s="57">
        <v>68.421052631579002</v>
      </c>
      <c r="K37" s="57">
        <v>27.272727272727298</v>
      </c>
      <c r="L37" s="57">
        <v>61.904761904761898</v>
      </c>
      <c r="M37" s="58">
        <v>44.588744588744603</v>
      </c>
      <c r="N37" s="57">
        <v>31.034482758620701</v>
      </c>
      <c r="O37" s="57">
        <v>19.047619047619001</v>
      </c>
      <c r="P37" s="57">
        <v>62.5</v>
      </c>
      <c r="Q37" s="57">
        <v>28.571428571428601</v>
      </c>
      <c r="R37" s="57">
        <v>33.3333333333333</v>
      </c>
      <c r="S37" s="58">
        <v>30.952380952380999</v>
      </c>
      <c r="T37" s="63"/>
      <c r="U37" s="64"/>
      <c r="V37" s="64"/>
      <c r="W37" s="64"/>
      <c r="X37" s="64"/>
      <c r="Y37" s="65"/>
      <c r="Z37" s="57">
        <v>55</v>
      </c>
      <c r="AA37" s="57">
        <v>77.272727272727295</v>
      </c>
      <c r="AB37" s="57">
        <v>27.7777777777778</v>
      </c>
      <c r="AC37" s="57">
        <v>65.384615384615401</v>
      </c>
      <c r="AD37" s="57">
        <v>35.714285714285701</v>
      </c>
      <c r="AE37" s="58">
        <v>50.549450549450597</v>
      </c>
      <c r="AF37" s="57">
        <v>62.5</v>
      </c>
      <c r="AG37" s="57">
        <v>33.3333333333333</v>
      </c>
      <c r="AH37" s="57">
        <v>80</v>
      </c>
      <c r="AI37" s="57">
        <v>40</v>
      </c>
      <c r="AJ37" s="57">
        <v>72.727272727272705</v>
      </c>
      <c r="AK37" s="58">
        <v>56.363636363636402</v>
      </c>
      <c r="AL37" s="72">
        <f t="shared" si="28"/>
        <v>47.348789044991598</v>
      </c>
    </row>
    <row r="38" spans="1:38" ht="15.75" customHeight="1" x14ac:dyDescent="0.15">
      <c r="A38" s="43" t="s">
        <v>61</v>
      </c>
      <c r="B38" s="57">
        <v>56.410256410256402</v>
      </c>
      <c r="C38" s="57">
        <v>86.6666666666667</v>
      </c>
      <c r="D38" s="57">
        <v>21.1111111111111</v>
      </c>
      <c r="E38" s="57">
        <v>68.164794007490599</v>
      </c>
      <c r="F38" s="57">
        <v>30.894308943089399</v>
      </c>
      <c r="G38" s="58">
        <v>49.529551475289999</v>
      </c>
      <c r="H38" s="57">
        <v>40.625</v>
      </c>
      <c r="I38" s="57">
        <v>76.923076923076906</v>
      </c>
      <c r="J38" s="57">
        <v>15.789473684210501</v>
      </c>
      <c r="K38" s="57">
        <v>51.282051282051299</v>
      </c>
      <c r="L38" s="57">
        <v>24</v>
      </c>
      <c r="M38" s="58">
        <v>37.6410256410256</v>
      </c>
      <c r="N38" s="57">
        <v>65.517241379310406</v>
      </c>
      <c r="O38" s="57">
        <v>61.904761904761898</v>
      </c>
      <c r="P38" s="57">
        <v>75</v>
      </c>
      <c r="Q38" s="57">
        <v>72.2222222222222</v>
      </c>
      <c r="R38" s="57">
        <v>54.545454545454497</v>
      </c>
      <c r="S38" s="58">
        <v>63.383838383838402</v>
      </c>
      <c r="T38" s="66">
        <v>54.545454545454497</v>
      </c>
      <c r="U38" s="67">
        <v>94.117647058823493</v>
      </c>
      <c r="V38" s="67">
        <v>12.5</v>
      </c>
      <c r="W38" s="67">
        <v>68.085106382978694</v>
      </c>
      <c r="X38" s="67">
        <v>21.052631578947398</v>
      </c>
      <c r="Y38" s="58">
        <v>44.568868980963003</v>
      </c>
      <c r="Z38" s="59"/>
      <c r="AA38" s="59"/>
      <c r="AB38" s="59"/>
      <c r="AC38" s="59"/>
      <c r="AD38" s="59"/>
      <c r="AE38" s="60"/>
      <c r="AF38" s="57">
        <v>40</v>
      </c>
      <c r="AG38" s="57">
        <v>46.6666666666667</v>
      </c>
      <c r="AH38" s="57">
        <v>36</v>
      </c>
      <c r="AI38" s="57">
        <v>36.842105263157897</v>
      </c>
      <c r="AJ38" s="57">
        <v>42.857142857142897</v>
      </c>
      <c r="AK38" s="58">
        <v>39.849624060150397</v>
      </c>
      <c r="AL38" s="72">
        <f t="shared" si="28"/>
        <v>46.994581708253477</v>
      </c>
    </row>
    <row r="39" spans="1:38" ht="15.75" customHeight="1" x14ac:dyDescent="0.15">
      <c r="A39" s="43" t="s">
        <v>62</v>
      </c>
      <c r="B39" s="57">
        <v>47.179487179487197</v>
      </c>
      <c r="C39" s="57">
        <v>29.523809523809501</v>
      </c>
      <c r="D39" s="57">
        <v>67.7777777777778</v>
      </c>
      <c r="E39" s="57">
        <v>37.575757575757599</v>
      </c>
      <c r="F39" s="57">
        <v>54.2222222222222</v>
      </c>
      <c r="G39" s="58">
        <v>45.898989898989903</v>
      </c>
      <c r="H39" s="57">
        <v>53.125</v>
      </c>
      <c r="I39" s="57">
        <v>23.076923076923102</v>
      </c>
      <c r="J39" s="57">
        <v>73.684210526315795</v>
      </c>
      <c r="K39" s="57">
        <v>28.571428571428601</v>
      </c>
      <c r="L39" s="57">
        <v>65.116279069767401</v>
      </c>
      <c r="M39" s="58">
        <v>46.843853820598</v>
      </c>
      <c r="N39" s="57">
        <v>37.931034482758598</v>
      </c>
      <c r="O39" s="57">
        <v>23.8095238095238</v>
      </c>
      <c r="P39" s="57">
        <v>75</v>
      </c>
      <c r="Q39" s="57">
        <v>35.714285714285701</v>
      </c>
      <c r="R39" s="57">
        <v>40</v>
      </c>
      <c r="S39" s="58">
        <v>37.857142857142897</v>
      </c>
      <c r="T39" s="66">
        <v>60.606060606060602</v>
      </c>
      <c r="U39" s="67">
        <v>52.941176470588204</v>
      </c>
      <c r="V39" s="67">
        <v>68.75</v>
      </c>
      <c r="W39" s="67">
        <v>58.064516129032299</v>
      </c>
      <c r="X39" s="67">
        <v>62.857142857142897</v>
      </c>
      <c r="Y39" s="58">
        <v>60.460829493087601</v>
      </c>
      <c r="Z39" s="57">
        <v>57.5</v>
      </c>
      <c r="AA39" s="57">
        <v>63.636363636363598</v>
      </c>
      <c r="AB39" s="57">
        <v>50</v>
      </c>
      <c r="AC39" s="57">
        <v>62.2222222222222</v>
      </c>
      <c r="AD39" s="57">
        <v>51.428571428571402</v>
      </c>
      <c r="AE39" s="58">
        <v>56.825396825396801</v>
      </c>
      <c r="AF39" s="59"/>
      <c r="AG39" s="59"/>
      <c r="AH39" s="59"/>
      <c r="AI39" s="59"/>
      <c r="AJ39" s="59"/>
      <c r="AK39" s="60"/>
      <c r="AL39" s="72">
        <f t="shared" si="28"/>
        <v>49.577242579043045</v>
      </c>
    </row>
    <row r="40" spans="1:38" ht="15.75" customHeight="1" x14ac:dyDescent="0.15">
      <c r="A40" s="40" t="s">
        <v>63</v>
      </c>
      <c r="B40" s="79"/>
      <c r="C40" s="79"/>
      <c r="D40" s="79"/>
      <c r="E40" s="79"/>
      <c r="F40" s="79"/>
      <c r="G40" s="72">
        <f>AVERAGE(G34:G39)</f>
        <v>47.738200705939896</v>
      </c>
      <c r="H40" s="79"/>
      <c r="I40" s="79"/>
      <c r="J40" s="79"/>
      <c r="K40" s="79"/>
      <c r="L40" s="79"/>
      <c r="M40" s="72">
        <f>AVERAGE(M34:M39)</f>
        <v>42.322055670345684</v>
      </c>
      <c r="N40" s="79"/>
      <c r="O40" s="79"/>
      <c r="P40" s="79"/>
      <c r="Q40" s="79"/>
      <c r="R40" s="79"/>
      <c r="S40" s="72">
        <f>AVERAGE(S34:S39)</f>
        <v>40.779193029193038</v>
      </c>
      <c r="T40" s="66"/>
      <c r="U40" s="67"/>
      <c r="V40" s="67"/>
      <c r="W40" s="67"/>
      <c r="X40" s="67"/>
      <c r="Y40" s="72">
        <f>AVERAGE(Y34:Y39)</f>
        <v>50.233692708727055</v>
      </c>
      <c r="Z40" s="79"/>
      <c r="AA40" s="79"/>
      <c r="AB40" s="79"/>
      <c r="AC40" s="79"/>
      <c r="AD40" s="79"/>
      <c r="AE40" s="72">
        <f>AVERAGE(AE34:AE39)</f>
        <v>44.444108379509728</v>
      </c>
      <c r="AF40" s="79"/>
      <c r="AG40" s="79"/>
      <c r="AH40" s="79"/>
      <c r="AI40" s="79"/>
      <c r="AJ40" s="79"/>
      <c r="AK40" s="72">
        <f t="shared" ref="AK40:AL40" si="29">AVERAGE(AK34:AK39)</f>
        <v>39.459429544870041</v>
      </c>
      <c r="AL40" s="80">
        <f t="shared" si="29"/>
        <v>44.162780006430914</v>
      </c>
    </row>
    <row r="41" spans="1:38" ht="15.75" customHeight="1" x14ac:dyDescent="0.15">
      <c r="A41" s="28"/>
      <c r="B41" s="55"/>
      <c r="C41" s="55"/>
      <c r="D41" s="55"/>
      <c r="E41" s="55"/>
      <c r="F41" s="55"/>
      <c r="G41" s="56"/>
      <c r="H41" s="55"/>
      <c r="I41" s="55"/>
      <c r="J41" s="55"/>
      <c r="K41" s="55"/>
      <c r="L41" s="55"/>
      <c r="M41" s="56"/>
      <c r="N41" s="55"/>
      <c r="O41" s="55"/>
      <c r="P41" s="55"/>
      <c r="Q41" s="55"/>
      <c r="R41" s="55"/>
      <c r="S41" s="56"/>
      <c r="T41" s="104"/>
      <c r="U41" s="104"/>
      <c r="V41" s="104"/>
      <c r="W41" s="104"/>
      <c r="X41" s="104"/>
      <c r="Y41" s="105"/>
      <c r="Z41" s="55"/>
      <c r="AA41" s="55"/>
      <c r="AB41" s="55"/>
      <c r="AC41" s="55"/>
      <c r="AD41" s="55"/>
      <c r="AE41" s="56"/>
      <c r="AF41" s="55"/>
      <c r="AG41" s="55"/>
      <c r="AH41" s="55"/>
      <c r="AI41" s="55"/>
      <c r="AJ41" s="55"/>
      <c r="AK41" s="56"/>
      <c r="AL41" s="56"/>
    </row>
    <row r="42" spans="1:38" ht="15.75" customHeight="1" x14ac:dyDescent="0.15">
      <c r="A42" s="270" t="s">
        <v>96</v>
      </c>
      <c r="B42" s="261" t="s">
        <v>68</v>
      </c>
      <c r="C42" s="219"/>
      <c r="D42" s="219"/>
      <c r="E42" s="219"/>
      <c r="F42" s="219"/>
      <c r="G42" s="220"/>
      <c r="H42" s="261" t="s">
        <v>69</v>
      </c>
      <c r="I42" s="219"/>
      <c r="J42" s="219"/>
      <c r="K42" s="219"/>
      <c r="L42" s="219"/>
      <c r="M42" s="220"/>
      <c r="N42" s="261" t="s">
        <v>70</v>
      </c>
      <c r="O42" s="219"/>
      <c r="P42" s="219"/>
      <c r="Q42" s="219"/>
      <c r="R42" s="219"/>
      <c r="S42" s="220"/>
      <c r="T42" s="269" t="s">
        <v>71</v>
      </c>
      <c r="U42" s="258"/>
      <c r="V42" s="258"/>
      <c r="W42" s="258"/>
      <c r="X42" s="258"/>
      <c r="Y42" s="259"/>
      <c r="Z42" s="261" t="s">
        <v>72</v>
      </c>
      <c r="AA42" s="219"/>
      <c r="AB42" s="219"/>
      <c r="AC42" s="219"/>
      <c r="AD42" s="219"/>
      <c r="AE42" s="220"/>
      <c r="AF42" s="261" t="s">
        <v>73</v>
      </c>
      <c r="AG42" s="219"/>
      <c r="AH42" s="219"/>
      <c r="AI42" s="219"/>
      <c r="AJ42" s="219"/>
      <c r="AK42" s="220"/>
      <c r="AL42" s="72" t="s">
        <v>63</v>
      </c>
    </row>
    <row r="43" spans="1:38" ht="15.75" customHeight="1" x14ac:dyDescent="0.15">
      <c r="A43" s="231"/>
      <c r="B43" s="79" t="s">
        <v>47</v>
      </c>
      <c r="C43" s="67" t="s">
        <v>8</v>
      </c>
      <c r="D43" s="67" t="s">
        <v>9</v>
      </c>
      <c r="E43" s="67" t="s">
        <v>64</v>
      </c>
      <c r="F43" s="67" t="s">
        <v>65</v>
      </c>
      <c r="G43" s="73" t="s">
        <v>66</v>
      </c>
      <c r="H43" s="79" t="s">
        <v>47</v>
      </c>
      <c r="I43" s="67" t="s">
        <v>8</v>
      </c>
      <c r="J43" s="67" t="s">
        <v>9</v>
      </c>
      <c r="K43" s="67" t="s">
        <v>64</v>
      </c>
      <c r="L43" s="67" t="s">
        <v>65</v>
      </c>
      <c r="M43" s="73" t="s">
        <v>66</v>
      </c>
      <c r="N43" s="79" t="s">
        <v>47</v>
      </c>
      <c r="O43" s="67" t="s">
        <v>8</v>
      </c>
      <c r="P43" s="67" t="s">
        <v>9</v>
      </c>
      <c r="Q43" s="67" t="s">
        <v>64</v>
      </c>
      <c r="R43" s="67" t="s">
        <v>65</v>
      </c>
      <c r="S43" s="73" t="s">
        <v>66</v>
      </c>
      <c r="T43" s="66" t="s">
        <v>47</v>
      </c>
      <c r="U43" s="67" t="s">
        <v>8</v>
      </c>
      <c r="V43" s="67" t="s">
        <v>9</v>
      </c>
      <c r="W43" s="67" t="s">
        <v>64</v>
      </c>
      <c r="X43" s="67" t="s">
        <v>65</v>
      </c>
      <c r="Y43" s="73" t="s">
        <v>66</v>
      </c>
      <c r="Z43" s="79" t="s">
        <v>47</v>
      </c>
      <c r="AA43" s="67" t="s">
        <v>8</v>
      </c>
      <c r="AB43" s="67" t="s">
        <v>9</v>
      </c>
      <c r="AC43" s="67" t="s">
        <v>64</v>
      </c>
      <c r="AD43" s="67" t="s">
        <v>65</v>
      </c>
      <c r="AE43" s="73" t="s">
        <v>66</v>
      </c>
      <c r="AF43" s="79" t="s">
        <v>47</v>
      </c>
      <c r="AG43" s="67" t="s">
        <v>8</v>
      </c>
      <c r="AH43" s="67" t="s">
        <v>9</v>
      </c>
      <c r="AI43" s="67" t="s">
        <v>64</v>
      </c>
      <c r="AJ43" s="67" t="s">
        <v>65</v>
      </c>
      <c r="AK43" s="73" t="s">
        <v>66</v>
      </c>
      <c r="AL43" s="72"/>
    </row>
    <row r="44" spans="1:38" ht="15.75" customHeight="1" x14ac:dyDescent="0.15">
      <c r="A44" s="43" t="s">
        <v>68</v>
      </c>
      <c r="B44" s="59"/>
      <c r="C44" s="59"/>
      <c r="D44" s="59"/>
      <c r="E44" s="59"/>
      <c r="F44" s="59"/>
      <c r="G44" s="60"/>
      <c r="H44" s="57">
        <v>42.424242424242401</v>
      </c>
      <c r="I44" s="57">
        <v>53.3333333333333</v>
      </c>
      <c r="J44" s="57">
        <v>33.3333333333333</v>
      </c>
      <c r="K44" s="57">
        <v>45.714285714285701</v>
      </c>
      <c r="L44" s="57">
        <v>38.709677419354797</v>
      </c>
      <c r="M44" s="58">
        <v>42.211981566820299</v>
      </c>
      <c r="N44" s="57">
        <v>40.625</v>
      </c>
      <c r="O44" s="57">
        <v>54.545454545454497</v>
      </c>
      <c r="P44" s="57">
        <v>33.3333333333333</v>
      </c>
      <c r="Q44" s="57">
        <v>38.709677419354797</v>
      </c>
      <c r="R44" s="57">
        <v>42.424242424242401</v>
      </c>
      <c r="S44" s="58">
        <v>40.566959921798599</v>
      </c>
      <c r="T44" s="61">
        <v>45.454545454545503</v>
      </c>
      <c r="U44" s="62">
        <v>71.428571428571402</v>
      </c>
      <c r="V44" s="62">
        <v>26.315789473684202</v>
      </c>
      <c r="W44" s="62">
        <v>52.631578947368403</v>
      </c>
      <c r="X44" s="62">
        <v>35.714285714285701</v>
      </c>
      <c r="Y44" s="58">
        <v>44.172932330827102</v>
      </c>
      <c r="Z44" s="57">
        <v>50</v>
      </c>
      <c r="AA44" s="57">
        <v>85</v>
      </c>
      <c r="AB44" s="57">
        <v>15</v>
      </c>
      <c r="AC44" s="57">
        <v>62.962962962962997</v>
      </c>
      <c r="AD44" s="57">
        <v>23.076923076923102</v>
      </c>
      <c r="AE44" s="58">
        <v>43.019943019943</v>
      </c>
      <c r="AF44" s="57">
        <v>55</v>
      </c>
      <c r="AG44" s="57">
        <v>80</v>
      </c>
      <c r="AH44" s="57">
        <v>30</v>
      </c>
      <c r="AI44" s="57">
        <v>64</v>
      </c>
      <c r="AJ44" s="57">
        <v>40</v>
      </c>
      <c r="AK44" s="58">
        <v>52</v>
      </c>
      <c r="AL44" s="72">
        <f t="shared" ref="AL44:AL49" si="30">AVERAGE(G44,M44,S44,Y44,AE44,AK44)</f>
        <v>44.394363367877801</v>
      </c>
    </row>
    <row r="45" spans="1:38" ht="15.75" customHeight="1" x14ac:dyDescent="0.15">
      <c r="A45" s="43" t="s">
        <v>69</v>
      </c>
      <c r="B45" s="57">
        <v>51.794871794871803</v>
      </c>
      <c r="C45" s="57">
        <v>78.787878787878796</v>
      </c>
      <c r="D45" s="57">
        <v>23.9583333333333</v>
      </c>
      <c r="E45" s="57">
        <v>62.4</v>
      </c>
      <c r="F45" s="57">
        <v>32.857142857142897</v>
      </c>
      <c r="G45" s="58">
        <v>47.628571428571398</v>
      </c>
      <c r="H45" s="59"/>
      <c r="I45" s="59"/>
      <c r="J45" s="59"/>
      <c r="K45" s="59"/>
      <c r="L45" s="59"/>
      <c r="M45" s="60"/>
      <c r="N45" s="57">
        <v>43.75</v>
      </c>
      <c r="O45" s="57">
        <v>45.454545454545503</v>
      </c>
      <c r="P45" s="57">
        <v>42.857142857142897</v>
      </c>
      <c r="Q45" s="57">
        <v>35.714285714285701</v>
      </c>
      <c r="R45" s="57">
        <v>50</v>
      </c>
      <c r="S45" s="58">
        <v>42.857142857142897</v>
      </c>
      <c r="T45" s="61">
        <v>48.484848484848499</v>
      </c>
      <c r="U45" s="62">
        <v>78.571428571428598</v>
      </c>
      <c r="V45" s="62">
        <v>26.315789473684202</v>
      </c>
      <c r="W45" s="62">
        <v>56.410256410256402</v>
      </c>
      <c r="X45" s="62">
        <v>37.037037037037003</v>
      </c>
      <c r="Y45" s="58">
        <v>46.723646723646702</v>
      </c>
      <c r="Z45" s="57">
        <v>52.5</v>
      </c>
      <c r="AA45" s="57">
        <v>85</v>
      </c>
      <c r="AB45" s="57">
        <v>20</v>
      </c>
      <c r="AC45" s="57">
        <v>64.150943396226396</v>
      </c>
      <c r="AD45" s="57">
        <v>29.629629629629601</v>
      </c>
      <c r="AE45" s="58">
        <v>46.890286512928</v>
      </c>
      <c r="AF45" s="57">
        <v>57.5</v>
      </c>
      <c r="AG45" s="57">
        <v>85</v>
      </c>
      <c r="AH45" s="57">
        <v>30</v>
      </c>
      <c r="AI45" s="57">
        <v>66.6666666666667</v>
      </c>
      <c r="AJ45" s="57">
        <v>41.379310344827601</v>
      </c>
      <c r="AK45" s="58">
        <v>54.022988505747101</v>
      </c>
      <c r="AL45" s="72">
        <f t="shared" si="30"/>
        <v>47.624527205607215</v>
      </c>
    </row>
    <row r="46" spans="1:38" ht="15.75" customHeight="1" x14ac:dyDescent="0.15">
      <c r="A46" s="43" t="s">
        <v>70</v>
      </c>
      <c r="B46" s="57">
        <v>37.948717948717999</v>
      </c>
      <c r="C46" s="57">
        <v>55.5555555555556</v>
      </c>
      <c r="D46" s="57">
        <v>19.7916666666667</v>
      </c>
      <c r="E46" s="57">
        <v>47.619047619047599</v>
      </c>
      <c r="F46" s="57">
        <v>23.899371069182401</v>
      </c>
      <c r="G46" s="58">
        <v>35.759209344115</v>
      </c>
      <c r="H46" s="57">
        <v>39.393939393939398</v>
      </c>
      <c r="I46" s="57">
        <v>73.3333333333333</v>
      </c>
      <c r="J46" s="57">
        <v>11.1111111111111</v>
      </c>
      <c r="K46" s="67">
        <v>52.380952380952401</v>
      </c>
      <c r="L46" s="57">
        <v>16.6666666666667</v>
      </c>
      <c r="M46" s="58">
        <v>34.523809523809497</v>
      </c>
      <c r="N46" s="59"/>
      <c r="O46" s="59"/>
      <c r="P46" s="59"/>
      <c r="Q46" s="59"/>
      <c r="R46" s="59"/>
      <c r="S46" s="60"/>
      <c r="T46" s="61">
        <v>36.363636363636402</v>
      </c>
      <c r="U46" s="62">
        <v>64.285714285714306</v>
      </c>
      <c r="V46" s="62">
        <v>15.789473684210501</v>
      </c>
      <c r="W46" s="62">
        <v>46.153846153846203</v>
      </c>
      <c r="X46" s="62">
        <v>22.2222222222222</v>
      </c>
      <c r="Y46" s="58">
        <v>34.188034188034202</v>
      </c>
      <c r="Z46" s="57">
        <v>52.5</v>
      </c>
      <c r="AA46" s="57">
        <v>90</v>
      </c>
      <c r="AB46" s="57">
        <v>15</v>
      </c>
      <c r="AC46" s="57">
        <v>65.454545454545496</v>
      </c>
      <c r="AD46" s="57">
        <v>24</v>
      </c>
      <c r="AE46" s="58">
        <v>44.727272727272698</v>
      </c>
      <c r="AF46" s="57">
        <v>43.076923076923102</v>
      </c>
      <c r="AG46" s="57">
        <v>29.292929292929301</v>
      </c>
      <c r="AH46" s="57">
        <v>57.2916666666667</v>
      </c>
      <c r="AI46" s="57">
        <v>34.319526627218899</v>
      </c>
      <c r="AJ46" s="57">
        <v>49.773755656108598</v>
      </c>
      <c r="AK46" s="58">
        <v>42.046641141663798</v>
      </c>
      <c r="AL46" s="72">
        <f t="shared" si="30"/>
        <v>38.248993384979038</v>
      </c>
    </row>
    <row r="47" spans="1:38" ht="15.75" customHeight="1" x14ac:dyDescent="0.15">
      <c r="A47" s="43" t="s">
        <v>71</v>
      </c>
      <c r="B47" s="57">
        <v>43.076923076923102</v>
      </c>
      <c r="C47" s="57">
        <v>29.292929292929301</v>
      </c>
      <c r="D47" s="57">
        <v>57.2916666666667</v>
      </c>
      <c r="E47" s="57">
        <v>34.319526627218899</v>
      </c>
      <c r="F47" s="57">
        <v>49.773755656108598</v>
      </c>
      <c r="G47" s="58">
        <v>42.046641141663798</v>
      </c>
      <c r="H47" s="57">
        <v>48.484848484848499</v>
      </c>
      <c r="I47" s="57">
        <v>40</v>
      </c>
      <c r="J47" s="57">
        <v>55.5555555555556</v>
      </c>
      <c r="K47" s="57">
        <v>41.379310344827601</v>
      </c>
      <c r="L47" s="57">
        <v>54.054054054054099</v>
      </c>
      <c r="M47" s="58">
        <v>47.716682199440797</v>
      </c>
      <c r="N47" s="57">
        <v>43.75</v>
      </c>
      <c r="O47" s="57">
        <v>9.0909090909090899</v>
      </c>
      <c r="P47" s="57">
        <v>61.904761904761898</v>
      </c>
      <c r="Q47" s="57">
        <v>10</v>
      </c>
      <c r="R47" s="57">
        <v>59.090909090909101</v>
      </c>
      <c r="S47" s="58">
        <v>34.545454545454596</v>
      </c>
      <c r="T47" s="63"/>
      <c r="U47" s="64"/>
      <c r="V47" s="64"/>
      <c r="W47" s="64"/>
      <c r="X47" s="64"/>
      <c r="Y47" s="65"/>
      <c r="Z47" s="57">
        <v>52.5</v>
      </c>
      <c r="AA47" s="57">
        <v>80</v>
      </c>
      <c r="AB47" s="57">
        <v>25</v>
      </c>
      <c r="AC47" s="57">
        <v>62.745098039215698</v>
      </c>
      <c r="AD47" s="57">
        <v>34.482758620689701</v>
      </c>
      <c r="AE47" s="58">
        <v>48.613928329952699</v>
      </c>
      <c r="AF47" s="57">
        <v>40</v>
      </c>
      <c r="AG47" s="57">
        <v>45</v>
      </c>
      <c r="AH47" s="57">
        <v>35</v>
      </c>
      <c r="AI47" s="57">
        <v>42.857142857142897</v>
      </c>
      <c r="AJ47" s="57">
        <v>36.842105263157897</v>
      </c>
      <c r="AK47" s="58">
        <v>39.849624060150397</v>
      </c>
      <c r="AL47" s="72">
        <f t="shared" si="30"/>
        <v>42.554466055332462</v>
      </c>
    </row>
    <row r="48" spans="1:38" ht="15.75" customHeight="1" x14ac:dyDescent="0.15">
      <c r="A48" s="43" t="s">
        <v>72</v>
      </c>
      <c r="B48" s="57">
        <v>51.282051282051299</v>
      </c>
      <c r="C48" s="57">
        <v>78.688524590163894</v>
      </c>
      <c r="D48" s="57">
        <v>21.428571428571399</v>
      </c>
      <c r="E48" s="57">
        <v>62.745098039215698</v>
      </c>
      <c r="F48" s="57">
        <v>29.629629629629601</v>
      </c>
      <c r="G48" s="58">
        <v>46.187363834422698</v>
      </c>
      <c r="H48" s="57">
        <v>45.454545454545503</v>
      </c>
      <c r="I48" s="57">
        <v>60</v>
      </c>
      <c r="J48" s="57">
        <v>33.3333333333333</v>
      </c>
      <c r="K48" s="57">
        <v>50</v>
      </c>
      <c r="L48" s="57">
        <v>40</v>
      </c>
      <c r="M48" s="58">
        <v>45</v>
      </c>
      <c r="N48" s="57">
        <v>53.125</v>
      </c>
      <c r="O48" s="57">
        <v>63.636363636363598</v>
      </c>
      <c r="P48" s="57">
        <v>47.619047619047599</v>
      </c>
      <c r="Q48" s="57">
        <v>48.275862068965502</v>
      </c>
      <c r="R48" s="57">
        <v>57.142857142857103</v>
      </c>
      <c r="S48" s="58">
        <v>52.709359605911303</v>
      </c>
      <c r="T48" s="66">
        <v>45.454545454545503</v>
      </c>
      <c r="U48" s="67">
        <v>92.857142857142904</v>
      </c>
      <c r="V48" s="67">
        <v>10.526315789473699</v>
      </c>
      <c r="W48" s="67">
        <v>59.090909090909101</v>
      </c>
      <c r="X48" s="67">
        <v>18.181818181818201</v>
      </c>
      <c r="Y48" s="58">
        <v>38.636363636363598</v>
      </c>
      <c r="Z48" s="59"/>
      <c r="AA48" s="59"/>
      <c r="AB48" s="59"/>
      <c r="AC48" s="59"/>
      <c r="AD48" s="59"/>
      <c r="AE48" s="60"/>
      <c r="AF48" s="57">
        <v>60</v>
      </c>
      <c r="AG48" s="57">
        <v>80</v>
      </c>
      <c r="AH48" s="57">
        <v>40</v>
      </c>
      <c r="AI48" s="57">
        <v>66.6666666666667</v>
      </c>
      <c r="AJ48" s="57">
        <v>50</v>
      </c>
      <c r="AK48" s="58">
        <v>58.3333333333333</v>
      </c>
      <c r="AL48" s="72">
        <f t="shared" si="30"/>
        <v>48.173284082006184</v>
      </c>
    </row>
    <row r="49" spans="1:38" ht="15.75" customHeight="1" x14ac:dyDescent="0.15">
      <c r="A49" s="43" t="s">
        <v>73</v>
      </c>
      <c r="B49" s="57">
        <v>48.717948717948701</v>
      </c>
      <c r="C49" s="57">
        <v>38.383838383838402</v>
      </c>
      <c r="D49" s="57">
        <v>59.375</v>
      </c>
      <c r="E49" s="57">
        <v>43.181818181818201</v>
      </c>
      <c r="F49" s="57">
        <v>53.271028037383203</v>
      </c>
      <c r="G49" s="58">
        <v>48.226423109600702</v>
      </c>
      <c r="H49" s="57">
        <v>48.484848484848499</v>
      </c>
      <c r="I49" s="57">
        <v>40</v>
      </c>
      <c r="J49" s="57">
        <v>55.5555555555556</v>
      </c>
      <c r="K49" s="57">
        <v>41.379310344827601</v>
      </c>
      <c r="L49" s="57">
        <v>54.054054054054099</v>
      </c>
      <c r="M49" s="58">
        <v>47.716682199440797</v>
      </c>
      <c r="N49" s="57">
        <v>46.875</v>
      </c>
      <c r="O49" s="57">
        <v>0</v>
      </c>
      <c r="P49" s="57">
        <v>71.428571428571402</v>
      </c>
      <c r="Q49" s="57">
        <v>0</v>
      </c>
      <c r="R49" s="57">
        <v>63.829787234042598</v>
      </c>
      <c r="S49" s="58">
        <v>31.914893617021299</v>
      </c>
      <c r="T49" s="66">
        <v>48.484848484848499</v>
      </c>
      <c r="U49" s="67">
        <v>57.142857142857103</v>
      </c>
      <c r="V49" s="67">
        <v>42.105263157894697</v>
      </c>
      <c r="W49" s="67">
        <v>48.484848484848499</v>
      </c>
      <c r="X49" s="67">
        <v>48.484848484848499</v>
      </c>
      <c r="Y49" s="58">
        <v>48.484848484848499</v>
      </c>
      <c r="Z49" s="57">
        <v>70</v>
      </c>
      <c r="AA49" s="57">
        <v>85</v>
      </c>
      <c r="AB49" s="57">
        <v>55</v>
      </c>
      <c r="AC49" s="57">
        <v>73.913043478260903</v>
      </c>
      <c r="AD49" s="57">
        <v>64.705882352941202</v>
      </c>
      <c r="AE49" s="58">
        <v>69.309462915601003</v>
      </c>
      <c r="AF49" s="59"/>
      <c r="AG49" s="59"/>
      <c r="AH49" s="59"/>
      <c r="AI49" s="59"/>
      <c r="AJ49" s="59"/>
      <c r="AK49" s="60"/>
      <c r="AL49" s="72">
        <f t="shared" si="30"/>
        <v>49.13046206530246</v>
      </c>
    </row>
    <row r="50" spans="1:38" ht="15.75" customHeight="1" x14ac:dyDescent="0.15">
      <c r="A50" s="40" t="s">
        <v>63</v>
      </c>
      <c r="B50" s="79"/>
      <c r="C50" s="79"/>
      <c r="D50" s="79"/>
      <c r="E50" s="79"/>
      <c r="F50" s="79"/>
      <c r="G50" s="72">
        <f>AVERAGE(G44:G49)</f>
        <v>43.969641771674716</v>
      </c>
      <c r="H50" s="79"/>
      <c r="I50" s="79"/>
      <c r="J50" s="79"/>
      <c r="K50" s="79"/>
      <c r="L50" s="79"/>
      <c r="M50" s="72">
        <f>AVERAGE(M44:M49)</f>
        <v>43.433831097902285</v>
      </c>
      <c r="N50" s="79"/>
      <c r="O50" s="79"/>
      <c r="P50" s="79"/>
      <c r="Q50" s="79"/>
      <c r="R50" s="79"/>
      <c r="S50" s="72">
        <f>AVERAGE(S44:S49)</f>
        <v>40.518762109465733</v>
      </c>
      <c r="T50" s="66"/>
      <c r="U50" s="67"/>
      <c r="V50" s="67"/>
      <c r="W50" s="67"/>
      <c r="X50" s="67"/>
      <c r="Y50" s="72">
        <f>AVERAGE(Y44:Y49)</f>
        <v>42.44116507274402</v>
      </c>
      <c r="Z50" s="79"/>
      <c r="AA50" s="79"/>
      <c r="AB50" s="79"/>
      <c r="AC50" s="79"/>
      <c r="AD50" s="79"/>
      <c r="AE50" s="72">
        <f>AVERAGE(AE44:AE49)</f>
        <v>50.512178701139476</v>
      </c>
      <c r="AF50" s="79"/>
      <c r="AG50" s="79"/>
      <c r="AH50" s="79"/>
      <c r="AI50" s="79"/>
      <c r="AJ50" s="79"/>
      <c r="AK50" s="72">
        <f t="shared" ref="AK50:AL50" si="31">AVERAGE(AK44:AK49)</f>
        <v>49.250517408178915</v>
      </c>
      <c r="AL50" s="80">
        <f t="shared" si="31"/>
        <v>45.021016026850852</v>
      </c>
    </row>
    <row r="51" spans="1:38" ht="15.75" customHeight="1" x14ac:dyDescent="0.15">
      <c r="A51" s="28"/>
      <c r="B51" s="55"/>
      <c r="C51" s="55"/>
      <c r="D51" s="55"/>
      <c r="E51" s="55"/>
      <c r="F51" s="55"/>
      <c r="G51" s="56"/>
      <c r="H51" s="55"/>
      <c r="I51" s="55"/>
      <c r="J51" s="55"/>
      <c r="K51" s="55"/>
      <c r="L51" s="55"/>
      <c r="M51" s="56"/>
      <c r="N51" s="55"/>
      <c r="O51" s="55"/>
      <c r="P51" s="55"/>
      <c r="Q51" s="55"/>
      <c r="R51" s="55"/>
      <c r="S51" s="56"/>
      <c r="T51" s="104"/>
      <c r="U51" s="104"/>
      <c r="V51" s="104"/>
      <c r="W51" s="104"/>
      <c r="X51" s="104"/>
      <c r="Y51" s="105"/>
      <c r="Z51" s="55"/>
      <c r="AA51" s="55"/>
      <c r="AB51" s="55"/>
      <c r="AC51" s="55"/>
      <c r="AD51" s="55"/>
      <c r="AE51" s="56"/>
      <c r="AF51" s="55"/>
      <c r="AG51" s="55"/>
      <c r="AH51" s="55"/>
      <c r="AI51" s="55"/>
      <c r="AJ51" s="55"/>
      <c r="AK51" s="56"/>
      <c r="AL51" s="56"/>
    </row>
    <row r="52" spans="1:38" ht="15.75" customHeight="1" x14ac:dyDescent="0.15">
      <c r="A52" s="270" t="s">
        <v>96</v>
      </c>
      <c r="B52" s="261" t="s">
        <v>74</v>
      </c>
      <c r="C52" s="219"/>
      <c r="D52" s="219"/>
      <c r="E52" s="219"/>
      <c r="F52" s="219"/>
      <c r="G52" s="220"/>
      <c r="H52" s="261" t="s">
        <v>75</v>
      </c>
      <c r="I52" s="219"/>
      <c r="J52" s="219"/>
      <c r="K52" s="219"/>
      <c r="L52" s="219"/>
      <c r="M52" s="220"/>
      <c r="N52" s="261" t="s">
        <v>76</v>
      </c>
      <c r="O52" s="219"/>
      <c r="P52" s="219"/>
      <c r="Q52" s="219"/>
      <c r="R52" s="219"/>
      <c r="S52" s="220"/>
      <c r="T52" s="269" t="s">
        <v>77</v>
      </c>
      <c r="U52" s="258"/>
      <c r="V52" s="258"/>
      <c r="W52" s="258"/>
      <c r="X52" s="258"/>
      <c r="Y52" s="259"/>
      <c r="Z52" s="261" t="s">
        <v>78</v>
      </c>
      <c r="AA52" s="219"/>
      <c r="AB52" s="219"/>
      <c r="AC52" s="219"/>
      <c r="AD52" s="219"/>
      <c r="AE52" s="220"/>
      <c r="AF52" s="261" t="s">
        <v>79</v>
      </c>
      <c r="AG52" s="219"/>
      <c r="AH52" s="219"/>
      <c r="AI52" s="219"/>
      <c r="AJ52" s="219"/>
      <c r="AK52" s="220"/>
      <c r="AL52" s="72" t="s">
        <v>63</v>
      </c>
    </row>
    <row r="53" spans="1:38" ht="15.75" customHeight="1" x14ac:dyDescent="0.15">
      <c r="A53" s="231"/>
      <c r="B53" s="79" t="s">
        <v>47</v>
      </c>
      <c r="C53" s="67" t="s">
        <v>8</v>
      </c>
      <c r="D53" s="67" t="s">
        <v>9</v>
      </c>
      <c r="E53" s="67" t="s">
        <v>64</v>
      </c>
      <c r="F53" s="67" t="s">
        <v>65</v>
      </c>
      <c r="G53" s="73"/>
      <c r="H53" s="79" t="s">
        <v>47</v>
      </c>
      <c r="I53" s="67" t="s">
        <v>8</v>
      </c>
      <c r="J53" s="67" t="s">
        <v>9</v>
      </c>
      <c r="K53" s="67" t="s">
        <v>64</v>
      </c>
      <c r="L53" s="67" t="s">
        <v>65</v>
      </c>
      <c r="M53" s="73" t="s">
        <v>66</v>
      </c>
      <c r="N53" s="79" t="s">
        <v>47</v>
      </c>
      <c r="O53" s="67" t="s">
        <v>8</v>
      </c>
      <c r="P53" s="67" t="s">
        <v>9</v>
      </c>
      <c r="Q53" s="67" t="s">
        <v>64</v>
      </c>
      <c r="R53" s="67" t="s">
        <v>65</v>
      </c>
      <c r="S53" s="73" t="s">
        <v>66</v>
      </c>
      <c r="T53" s="66" t="s">
        <v>47</v>
      </c>
      <c r="U53" s="67" t="s">
        <v>8</v>
      </c>
      <c r="V53" s="67" t="s">
        <v>9</v>
      </c>
      <c r="W53" s="67" t="s">
        <v>64</v>
      </c>
      <c r="X53" s="67" t="s">
        <v>65</v>
      </c>
      <c r="Y53" s="73" t="s">
        <v>66</v>
      </c>
      <c r="Z53" s="79" t="s">
        <v>47</v>
      </c>
      <c r="AA53" s="67" t="s">
        <v>8</v>
      </c>
      <c r="AB53" s="67" t="s">
        <v>9</v>
      </c>
      <c r="AC53" s="67" t="s">
        <v>64</v>
      </c>
      <c r="AD53" s="67" t="s">
        <v>65</v>
      </c>
      <c r="AE53" s="73" t="s">
        <v>66</v>
      </c>
      <c r="AF53" s="79" t="s">
        <v>47</v>
      </c>
      <c r="AG53" s="67" t="s">
        <v>8</v>
      </c>
      <c r="AH53" s="67" t="s">
        <v>9</v>
      </c>
      <c r="AI53" s="67" t="s">
        <v>64</v>
      </c>
      <c r="AJ53" s="67" t="s">
        <v>65</v>
      </c>
      <c r="AK53" s="73" t="s">
        <v>66</v>
      </c>
      <c r="AL53" s="72"/>
    </row>
    <row r="54" spans="1:38" ht="15.75" customHeight="1" x14ac:dyDescent="0.15">
      <c r="A54" s="43" t="s">
        <v>74</v>
      </c>
      <c r="B54" s="59"/>
      <c r="C54" s="59"/>
      <c r="D54" s="59"/>
      <c r="E54" s="59"/>
      <c r="F54" s="59"/>
      <c r="G54" s="60"/>
      <c r="H54" s="57">
        <v>69.696969696969703</v>
      </c>
      <c r="I54" s="57">
        <v>80</v>
      </c>
      <c r="J54" s="57">
        <v>61.1111111111111</v>
      </c>
      <c r="K54" s="57">
        <v>70.588235294117695</v>
      </c>
      <c r="L54" s="57">
        <v>68.75</v>
      </c>
      <c r="M54" s="58">
        <v>69.669117647058798</v>
      </c>
      <c r="N54" s="57">
        <v>48.484848484848499</v>
      </c>
      <c r="O54" s="57">
        <v>50</v>
      </c>
      <c r="P54" s="57">
        <v>47.368421052631597</v>
      </c>
      <c r="Q54" s="57">
        <v>45.161290322580598</v>
      </c>
      <c r="R54" s="57">
        <v>51.428571428571402</v>
      </c>
      <c r="S54" s="58">
        <v>48.294930875576</v>
      </c>
      <c r="T54" s="61">
        <v>51.515151515151501</v>
      </c>
      <c r="U54" s="62">
        <v>75</v>
      </c>
      <c r="V54" s="62">
        <v>15.384615384615399</v>
      </c>
      <c r="W54" s="62">
        <v>65.2173913043478</v>
      </c>
      <c r="X54" s="62">
        <v>20</v>
      </c>
      <c r="Y54" s="58">
        <v>42.6086956521739</v>
      </c>
      <c r="Z54" s="57">
        <v>62.5</v>
      </c>
      <c r="AA54" s="57">
        <v>95</v>
      </c>
      <c r="AB54" s="57">
        <v>30</v>
      </c>
      <c r="AC54" s="57">
        <v>71.698113207547195</v>
      </c>
      <c r="AD54" s="57">
        <v>44.4444444444444</v>
      </c>
      <c r="AE54" s="58">
        <v>58.071278825995797</v>
      </c>
      <c r="AF54" s="57">
        <v>46.153846153846203</v>
      </c>
      <c r="AG54" s="57">
        <v>75</v>
      </c>
      <c r="AH54" s="57">
        <v>0</v>
      </c>
      <c r="AI54" s="57">
        <v>63.157894736842103</v>
      </c>
      <c r="AJ54" s="57">
        <v>0</v>
      </c>
      <c r="AK54" s="58">
        <v>31.578947368421101</v>
      </c>
      <c r="AL54" s="72">
        <f t="shared" ref="AL54:AL59" si="32">AVERAGE(G54,M54,S54,Y54,AE54,AK54)</f>
        <v>50.044594073845118</v>
      </c>
    </row>
    <row r="55" spans="1:38" ht="15.75" customHeight="1" x14ac:dyDescent="0.15">
      <c r="A55" s="43" t="s">
        <v>75</v>
      </c>
      <c r="B55" s="57">
        <v>51.282051282051299</v>
      </c>
      <c r="C55" s="57">
        <v>73.529411764705898</v>
      </c>
      <c r="D55" s="57">
        <v>26.881720430107499</v>
      </c>
      <c r="E55" s="57">
        <v>61.224489795918402</v>
      </c>
      <c r="F55" s="57">
        <v>34.482758620689701</v>
      </c>
      <c r="G55" s="58">
        <v>47.853624208303998</v>
      </c>
      <c r="H55" s="59"/>
      <c r="I55" s="59"/>
      <c r="J55" s="59"/>
      <c r="K55" s="59"/>
      <c r="L55" s="59"/>
      <c r="M55" s="60"/>
      <c r="N55" s="57">
        <v>45.454545454545503</v>
      </c>
      <c r="O55" s="57">
        <v>50</v>
      </c>
      <c r="P55" s="57">
        <v>42.105263157894697</v>
      </c>
      <c r="Q55" s="57">
        <v>43.75</v>
      </c>
      <c r="R55" s="57">
        <v>47.058823529411796</v>
      </c>
      <c r="S55" s="58">
        <v>45.404411764705898</v>
      </c>
      <c r="T55" s="61">
        <v>51.515151515151501</v>
      </c>
      <c r="U55" s="62">
        <v>75</v>
      </c>
      <c r="V55" s="62">
        <v>15.384615384615399</v>
      </c>
      <c r="W55" s="62">
        <v>65.2173913043478</v>
      </c>
      <c r="X55" s="62">
        <v>20</v>
      </c>
      <c r="Y55" s="58">
        <v>42.6086956521739</v>
      </c>
      <c r="Z55" s="57">
        <v>57.5</v>
      </c>
      <c r="AA55" s="57">
        <v>80</v>
      </c>
      <c r="AB55" s="57">
        <v>35</v>
      </c>
      <c r="AC55" s="57">
        <v>65.306122448979593</v>
      </c>
      <c r="AD55" s="57">
        <v>45.161290322580598</v>
      </c>
      <c r="AE55" s="58">
        <v>55.233706385780103</v>
      </c>
      <c r="AF55" s="57">
        <v>61.538461538461497</v>
      </c>
      <c r="AG55" s="57">
        <v>83.3333333333333</v>
      </c>
      <c r="AH55" s="57">
        <v>26.6666666666667</v>
      </c>
      <c r="AI55" s="57">
        <v>72.727272727272705</v>
      </c>
      <c r="AJ55" s="57">
        <v>34.7826086956522</v>
      </c>
      <c r="AK55" s="58">
        <v>53.754940711462503</v>
      </c>
      <c r="AL55" s="72">
        <f t="shared" si="32"/>
        <v>48.971075744485276</v>
      </c>
    </row>
    <row r="56" spans="1:38" ht="15.75" customHeight="1" x14ac:dyDescent="0.15">
      <c r="A56" s="43" t="s">
        <v>76</v>
      </c>
      <c r="B56" s="57">
        <v>54.3589743589744</v>
      </c>
      <c r="C56" s="57">
        <v>46.078431372548998</v>
      </c>
      <c r="D56" s="57">
        <v>63.440860215053803</v>
      </c>
      <c r="E56" s="57">
        <v>51.366120218579198</v>
      </c>
      <c r="F56" s="57">
        <v>57.004830917874401</v>
      </c>
      <c r="G56" s="58">
        <v>54.185475568226799</v>
      </c>
      <c r="H56" s="57">
        <v>57.575757575757599</v>
      </c>
      <c r="I56" s="57">
        <v>33.3333333333333</v>
      </c>
      <c r="J56" s="57">
        <v>77.7777777777778</v>
      </c>
      <c r="K56" s="57">
        <v>41.6666666666667</v>
      </c>
      <c r="L56" s="57">
        <v>66.6666666666667</v>
      </c>
      <c r="M56" s="58">
        <v>54.1666666666667</v>
      </c>
      <c r="N56" s="59"/>
      <c r="O56" s="59"/>
      <c r="P56" s="59"/>
      <c r="Q56" s="59"/>
      <c r="R56" s="59"/>
      <c r="S56" s="60"/>
      <c r="T56" s="61">
        <v>42.424242424242401</v>
      </c>
      <c r="U56" s="62">
        <v>40</v>
      </c>
      <c r="V56" s="62">
        <v>46.153846153846203</v>
      </c>
      <c r="W56" s="62">
        <v>45.714285714285701</v>
      </c>
      <c r="X56" s="62">
        <v>38.709677419354797</v>
      </c>
      <c r="Y56" s="58">
        <v>42.211981566820299</v>
      </c>
      <c r="Z56" s="57">
        <v>62.5</v>
      </c>
      <c r="AA56" s="57">
        <v>85</v>
      </c>
      <c r="AB56" s="57">
        <v>40</v>
      </c>
      <c r="AC56" s="57">
        <v>69.387755102040799</v>
      </c>
      <c r="AD56" s="57">
        <v>51.612903225806498</v>
      </c>
      <c r="AE56" s="58">
        <v>60.500329163923602</v>
      </c>
      <c r="AF56" s="57">
        <v>56.410256410256402</v>
      </c>
      <c r="AG56" s="57">
        <v>75</v>
      </c>
      <c r="AH56" s="57">
        <v>26.6666666666667</v>
      </c>
      <c r="AI56" s="57">
        <v>67.924528301886795</v>
      </c>
      <c r="AJ56" s="57">
        <v>32</v>
      </c>
      <c r="AK56" s="58">
        <v>49.962264150943398</v>
      </c>
      <c r="AL56" s="72">
        <f t="shared" si="32"/>
        <v>52.205343423316165</v>
      </c>
    </row>
    <row r="57" spans="1:38" ht="15.75" customHeight="1" x14ac:dyDescent="0.15">
      <c r="A57" s="43" t="s">
        <v>77</v>
      </c>
      <c r="B57" s="57">
        <v>57.435897435897402</v>
      </c>
      <c r="C57" s="57">
        <v>38.235294117647101</v>
      </c>
      <c r="D57" s="57">
        <v>78.494623655913998</v>
      </c>
      <c r="E57" s="57">
        <v>48.447204968944099</v>
      </c>
      <c r="F57" s="57">
        <v>63.755458515283799</v>
      </c>
      <c r="G57" s="58">
        <v>56.101331742113999</v>
      </c>
      <c r="H57" s="57">
        <v>63.636363636363598</v>
      </c>
      <c r="I57" s="57">
        <v>33.3333333333333</v>
      </c>
      <c r="J57" s="57">
        <v>88.8888888888889</v>
      </c>
      <c r="K57" s="57">
        <v>45.454545454545404</v>
      </c>
      <c r="L57" s="57">
        <v>72.727272727272705</v>
      </c>
      <c r="M57" s="58">
        <v>59.090909090909101</v>
      </c>
      <c r="N57" s="57">
        <v>51.515151515151501</v>
      </c>
      <c r="O57" s="57">
        <v>14.285714285714301</v>
      </c>
      <c r="P57" s="57">
        <v>78.947368421052602</v>
      </c>
      <c r="Q57" s="57">
        <v>20</v>
      </c>
      <c r="R57" s="57">
        <v>65.2173913043478</v>
      </c>
      <c r="S57" s="58">
        <v>42.6086956521739</v>
      </c>
      <c r="T57" s="63"/>
      <c r="U57" s="64"/>
      <c r="V57" s="64"/>
      <c r="W57" s="64"/>
      <c r="X57" s="64"/>
      <c r="Y57" s="65"/>
      <c r="Z57" s="57">
        <v>60</v>
      </c>
      <c r="AA57" s="57">
        <v>75</v>
      </c>
      <c r="AB57" s="57">
        <v>45</v>
      </c>
      <c r="AC57" s="57">
        <v>65.2173913043478</v>
      </c>
      <c r="AD57" s="57">
        <v>52.941176470588204</v>
      </c>
      <c r="AE57" s="58">
        <v>59.079283887468002</v>
      </c>
      <c r="AF57" s="57">
        <v>48.717948717948701</v>
      </c>
      <c r="AG57" s="57">
        <v>58.3333333333333</v>
      </c>
      <c r="AH57" s="57">
        <v>33.3333333333333</v>
      </c>
      <c r="AI57" s="57">
        <v>58.3333333333333</v>
      </c>
      <c r="AJ57" s="57">
        <v>33.3333333333333</v>
      </c>
      <c r="AK57" s="58">
        <v>45.8333333333333</v>
      </c>
      <c r="AL57" s="72">
        <f t="shared" si="32"/>
        <v>52.542710741199663</v>
      </c>
    </row>
    <row r="58" spans="1:38" ht="15.75" customHeight="1" x14ac:dyDescent="0.15">
      <c r="A58" s="43" t="s">
        <v>78</v>
      </c>
      <c r="B58" s="57">
        <v>52.820512820512803</v>
      </c>
      <c r="C58" s="57">
        <v>85.294117647058798</v>
      </c>
      <c r="D58" s="57">
        <v>17.204301075268798</v>
      </c>
      <c r="E58" s="57">
        <v>65.413533834586502</v>
      </c>
      <c r="F58" s="57">
        <v>25.806451612903199</v>
      </c>
      <c r="G58" s="58">
        <v>45.609992723744803</v>
      </c>
      <c r="H58" s="57">
        <v>39.393939393939398</v>
      </c>
      <c r="I58" s="57">
        <v>80</v>
      </c>
      <c r="J58" s="57">
        <v>5.5555555555555598</v>
      </c>
      <c r="K58" s="57">
        <v>54.545454545454497</v>
      </c>
      <c r="L58" s="57">
        <v>9.0909090909090899</v>
      </c>
      <c r="M58" s="58">
        <v>31.818181818181799</v>
      </c>
      <c r="N58" s="57">
        <v>36.363636363636402</v>
      </c>
      <c r="O58" s="57">
        <v>57.142857142857103</v>
      </c>
      <c r="P58" s="57">
        <v>21.052631578947398</v>
      </c>
      <c r="Q58" s="57">
        <v>43.243243243243199</v>
      </c>
      <c r="R58" s="57">
        <v>27.586206896551701</v>
      </c>
      <c r="S58" s="58">
        <v>35.4147250698975</v>
      </c>
      <c r="T58" s="66">
        <v>60.606060606060602</v>
      </c>
      <c r="U58" s="67">
        <v>80</v>
      </c>
      <c r="V58" s="67">
        <v>30.769230769230798</v>
      </c>
      <c r="W58" s="67">
        <v>71.1111111111111</v>
      </c>
      <c r="X58" s="67">
        <v>38.095238095238102</v>
      </c>
      <c r="Y58" s="58">
        <v>54.603174603174601</v>
      </c>
      <c r="Z58" s="59"/>
      <c r="AA58" s="59"/>
      <c r="AB58" s="59"/>
      <c r="AC58" s="59"/>
      <c r="AD58" s="59"/>
      <c r="AE58" s="60"/>
      <c r="AF58" s="57">
        <v>35.897435897435898</v>
      </c>
      <c r="AG58" s="57">
        <v>33.3333333333333</v>
      </c>
      <c r="AH58" s="57">
        <v>40</v>
      </c>
      <c r="AI58" s="57">
        <v>39.024390243902403</v>
      </c>
      <c r="AJ58" s="57">
        <v>32.4324324324324</v>
      </c>
      <c r="AK58" s="58">
        <v>35.728411338167398</v>
      </c>
      <c r="AL58" s="72">
        <f t="shared" si="32"/>
        <v>40.634897110633219</v>
      </c>
    </row>
    <row r="59" spans="1:38" ht="15.75" customHeight="1" x14ac:dyDescent="0.15">
      <c r="A59" s="43" t="s">
        <v>79</v>
      </c>
      <c r="B59" s="57">
        <v>48.717948717948701</v>
      </c>
      <c r="C59" s="57">
        <v>28.431372549019599</v>
      </c>
      <c r="D59" s="57">
        <v>70.9677419354839</v>
      </c>
      <c r="E59" s="57">
        <v>36.708860759493703</v>
      </c>
      <c r="F59" s="57">
        <v>56.8965517241379</v>
      </c>
      <c r="G59" s="58">
        <v>46.802706241815798</v>
      </c>
      <c r="H59" s="57">
        <v>63.636363636363598</v>
      </c>
      <c r="I59" s="57">
        <v>46.6666666666667</v>
      </c>
      <c r="J59" s="57">
        <v>77.7777777777778</v>
      </c>
      <c r="K59" s="57">
        <v>53.846153846153904</v>
      </c>
      <c r="L59" s="57">
        <v>70</v>
      </c>
      <c r="M59" s="58">
        <v>61.923076923076898</v>
      </c>
      <c r="N59" s="57">
        <v>63.636363636363598</v>
      </c>
      <c r="O59" s="57">
        <v>57.142857142857103</v>
      </c>
      <c r="P59" s="57">
        <v>68.421052631579002</v>
      </c>
      <c r="Q59" s="57">
        <v>57.142857142857103</v>
      </c>
      <c r="R59" s="57">
        <v>68.421052631579002</v>
      </c>
      <c r="S59" s="58">
        <v>62.781954887218099</v>
      </c>
      <c r="T59" s="66">
        <v>63.636363636363598</v>
      </c>
      <c r="U59" s="67">
        <v>65</v>
      </c>
      <c r="V59" s="67">
        <v>61.538461538461497</v>
      </c>
      <c r="W59" s="67">
        <v>68.421052631579002</v>
      </c>
      <c r="X59" s="67">
        <v>57.142857142857203</v>
      </c>
      <c r="Y59" s="58">
        <v>62.781954887218099</v>
      </c>
      <c r="Z59" s="57">
        <v>57.5</v>
      </c>
      <c r="AA59" s="57">
        <v>55</v>
      </c>
      <c r="AB59" s="57">
        <v>60</v>
      </c>
      <c r="AC59" s="57">
        <v>56.410256410256402</v>
      </c>
      <c r="AD59" s="57">
        <v>58.536585365853703</v>
      </c>
      <c r="AE59" s="58">
        <v>57.473420888055003</v>
      </c>
      <c r="AF59" s="59"/>
      <c r="AG59" s="59"/>
      <c r="AH59" s="59"/>
      <c r="AI59" s="59"/>
      <c r="AJ59" s="59"/>
      <c r="AK59" s="60"/>
      <c r="AL59" s="72">
        <f t="shared" si="32"/>
        <v>58.352622765476781</v>
      </c>
    </row>
    <row r="60" spans="1:38" ht="15.75" customHeight="1" x14ac:dyDescent="0.15">
      <c r="A60" s="40" t="s">
        <v>63</v>
      </c>
      <c r="B60" s="79"/>
      <c r="C60" s="79"/>
      <c r="D60" s="79"/>
      <c r="E60" s="79"/>
      <c r="F60" s="79"/>
      <c r="G60" s="72">
        <f>AVERAGE(G54:G59)</f>
        <v>50.110626096841074</v>
      </c>
      <c r="H60" s="79"/>
      <c r="I60" s="79"/>
      <c r="J60" s="79"/>
      <c r="K60" s="79"/>
      <c r="L60" s="79"/>
      <c r="M60" s="72">
        <f>AVERAGE(M54:M59)</f>
        <v>55.333590429178663</v>
      </c>
      <c r="N60" s="79"/>
      <c r="O60" s="79"/>
      <c r="P60" s="79"/>
      <c r="Q60" s="79"/>
      <c r="R60" s="79"/>
      <c r="S60" s="72">
        <f>AVERAGE(S54:S59)</f>
        <v>46.900943649914282</v>
      </c>
      <c r="T60" s="66"/>
      <c r="U60" s="67"/>
      <c r="V60" s="67"/>
      <c r="W60" s="67"/>
      <c r="X60" s="67"/>
      <c r="Y60" s="72">
        <f>AVERAGE(Y54:Y59)</f>
        <v>48.962900472312157</v>
      </c>
      <c r="Z60" s="79"/>
      <c r="AA60" s="79"/>
      <c r="AB60" s="79"/>
      <c r="AC60" s="79"/>
      <c r="AD60" s="79"/>
      <c r="AE60" s="72">
        <f>AVERAGE(AE54:AE59)</f>
        <v>58.071603830244499</v>
      </c>
      <c r="AF60" s="79"/>
      <c r="AG60" s="79"/>
      <c r="AH60" s="79"/>
      <c r="AI60" s="79"/>
      <c r="AJ60" s="79"/>
      <c r="AK60" s="72">
        <f t="shared" ref="AK60:AL60" si="33">AVERAGE(AK54:AK59)</f>
        <v>43.371579380465541</v>
      </c>
      <c r="AL60" s="80">
        <f t="shared" si="33"/>
        <v>50.458540643159374</v>
      </c>
    </row>
    <row r="61" spans="1:38" ht="15.75" customHeight="1" x14ac:dyDescent="0.15">
      <c r="A61" s="37"/>
      <c r="B61" s="55"/>
      <c r="C61" s="55"/>
      <c r="D61" s="55"/>
      <c r="E61" s="55"/>
      <c r="F61" s="55"/>
      <c r="G61" s="56"/>
      <c r="H61" s="55"/>
      <c r="I61" s="55"/>
      <c r="J61" s="55"/>
      <c r="K61" s="55"/>
      <c r="L61" s="55"/>
      <c r="M61" s="56"/>
      <c r="N61" s="55"/>
      <c r="O61" s="55"/>
      <c r="P61" s="55"/>
      <c r="Q61" s="55"/>
      <c r="R61" s="55"/>
      <c r="S61" s="56"/>
      <c r="T61" s="55"/>
      <c r="U61" s="55"/>
      <c r="V61" s="55"/>
      <c r="W61" s="55"/>
      <c r="X61" s="55"/>
      <c r="Y61" s="56"/>
      <c r="Z61" s="55"/>
      <c r="AA61" s="55"/>
      <c r="AB61" s="55"/>
      <c r="AC61" s="55"/>
      <c r="AD61" s="55"/>
      <c r="AE61" s="56"/>
      <c r="AF61" s="55"/>
      <c r="AG61" s="55"/>
      <c r="AH61" s="55"/>
      <c r="AI61" s="55"/>
      <c r="AJ61" s="55"/>
      <c r="AK61" s="56"/>
      <c r="AL61" s="107"/>
    </row>
    <row r="62" spans="1:38" ht="15.75" customHeight="1" x14ac:dyDescent="0.15">
      <c r="A62" s="270" t="s">
        <v>96</v>
      </c>
      <c r="B62" s="261" t="s">
        <v>81</v>
      </c>
      <c r="C62" s="219"/>
      <c r="D62" s="219"/>
      <c r="E62" s="219"/>
      <c r="F62" s="219"/>
      <c r="G62" s="220"/>
      <c r="H62" s="261" t="s">
        <v>82</v>
      </c>
      <c r="I62" s="219"/>
      <c r="J62" s="219"/>
      <c r="K62" s="219"/>
      <c r="L62" s="219"/>
      <c r="M62" s="220"/>
      <c r="N62" s="261" t="s">
        <v>83</v>
      </c>
      <c r="O62" s="219"/>
      <c r="P62" s="219"/>
      <c r="Q62" s="219"/>
      <c r="R62" s="219"/>
      <c r="S62" s="220"/>
      <c r="T62" s="269" t="s">
        <v>84</v>
      </c>
      <c r="U62" s="258"/>
      <c r="V62" s="258"/>
      <c r="W62" s="258"/>
      <c r="X62" s="258"/>
      <c r="Y62" s="259"/>
      <c r="Z62" s="261" t="s">
        <v>85</v>
      </c>
      <c r="AA62" s="219"/>
      <c r="AB62" s="219"/>
      <c r="AC62" s="219"/>
      <c r="AD62" s="219"/>
      <c r="AE62" s="220"/>
      <c r="AF62" s="261" t="s">
        <v>86</v>
      </c>
      <c r="AG62" s="219"/>
      <c r="AH62" s="219"/>
      <c r="AI62" s="219"/>
      <c r="AJ62" s="219"/>
      <c r="AK62" s="220"/>
      <c r="AL62" s="72" t="s">
        <v>63</v>
      </c>
    </row>
    <row r="63" spans="1:38" ht="15.75" customHeight="1" x14ac:dyDescent="0.15">
      <c r="A63" s="231"/>
      <c r="B63" s="79" t="s">
        <v>47</v>
      </c>
      <c r="C63" s="67" t="s">
        <v>8</v>
      </c>
      <c r="D63" s="67" t="s">
        <v>9</v>
      </c>
      <c r="E63" s="67" t="s">
        <v>64</v>
      </c>
      <c r="F63" s="67" t="s">
        <v>65</v>
      </c>
      <c r="G63" s="73"/>
      <c r="H63" s="79" t="s">
        <v>47</v>
      </c>
      <c r="I63" s="67" t="s">
        <v>8</v>
      </c>
      <c r="J63" s="67" t="s">
        <v>9</v>
      </c>
      <c r="K63" s="67" t="s">
        <v>64</v>
      </c>
      <c r="L63" s="67" t="s">
        <v>65</v>
      </c>
      <c r="M63" s="73" t="s">
        <v>66</v>
      </c>
      <c r="N63" s="79" t="s">
        <v>47</v>
      </c>
      <c r="O63" s="67" t="s">
        <v>8</v>
      </c>
      <c r="P63" s="67" t="s">
        <v>9</v>
      </c>
      <c r="Q63" s="67" t="s">
        <v>64</v>
      </c>
      <c r="R63" s="67" t="s">
        <v>65</v>
      </c>
      <c r="S63" s="73" t="s">
        <v>66</v>
      </c>
      <c r="T63" s="66" t="s">
        <v>47</v>
      </c>
      <c r="U63" s="67" t="s">
        <v>8</v>
      </c>
      <c r="V63" s="67" t="s">
        <v>9</v>
      </c>
      <c r="W63" s="67" t="s">
        <v>64</v>
      </c>
      <c r="X63" s="67" t="s">
        <v>65</v>
      </c>
      <c r="Y63" s="73" t="s">
        <v>66</v>
      </c>
      <c r="Z63" s="79" t="s">
        <v>47</v>
      </c>
      <c r="AA63" s="67" t="s">
        <v>8</v>
      </c>
      <c r="AB63" s="67" t="s">
        <v>9</v>
      </c>
      <c r="AC63" s="67" t="s">
        <v>64</v>
      </c>
      <c r="AD63" s="67" t="s">
        <v>65</v>
      </c>
      <c r="AE63" s="73" t="s">
        <v>66</v>
      </c>
      <c r="AF63" s="79" t="s">
        <v>47</v>
      </c>
      <c r="AG63" s="67" t="s">
        <v>8</v>
      </c>
      <c r="AH63" s="67" t="s">
        <v>9</v>
      </c>
      <c r="AI63" s="67" t="s">
        <v>64</v>
      </c>
      <c r="AJ63" s="67" t="s">
        <v>65</v>
      </c>
      <c r="AK63" s="73" t="s">
        <v>66</v>
      </c>
      <c r="AL63" s="72"/>
    </row>
    <row r="64" spans="1:38" ht="15.75" customHeight="1" x14ac:dyDescent="0.15">
      <c r="A64" s="43" t="s">
        <v>81</v>
      </c>
      <c r="B64" s="59"/>
      <c r="C64" s="59"/>
      <c r="D64" s="59"/>
      <c r="E64" s="59"/>
      <c r="F64" s="59"/>
      <c r="G64" s="60"/>
      <c r="H64" s="57">
        <v>41.18</v>
      </c>
      <c r="I64" s="57">
        <v>58.81</v>
      </c>
      <c r="J64" s="57">
        <v>23.53</v>
      </c>
      <c r="K64" s="57">
        <v>50</v>
      </c>
      <c r="L64" s="57">
        <v>28.57</v>
      </c>
      <c r="M64" s="77">
        <f>AVERAGE(K64,L64)</f>
        <v>39.284999999999997</v>
      </c>
      <c r="N64" s="57">
        <v>47.06</v>
      </c>
      <c r="O64" s="57">
        <v>35.29</v>
      </c>
      <c r="P64" s="57">
        <v>58.81</v>
      </c>
      <c r="Q64" s="57">
        <v>40</v>
      </c>
      <c r="R64" s="57">
        <v>52.62</v>
      </c>
      <c r="S64" s="77">
        <f t="shared" ref="S64:S65" si="34">AVERAGE(Q64,R64)</f>
        <v>46.31</v>
      </c>
      <c r="T64" s="61">
        <v>52.94</v>
      </c>
      <c r="U64" s="62">
        <v>70.59</v>
      </c>
      <c r="V64" s="62">
        <v>35.29</v>
      </c>
      <c r="W64" s="62">
        <v>60</v>
      </c>
      <c r="X64" s="62">
        <v>42.86</v>
      </c>
      <c r="Y64" s="77">
        <f t="shared" ref="Y64:Y66" si="35">AVERAGE(W64,X64)</f>
        <v>51.43</v>
      </c>
      <c r="Z64" s="57">
        <v>55</v>
      </c>
      <c r="AA64" s="57">
        <v>65</v>
      </c>
      <c r="AB64" s="57">
        <v>45</v>
      </c>
      <c r="AC64" s="57">
        <v>59.08</v>
      </c>
      <c r="AD64" s="57">
        <v>50</v>
      </c>
      <c r="AE64" s="77">
        <f t="shared" ref="AE64:AE67" si="36">AVERAGE(AC64,AD64)</f>
        <v>54.54</v>
      </c>
      <c r="AF64" s="57">
        <v>41.03</v>
      </c>
      <c r="AG64" s="57">
        <v>55</v>
      </c>
      <c r="AH64" s="57">
        <v>26.32</v>
      </c>
      <c r="AI64" s="57">
        <v>48.89</v>
      </c>
      <c r="AJ64" s="57">
        <v>30.3</v>
      </c>
      <c r="AK64" s="77">
        <f t="shared" ref="AK64:AK68" si="37">AVERAGE(AI64,AJ64)</f>
        <v>39.594999999999999</v>
      </c>
      <c r="AL64" s="72">
        <f t="shared" ref="AL64:AL69" si="38">AVERAGE(G64,M64,S64,Y64,AE64,AK64)</f>
        <v>46.231999999999999</v>
      </c>
    </row>
    <row r="65" spans="1:38" ht="15.75" customHeight="1" x14ac:dyDescent="0.15">
      <c r="A65" s="43" t="s">
        <v>82</v>
      </c>
      <c r="B65" s="57">
        <v>50</v>
      </c>
      <c r="C65" s="57">
        <v>78.569999999999993</v>
      </c>
      <c r="D65" s="57">
        <v>21.43</v>
      </c>
      <c r="E65" s="57">
        <v>61.11</v>
      </c>
      <c r="F65" s="57">
        <v>30</v>
      </c>
      <c r="G65" s="77">
        <f t="shared" ref="G65:G69" si="39">AVERAGE(E65,F65)</f>
        <v>45.555</v>
      </c>
      <c r="H65" s="59"/>
      <c r="I65" s="59"/>
      <c r="J65" s="59"/>
      <c r="K65" s="59"/>
      <c r="L65" s="59"/>
      <c r="M65" s="60"/>
      <c r="N65" s="57">
        <v>44.12</v>
      </c>
      <c r="O65" s="57">
        <v>52.94</v>
      </c>
      <c r="P65" s="57">
        <v>35.29</v>
      </c>
      <c r="Q65" s="57">
        <v>48.65</v>
      </c>
      <c r="R65" s="57">
        <v>38.71</v>
      </c>
      <c r="S65" s="77">
        <f t="shared" si="34"/>
        <v>43.68</v>
      </c>
      <c r="T65" s="61">
        <v>64.709999999999994</v>
      </c>
      <c r="U65" s="62">
        <v>76.47</v>
      </c>
      <c r="V65" s="62">
        <v>52.94</v>
      </c>
      <c r="W65" s="62">
        <v>68.42</v>
      </c>
      <c r="X65" s="62">
        <v>60</v>
      </c>
      <c r="Y65" s="77">
        <f t="shared" si="35"/>
        <v>64.210000000000008</v>
      </c>
      <c r="Z65" s="57">
        <v>62.5</v>
      </c>
      <c r="AA65" s="57">
        <v>95</v>
      </c>
      <c r="AB65" s="57">
        <v>30</v>
      </c>
      <c r="AC65" s="57">
        <v>71.7</v>
      </c>
      <c r="AD65" s="57">
        <v>44.44</v>
      </c>
      <c r="AE65" s="77">
        <f t="shared" si="36"/>
        <v>58.07</v>
      </c>
      <c r="AF65" s="57">
        <v>46.15</v>
      </c>
      <c r="AG65" s="57">
        <v>75</v>
      </c>
      <c r="AH65" s="57">
        <v>15.79</v>
      </c>
      <c r="AI65" s="57">
        <v>58.81</v>
      </c>
      <c r="AJ65" s="57">
        <v>22.22</v>
      </c>
      <c r="AK65" s="77">
        <f t="shared" si="37"/>
        <v>40.515000000000001</v>
      </c>
      <c r="AL65" s="72">
        <f t="shared" si="38"/>
        <v>50.405999999999992</v>
      </c>
    </row>
    <row r="66" spans="1:38" ht="15.75" customHeight="1" x14ac:dyDescent="0.15">
      <c r="A66" s="43" t="s">
        <v>83</v>
      </c>
      <c r="B66" s="57">
        <v>39.799999999999997</v>
      </c>
      <c r="C66" s="57">
        <v>50</v>
      </c>
      <c r="D66" s="57">
        <v>29.59</v>
      </c>
      <c r="E66" s="57">
        <v>45.37</v>
      </c>
      <c r="F66" s="57">
        <v>32.950000000000003</v>
      </c>
      <c r="G66" s="77">
        <f t="shared" si="39"/>
        <v>39.159999999999997</v>
      </c>
      <c r="H66" s="57">
        <v>38.24</v>
      </c>
      <c r="I66" s="57">
        <v>41.18</v>
      </c>
      <c r="J66" s="57">
        <v>35.29</v>
      </c>
      <c r="K66" s="57">
        <v>40</v>
      </c>
      <c r="L66" s="57">
        <v>36.36</v>
      </c>
      <c r="M66" s="77">
        <f t="shared" ref="M66:M69" si="40">AVERAGE(K66,L66)</f>
        <v>38.18</v>
      </c>
      <c r="N66" s="59"/>
      <c r="O66" s="59"/>
      <c r="P66" s="59"/>
      <c r="Q66" s="59"/>
      <c r="R66" s="59"/>
      <c r="S66" s="60"/>
      <c r="T66" s="61">
        <v>61.76</v>
      </c>
      <c r="U66" s="62">
        <v>76.47</v>
      </c>
      <c r="V66" s="62">
        <v>47.06</v>
      </c>
      <c r="W66" s="62">
        <v>66.67</v>
      </c>
      <c r="X66" s="62">
        <v>55.16</v>
      </c>
      <c r="Y66" s="77">
        <f t="shared" si="35"/>
        <v>60.914999999999999</v>
      </c>
      <c r="Z66" s="57">
        <v>50</v>
      </c>
      <c r="AA66" s="57">
        <v>75</v>
      </c>
      <c r="AB66" s="57">
        <v>25</v>
      </c>
      <c r="AC66" s="57">
        <v>60</v>
      </c>
      <c r="AD66" s="57">
        <v>33.33</v>
      </c>
      <c r="AE66" s="77">
        <f t="shared" si="36"/>
        <v>46.664999999999999</v>
      </c>
      <c r="AF66" s="57">
        <v>43.59</v>
      </c>
      <c r="AG66" s="57">
        <v>65</v>
      </c>
      <c r="AH66" s="57">
        <v>21.05</v>
      </c>
      <c r="AI66" s="57">
        <v>54.16</v>
      </c>
      <c r="AJ66" s="57">
        <v>26.66</v>
      </c>
      <c r="AK66" s="77">
        <f t="shared" si="37"/>
        <v>40.409999999999997</v>
      </c>
      <c r="AL66" s="72">
        <f t="shared" si="38"/>
        <v>45.065999999999995</v>
      </c>
    </row>
    <row r="67" spans="1:38" ht="15.75" customHeight="1" x14ac:dyDescent="0.15">
      <c r="A67" s="43" t="s">
        <v>84</v>
      </c>
      <c r="B67" s="57">
        <v>50.51</v>
      </c>
      <c r="C67" s="57">
        <v>30.61</v>
      </c>
      <c r="D67" s="57">
        <v>70.41</v>
      </c>
      <c r="E67" s="57">
        <v>38.22</v>
      </c>
      <c r="F67" s="57">
        <v>58.72</v>
      </c>
      <c r="G67" s="77">
        <f t="shared" si="39"/>
        <v>48.47</v>
      </c>
      <c r="H67" s="57">
        <v>47.06</v>
      </c>
      <c r="I67" s="57">
        <v>17.649999999999999</v>
      </c>
      <c r="J67" s="57">
        <v>76.47</v>
      </c>
      <c r="K67" s="57">
        <v>25</v>
      </c>
      <c r="L67" s="57">
        <v>59.08</v>
      </c>
      <c r="M67" s="77">
        <f t="shared" si="40"/>
        <v>42.04</v>
      </c>
      <c r="N67" s="57">
        <v>50</v>
      </c>
      <c r="O67" s="57">
        <v>29.4</v>
      </c>
      <c r="P67" s="57">
        <v>70.59</v>
      </c>
      <c r="Q67" s="57">
        <v>37.04</v>
      </c>
      <c r="R67" s="57">
        <v>58.54</v>
      </c>
      <c r="S67" s="77">
        <f t="shared" ref="S67:S69" si="41">AVERAGE(Q67,R67)</f>
        <v>47.79</v>
      </c>
      <c r="T67" s="63"/>
      <c r="U67" s="64"/>
      <c r="V67" s="64"/>
      <c r="W67" s="64"/>
      <c r="X67" s="64"/>
      <c r="Y67" s="65"/>
      <c r="Z67" s="57">
        <v>57.49</v>
      </c>
      <c r="AA67" s="57">
        <v>65</v>
      </c>
      <c r="AB67" s="57">
        <v>50</v>
      </c>
      <c r="AC67" s="57">
        <v>60.47</v>
      </c>
      <c r="AD67" s="57">
        <v>54.05</v>
      </c>
      <c r="AE67" s="77">
        <f t="shared" si="36"/>
        <v>57.26</v>
      </c>
      <c r="AF67" s="57">
        <v>51.28</v>
      </c>
      <c r="AG67" s="57">
        <v>55</v>
      </c>
      <c r="AH67" s="57">
        <v>47.37</v>
      </c>
      <c r="AI67" s="57">
        <v>53.66</v>
      </c>
      <c r="AJ67" s="57">
        <v>48.65</v>
      </c>
      <c r="AK67" s="77">
        <f t="shared" si="37"/>
        <v>51.155000000000001</v>
      </c>
      <c r="AL67" s="72">
        <f t="shared" si="38"/>
        <v>49.342999999999996</v>
      </c>
    </row>
    <row r="68" spans="1:38" ht="15.75" customHeight="1" x14ac:dyDescent="0.15">
      <c r="A68" s="43" t="s">
        <v>85</v>
      </c>
      <c r="B68" s="57">
        <v>49.49</v>
      </c>
      <c r="C68" s="57">
        <v>78.569999999999993</v>
      </c>
      <c r="D68" s="57">
        <v>20.41</v>
      </c>
      <c r="E68" s="57">
        <v>60.87</v>
      </c>
      <c r="F68" s="57">
        <v>28.78</v>
      </c>
      <c r="G68" s="77">
        <f t="shared" si="39"/>
        <v>44.825000000000003</v>
      </c>
      <c r="H68" s="57">
        <v>41.18</v>
      </c>
      <c r="I68" s="57">
        <v>82.35</v>
      </c>
      <c r="J68" s="57">
        <v>0</v>
      </c>
      <c r="K68" s="57">
        <v>58.33</v>
      </c>
      <c r="L68" s="57">
        <v>0</v>
      </c>
      <c r="M68" s="77">
        <f t="shared" si="40"/>
        <v>29.164999999999999</v>
      </c>
      <c r="N68" s="57">
        <v>50</v>
      </c>
      <c r="O68" s="57">
        <v>52.94</v>
      </c>
      <c r="P68" s="57">
        <v>47.06</v>
      </c>
      <c r="Q68" s="57">
        <v>51.43</v>
      </c>
      <c r="R68" s="57">
        <v>48.48</v>
      </c>
      <c r="S68" s="77">
        <f t="shared" si="41"/>
        <v>49.954999999999998</v>
      </c>
      <c r="T68" s="66">
        <v>58.81</v>
      </c>
      <c r="U68" s="67">
        <v>94.12</v>
      </c>
      <c r="V68" s="67">
        <v>23.53</v>
      </c>
      <c r="W68" s="67">
        <v>69.569999999999993</v>
      </c>
      <c r="X68" s="67">
        <v>36.36</v>
      </c>
      <c r="Y68" s="77">
        <f t="shared" ref="Y68:Y69" si="42">AVERAGE(W68,X68)</f>
        <v>52.964999999999996</v>
      </c>
      <c r="Z68" s="59"/>
      <c r="AA68" s="59"/>
      <c r="AB68" s="59"/>
      <c r="AC68" s="59"/>
      <c r="AD68" s="59"/>
      <c r="AE68" s="60"/>
      <c r="AF68" s="57">
        <v>43.59</v>
      </c>
      <c r="AG68" s="57">
        <v>55</v>
      </c>
      <c r="AH68" s="57">
        <v>31.58</v>
      </c>
      <c r="AI68" s="57">
        <v>50</v>
      </c>
      <c r="AJ68" s="57">
        <v>35.29</v>
      </c>
      <c r="AK68" s="77">
        <f t="shared" si="37"/>
        <v>42.644999999999996</v>
      </c>
      <c r="AL68" s="72">
        <f t="shared" si="38"/>
        <v>43.911000000000001</v>
      </c>
    </row>
    <row r="69" spans="1:38" ht="15.75" customHeight="1" x14ac:dyDescent="0.15">
      <c r="A69" s="43" t="s">
        <v>86</v>
      </c>
      <c r="B69" s="57">
        <v>46.43</v>
      </c>
      <c r="C69" s="57">
        <v>36.729999999999997</v>
      </c>
      <c r="D69" s="57">
        <v>56.12</v>
      </c>
      <c r="E69" s="57">
        <v>40.68</v>
      </c>
      <c r="F69" s="57">
        <v>51.16</v>
      </c>
      <c r="G69" s="77">
        <f t="shared" si="39"/>
        <v>45.92</v>
      </c>
      <c r="H69" s="57">
        <v>50</v>
      </c>
      <c r="I69" s="57">
        <v>52.94</v>
      </c>
      <c r="J69" s="57">
        <v>47.06</v>
      </c>
      <c r="K69" s="57">
        <v>51.43</v>
      </c>
      <c r="L69" s="57">
        <v>48.48</v>
      </c>
      <c r="M69" s="77">
        <f t="shared" si="40"/>
        <v>49.954999999999998</v>
      </c>
      <c r="N69" s="57">
        <v>50</v>
      </c>
      <c r="O69" s="57">
        <v>41.18</v>
      </c>
      <c r="P69" s="57">
        <v>58.81</v>
      </c>
      <c r="Q69" s="57">
        <v>45.16</v>
      </c>
      <c r="R69" s="57">
        <v>54.05</v>
      </c>
      <c r="S69" s="77">
        <f t="shared" si="41"/>
        <v>49.604999999999997</v>
      </c>
      <c r="T69" s="66">
        <v>47.06</v>
      </c>
      <c r="U69" s="67">
        <v>52.94</v>
      </c>
      <c r="V69" s="67">
        <v>41.18</v>
      </c>
      <c r="W69" s="67">
        <v>50</v>
      </c>
      <c r="X69" s="67">
        <v>43.75</v>
      </c>
      <c r="Y69" s="77">
        <f t="shared" si="42"/>
        <v>46.875</v>
      </c>
      <c r="Z69" s="57">
        <v>67.5</v>
      </c>
      <c r="AA69" s="57">
        <v>75</v>
      </c>
      <c r="AB69" s="57">
        <v>60</v>
      </c>
      <c r="AC69" s="57">
        <v>69.77</v>
      </c>
      <c r="AD69" s="57">
        <v>64.86</v>
      </c>
      <c r="AE69" s="77">
        <f>AVERAGE(AC69,AD69)</f>
        <v>67.314999999999998</v>
      </c>
      <c r="AF69" s="59"/>
      <c r="AG69" s="59"/>
      <c r="AH69" s="59"/>
      <c r="AI69" s="59"/>
      <c r="AJ69" s="59"/>
      <c r="AK69" s="60"/>
      <c r="AL69" s="72">
        <f t="shared" si="38"/>
        <v>51.93399999999999</v>
      </c>
    </row>
    <row r="70" spans="1:38" ht="15.75" customHeight="1" x14ac:dyDescent="0.15">
      <c r="A70" s="40" t="s">
        <v>63</v>
      </c>
      <c r="B70" s="79"/>
      <c r="C70" s="79"/>
      <c r="D70" s="79"/>
      <c r="E70" s="79"/>
      <c r="F70" s="79"/>
      <c r="G70" s="72">
        <f>AVERAGE(G64:G69)</f>
        <v>44.786000000000001</v>
      </c>
      <c r="H70" s="79"/>
      <c r="I70" s="79"/>
      <c r="J70" s="79"/>
      <c r="K70" s="79"/>
      <c r="L70" s="79"/>
      <c r="M70" s="72">
        <f>AVERAGE(M64:M69)</f>
        <v>39.725000000000001</v>
      </c>
      <c r="N70" s="79"/>
      <c r="O70" s="79"/>
      <c r="P70" s="79"/>
      <c r="Q70" s="79"/>
      <c r="R70" s="79"/>
      <c r="S70" s="72">
        <f>AVERAGE(S64:S69)</f>
        <v>47.468000000000004</v>
      </c>
      <c r="T70" s="66"/>
      <c r="U70" s="67"/>
      <c r="V70" s="67"/>
      <c r="W70" s="67"/>
      <c r="X70" s="67"/>
      <c r="Y70" s="72">
        <f>AVERAGE(Y64:Y69)</f>
        <v>55.278999999999996</v>
      </c>
      <c r="Z70" s="79"/>
      <c r="AA70" s="79"/>
      <c r="AB70" s="79"/>
      <c r="AC70" s="79"/>
      <c r="AD70" s="79"/>
      <c r="AE70" s="72">
        <f>AVERAGE(AE64:AE69)</f>
        <v>56.77</v>
      </c>
      <c r="AF70" s="79"/>
      <c r="AG70" s="79"/>
      <c r="AH70" s="79"/>
      <c r="AI70" s="79"/>
      <c r="AJ70" s="79"/>
      <c r="AK70" s="72">
        <f t="shared" ref="AK70:AL70" si="43">AVERAGE(AK64:AK69)</f>
        <v>42.863999999999997</v>
      </c>
      <c r="AL70" s="80">
        <f t="shared" si="43"/>
        <v>47.815333333333321</v>
      </c>
    </row>
    <row r="71" spans="1:38" ht="15.75" customHeight="1" x14ac:dyDescent="0.15">
      <c r="A71" s="37"/>
      <c r="B71" s="55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6"/>
      <c r="N71" s="55"/>
      <c r="O71" s="55"/>
      <c r="P71" s="55"/>
      <c r="Q71" s="55"/>
      <c r="R71" s="55"/>
      <c r="S71" s="56"/>
      <c r="T71" s="55"/>
      <c r="U71" s="55"/>
      <c r="V71" s="55"/>
      <c r="W71" s="55"/>
      <c r="X71" s="55"/>
      <c r="Y71" s="56"/>
      <c r="Z71" s="55"/>
      <c r="AA71" s="55"/>
      <c r="AB71" s="55"/>
      <c r="AC71" s="55"/>
      <c r="AD71" s="55"/>
      <c r="AE71" s="56"/>
      <c r="AF71" s="55"/>
      <c r="AG71" s="55"/>
      <c r="AH71" s="55"/>
      <c r="AI71" s="55"/>
      <c r="AJ71" s="55"/>
      <c r="AK71" s="56"/>
      <c r="AL71" s="56"/>
    </row>
    <row r="72" spans="1:38" ht="15.75" customHeight="1" x14ac:dyDescent="0.2">
      <c r="A72" s="49" t="s">
        <v>120</v>
      </c>
      <c r="B72" s="55"/>
      <c r="C72" s="55"/>
      <c r="D72" s="55"/>
      <c r="E72" s="55"/>
      <c r="F72" s="55"/>
      <c r="G72" s="56"/>
      <c r="H72" s="55"/>
      <c r="I72" s="55"/>
      <c r="J72" s="55"/>
      <c r="K72" s="55"/>
      <c r="L72" s="55"/>
      <c r="M72" s="56"/>
      <c r="N72" s="55"/>
      <c r="O72" s="55"/>
      <c r="P72" s="55"/>
      <c r="Q72" s="55"/>
      <c r="R72" s="55"/>
      <c r="S72" s="56"/>
      <c r="T72" s="104"/>
      <c r="U72" s="104"/>
      <c r="V72" s="104"/>
      <c r="W72" s="104"/>
      <c r="X72" s="104"/>
      <c r="Y72" s="105"/>
      <c r="Z72" s="55"/>
      <c r="AA72" s="55"/>
      <c r="AB72" s="55"/>
      <c r="AC72" s="55"/>
      <c r="AD72" s="55"/>
      <c r="AE72" s="56"/>
      <c r="AF72" s="55"/>
      <c r="AG72" s="55"/>
      <c r="AH72" s="55"/>
      <c r="AI72" s="55"/>
      <c r="AJ72" s="55"/>
      <c r="AK72" s="56"/>
      <c r="AL72" s="56"/>
    </row>
    <row r="73" spans="1:38" ht="15.75" customHeight="1" x14ac:dyDescent="0.15">
      <c r="A73" s="270" t="s">
        <v>96</v>
      </c>
      <c r="B73" s="261" t="s">
        <v>57</v>
      </c>
      <c r="C73" s="219"/>
      <c r="D73" s="219"/>
      <c r="E73" s="219"/>
      <c r="F73" s="219"/>
      <c r="G73" s="220"/>
      <c r="H73" s="261" t="s">
        <v>58</v>
      </c>
      <c r="I73" s="219"/>
      <c r="J73" s="219"/>
      <c r="K73" s="219"/>
      <c r="L73" s="219"/>
      <c r="M73" s="220"/>
      <c r="N73" s="261" t="s">
        <v>59</v>
      </c>
      <c r="O73" s="219"/>
      <c r="P73" s="219"/>
      <c r="Q73" s="219"/>
      <c r="R73" s="219"/>
      <c r="S73" s="220"/>
      <c r="T73" s="269" t="s">
        <v>60</v>
      </c>
      <c r="U73" s="258"/>
      <c r="V73" s="258"/>
      <c r="W73" s="258"/>
      <c r="X73" s="258"/>
      <c r="Y73" s="259"/>
      <c r="Z73" s="261" t="s">
        <v>61</v>
      </c>
      <c r="AA73" s="219"/>
      <c r="AB73" s="219"/>
      <c r="AC73" s="219"/>
      <c r="AD73" s="219"/>
      <c r="AE73" s="220"/>
      <c r="AF73" s="261" t="s">
        <v>62</v>
      </c>
      <c r="AG73" s="219"/>
      <c r="AH73" s="219"/>
      <c r="AI73" s="219"/>
      <c r="AJ73" s="219"/>
      <c r="AK73" s="220"/>
      <c r="AL73" s="72" t="s">
        <v>63</v>
      </c>
    </row>
    <row r="74" spans="1:38" ht="15.75" customHeight="1" x14ac:dyDescent="0.15">
      <c r="A74" s="231"/>
      <c r="B74" s="79" t="s">
        <v>47</v>
      </c>
      <c r="C74" s="67" t="s">
        <v>8</v>
      </c>
      <c r="D74" s="67" t="s">
        <v>9</v>
      </c>
      <c r="E74" s="67" t="s">
        <v>64</v>
      </c>
      <c r="F74" s="67" t="s">
        <v>65</v>
      </c>
      <c r="G74" s="73" t="s">
        <v>66</v>
      </c>
      <c r="H74" s="79" t="s">
        <v>47</v>
      </c>
      <c r="I74" s="67" t="s">
        <v>8</v>
      </c>
      <c r="J74" s="67" t="s">
        <v>9</v>
      </c>
      <c r="K74" s="67" t="s">
        <v>64</v>
      </c>
      <c r="L74" s="67" t="s">
        <v>65</v>
      </c>
      <c r="M74" s="73" t="s">
        <v>66</v>
      </c>
      <c r="N74" s="79" t="s">
        <v>47</v>
      </c>
      <c r="O74" s="67" t="s">
        <v>8</v>
      </c>
      <c r="P74" s="67" t="s">
        <v>9</v>
      </c>
      <c r="Q74" s="67" t="s">
        <v>64</v>
      </c>
      <c r="R74" s="67" t="s">
        <v>65</v>
      </c>
      <c r="S74" s="73" t="s">
        <v>66</v>
      </c>
      <c r="T74" s="66" t="s">
        <v>47</v>
      </c>
      <c r="U74" s="67" t="s">
        <v>8</v>
      </c>
      <c r="V74" s="67" t="s">
        <v>9</v>
      </c>
      <c r="W74" s="67" t="s">
        <v>64</v>
      </c>
      <c r="X74" s="67" t="s">
        <v>65</v>
      </c>
      <c r="Y74" s="73" t="s">
        <v>66</v>
      </c>
      <c r="Z74" s="79" t="s">
        <v>47</v>
      </c>
      <c r="AA74" s="67" t="s">
        <v>8</v>
      </c>
      <c r="AB74" s="67" t="s">
        <v>9</v>
      </c>
      <c r="AC74" s="67" t="s">
        <v>64</v>
      </c>
      <c r="AD74" s="67" t="s">
        <v>65</v>
      </c>
      <c r="AE74" s="73" t="s">
        <v>66</v>
      </c>
      <c r="AF74" s="79" t="s">
        <v>47</v>
      </c>
      <c r="AG74" s="67" t="s">
        <v>8</v>
      </c>
      <c r="AH74" s="67" t="s">
        <v>9</v>
      </c>
      <c r="AI74" s="67" t="s">
        <v>64</v>
      </c>
      <c r="AJ74" s="67" t="s">
        <v>65</v>
      </c>
      <c r="AK74" s="73" t="s">
        <v>66</v>
      </c>
      <c r="AL74" s="72"/>
    </row>
    <row r="75" spans="1:38" ht="15.75" customHeight="1" x14ac:dyDescent="0.15">
      <c r="A75" s="43" t="s">
        <v>57</v>
      </c>
      <c r="B75" s="59"/>
      <c r="C75" s="59"/>
      <c r="D75" s="59"/>
      <c r="E75" s="59"/>
      <c r="F75" s="59"/>
      <c r="G75" s="60"/>
      <c r="H75" s="57">
        <v>60.606060606060602</v>
      </c>
      <c r="I75" s="57">
        <v>7.6923076923076898</v>
      </c>
      <c r="J75" s="57">
        <v>95</v>
      </c>
      <c r="K75" s="57">
        <v>13.3333333333333</v>
      </c>
      <c r="L75" s="57">
        <v>74.509803921568604</v>
      </c>
      <c r="M75" s="58">
        <v>43.921568627451002</v>
      </c>
      <c r="N75" s="57">
        <v>35.4838709677419</v>
      </c>
      <c r="O75" s="57">
        <v>4.7619047619047601</v>
      </c>
      <c r="P75" s="57">
        <v>100</v>
      </c>
      <c r="Q75" s="57">
        <v>9.0909090909090899</v>
      </c>
      <c r="R75" s="57">
        <v>50</v>
      </c>
      <c r="S75" s="58">
        <v>29.545454545454501</v>
      </c>
      <c r="T75" s="61">
        <v>89.285714285714306</v>
      </c>
      <c r="U75" s="62">
        <v>100</v>
      </c>
      <c r="V75" s="62">
        <v>72.727272727272705</v>
      </c>
      <c r="W75" s="62">
        <v>91.891891891891902</v>
      </c>
      <c r="X75" s="62">
        <v>84.210526315789494</v>
      </c>
      <c r="Y75" s="58">
        <v>88.051209103840705</v>
      </c>
      <c r="Z75" s="57">
        <v>80</v>
      </c>
      <c r="AA75" s="57">
        <v>65</v>
      </c>
      <c r="AB75" s="57">
        <v>95</v>
      </c>
      <c r="AC75" s="57">
        <v>76.470588235294102</v>
      </c>
      <c r="AD75" s="57">
        <v>82.608695652173907</v>
      </c>
      <c r="AE75" s="58">
        <v>79.539641943733997</v>
      </c>
      <c r="AF75" s="57">
        <v>75</v>
      </c>
      <c r="AG75" s="57">
        <v>52.380952380952401</v>
      </c>
      <c r="AH75" s="57">
        <v>100</v>
      </c>
      <c r="AI75" s="57">
        <v>68.75</v>
      </c>
      <c r="AJ75" s="57">
        <v>79.1666666666667</v>
      </c>
      <c r="AK75" s="58">
        <v>73.9583333333333</v>
      </c>
      <c r="AL75" s="72">
        <f t="shared" ref="AL75:AL80" si="44">AVERAGE(G75,M75,S75,Y75,AE75,AK75)</f>
        <v>63.003241510762699</v>
      </c>
    </row>
    <row r="76" spans="1:38" ht="15.75" customHeight="1" x14ac:dyDescent="0.15">
      <c r="A76" s="43" t="s">
        <v>58</v>
      </c>
      <c r="B76" s="167">
        <v>55.670103092783499</v>
      </c>
      <c r="C76" s="167">
        <v>84.112149532710305</v>
      </c>
      <c r="D76" s="167">
        <v>20.689655172413801</v>
      </c>
      <c r="E76" s="167">
        <v>67.669172932330795</v>
      </c>
      <c r="F76" s="167">
        <v>29.508196721311499</v>
      </c>
      <c r="G76" s="167">
        <v>48.588684826821201</v>
      </c>
      <c r="H76" s="59"/>
      <c r="I76" s="59"/>
      <c r="J76" s="59"/>
      <c r="K76" s="59"/>
      <c r="L76" s="59"/>
      <c r="M76" s="60"/>
      <c r="N76" s="57">
        <v>48.387096774193601</v>
      </c>
      <c r="O76" s="57">
        <v>66.6666666666667</v>
      </c>
      <c r="P76" s="57">
        <v>10</v>
      </c>
      <c r="Q76" s="57">
        <v>63.636363636363697</v>
      </c>
      <c r="R76" s="57">
        <v>11.1111111111111</v>
      </c>
      <c r="S76" s="58">
        <v>37.373737373737399</v>
      </c>
      <c r="T76" s="61">
        <v>53.571428571428598</v>
      </c>
      <c r="U76" s="62">
        <v>82.352941176470594</v>
      </c>
      <c r="V76" s="62">
        <v>9.0909090909090899</v>
      </c>
      <c r="W76" s="62">
        <v>68.292682926829301</v>
      </c>
      <c r="X76" s="62">
        <v>13.3333333333333</v>
      </c>
      <c r="Y76" s="58">
        <v>40.8130081300813</v>
      </c>
      <c r="Z76" s="57">
        <v>40</v>
      </c>
      <c r="AA76" s="57">
        <v>60</v>
      </c>
      <c r="AB76" s="57">
        <v>20</v>
      </c>
      <c r="AC76" s="57">
        <v>50</v>
      </c>
      <c r="AD76" s="57">
        <v>25</v>
      </c>
      <c r="AE76" s="58">
        <v>37.5</v>
      </c>
      <c r="AF76" s="57">
        <v>35</v>
      </c>
      <c r="AG76" s="57">
        <v>52.380952380952401</v>
      </c>
      <c r="AH76" s="57">
        <v>15.789473684210501</v>
      </c>
      <c r="AI76" s="57">
        <v>45.8333333333333</v>
      </c>
      <c r="AJ76" s="57">
        <v>18.75</v>
      </c>
      <c r="AK76" s="58">
        <v>32.2916666666667</v>
      </c>
      <c r="AL76" s="72">
        <f t="shared" si="44"/>
        <v>39.313419399461317</v>
      </c>
    </row>
    <row r="77" spans="1:38" ht="15.75" customHeight="1" x14ac:dyDescent="0.15">
      <c r="A77" s="43" t="s">
        <v>59</v>
      </c>
      <c r="B77" s="57">
        <v>48.4536082474227</v>
      </c>
      <c r="C77" s="57">
        <v>45.7943925233645</v>
      </c>
      <c r="D77" s="57">
        <v>51.724137931034498</v>
      </c>
      <c r="E77" s="57">
        <v>49.494949494949502</v>
      </c>
      <c r="F77" s="57">
        <v>47.368421052631597</v>
      </c>
      <c r="G77" s="58">
        <v>48.431685273790499</v>
      </c>
      <c r="H77" s="57">
        <v>36.363636363636402</v>
      </c>
      <c r="I77" s="57">
        <v>30.769230769230798</v>
      </c>
      <c r="J77" s="57">
        <v>40</v>
      </c>
      <c r="K77" s="57">
        <v>27.586206896551701</v>
      </c>
      <c r="L77" s="57">
        <v>43.243243243243199</v>
      </c>
      <c r="M77" s="58">
        <v>35.4147250698975</v>
      </c>
      <c r="N77" s="59"/>
      <c r="O77" s="59"/>
      <c r="P77" s="59"/>
      <c r="Q77" s="59"/>
      <c r="R77" s="59"/>
      <c r="S77" s="60"/>
      <c r="T77" s="61">
        <v>32.142857142857103</v>
      </c>
      <c r="U77" s="62">
        <v>17.647058823529399</v>
      </c>
      <c r="V77" s="62">
        <v>54.545454545454497</v>
      </c>
      <c r="W77" s="62">
        <v>24</v>
      </c>
      <c r="X77" s="62">
        <v>38.709677419354797</v>
      </c>
      <c r="Y77" s="58">
        <v>31.354838709677399</v>
      </c>
      <c r="Z77" s="57">
        <v>35</v>
      </c>
      <c r="AA77" s="57">
        <v>35</v>
      </c>
      <c r="AB77" s="57">
        <v>35</v>
      </c>
      <c r="AC77" s="57">
        <v>35</v>
      </c>
      <c r="AD77" s="57">
        <v>35</v>
      </c>
      <c r="AE77" s="58">
        <v>35</v>
      </c>
      <c r="AF77" s="57">
        <v>25</v>
      </c>
      <c r="AG77" s="57">
        <v>4.7619047619047601</v>
      </c>
      <c r="AH77" s="57">
        <v>47.368421052631597</v>
      </c>
      <c r="AI77" s="57">
        <v>6.25</v>
      </c>
      <c r="AJ77" s="57">
        <v>37.5</v>
      </c>
      <c r="AK77" s="58">
        <v>21.875</v>
      </c>
      <c r="AL77" s="72">
        <f t="shared" si="44"/>
        <v>34.415249810673082</v>
      </c>
    </row>
    <row r="78" spans="1:38" ht="15.75" customHeight="1" x14ac:dyDescent="0.15">
      <c r="A78" s="43" t="s">
        <v>60</v>
      </c>
      <c r="B78" s="57">
        <v>42.783505154639201</v>
      </c>
      <c r="C78" s="57">
        <v>42.056074766355103</v>
      </c>
      <c r="D78" s="57">
        <v>43.678160919540197</v>
      </c>
      <c r="E78" s="57">
        <v>44.776119402985103</v>
      </c>
      <c r="F78" s="57">
        <v>40.641711229946502</v>
      </c>
      <c r="G78" s="58">
        <v>42.708915316465799</v>
      </c>
      <c r="H78" s="57">
        <v>36.363636363636402</v>
      </c>
      <c r="I78" s="57">
        <v>53.846153846153904</v>
      </c>
      <c r="J78" s="57">
        <v>25</v>
      </c>
      <c r="K78" s="57">
        <v>40</v>
      </c>
      <c r="L78" s="57">
        <v>32.258064516128997</v>
      </c>
      <c r="M78" s="58">
        <v>36.129032258064498</v>
      </c>
      <c r="N78" s="57">
        <v>70.9677419354839</v>
      </c>
      <c r="O78" s="57">
        <v>95.238095238095198</v>
      </c>
      <c r="P78" s="57">
        <v>20</v>
      </c>
      <c r="Q78" s="57">
        <v>81.632653061224502</v>
      </c>
      <c r="R78" s="57">
        <v>30.769230769230798</v>
      </c>
      <c r="S78" s="58">
        <v>56.200941915227602</v>
      </c>
      <c r="T78" s="63"/>
      <c r="U78" s="64"/>
      <c r="V78" s="64"/>
      <c r="W78" s="64"/>
      <c r="X78" s="64"/>
      <c r="Y78" s="65"/>
      <c r="Z78" s="57">
        <v>65</v>
      </c>
      <c r="AA78" s="57">
        <v>95</v>
      </c>
      <c r="AB78" s="57">
        <v>35</v>
      </c>
      <c r="AC78" s="57">
        <v>73.076923076923094</v>
      </c>
      <c r="AD78" s="57">
        <v>50</v>
      </c>
      <c r="AE78" s="58">
        <v>61.538461538461497</v>
      </c>
      <c r="AF78" s="57">
        <v>42.5</v>
      </c>
      <c r="AG78" s="57">
        <v>57.142857142857103</v>
      </c>
      <c r="AH78" s="57">
        <v>26.315789473684202</v>
      </c>
      <c r="AI78" s="57">
        <v>51.063829787234098</v>
      </c>
      <c r="AJ78" s="57">
        <v>30.303030303030301</v>
      </c>
      <c r="AK78" s="58">
        <v>40.683430045132198</v>
      </c>
      <c r="AL78" s="72">
        <f t="shared" si="44"/>
        <v>47.45215621467031</v>
      </c>
    </row>
    <row r="79" spans="1:38" ht="15.75" customHeight="1" x14ac:dyDescent="0.15">
      <c r="A79" s="43" t="s">
        <v>61</v>
      </c>
      <c r="B79" s="57">
        <v>44.845360824742301</v>
      </c>
      <c r="C79" s="57">
        <v>41.121495327102799</v>
      </c>
      <c r="D79" s="57">
        <v>49.425287356321803</v>
      </c>
      <c r="E79" s="57">
        <v>45.128205128205103</v>
      </c>
      <c r="F79" s="57">
        <v>44.559585492228003</v>
      </c>
      <c r="G79" s="58">
        <v>44.843895310216602</v>
      </c>
      <c r="H79" s="57">
        <v>57.575757575757599</v>
      </c>
      <c r="I79" s="57">
        <v>61.538461538461497</v>
      </c>
      <c r="J79" s="57">
        <v>55</v>
      </c>
      <c r="K79" s="57">
        <v>53.3333333333333</v>
      </c>
      <c r="L79" s="57">
        <v>61.1111111111111</v>
      </c>
      <c r="M79" s="58">
        <v>57.2222222222222</v>
      </c>
      <c r="N79" s="57">
        <v>48.387096774193601</v>
      </c>
      <c r="O79" s="57">
        <v>66.6666666666667</v>
      </c>
      <c r="P79" s="57">
        <v>10</v>
      </c>
      <c r="Q79" s="57">
        <v>63.636363636363697</v>
      </c>
      <c r="R79" s="57">
        <v>11.1111111111111</v>
      </c>
      <c r="S79" s="58">
        <v>37.373737373737399</v>
      </c>
      <c r="T79" s="66">
        <v>57.142857142857103</v>
      </c>
      <c r="U79" s="67">
        <v>94.117647058823493</v>
      </c>
      <c r="V79" s="67">
        <v>0</v>
      </c>
      <c r="W79" s="67">
        <v>72.727272727272705</v>
      </c>
      <c r="X79" s="67">
        <v>0</v>
      </c>
      <c r="Y79" s="58">
        <v>36.363636363636402</v>
      </c>
      <c r="Z79" s="59"/>
      <c r="AA79" s="59"/>
      <c r="AB79" s="59"/>
      <c r="AC79" s="59"/>
      <c r="AD79" s="59"/>
      <c r="AE79" s="60"/>
      <c r="AF79" s="57">
        <v>42.5</v>
      </c>
      <c r="AG79" s="57">
        <v>76.190476190476204</v>
      </c>
      <c r="AH79" s="57">
        <v>5.2631578947368398</v>
      </c>
      <c r="AI79" s="57">
        <v>58.181818181818201</v>
      </c>
      <c r="AJ79" s="57">
        <v>8</v>
      </c>
      <c r="AK79" s="58">
        <v>33.090909090909101</v>
      </c>
      <c r="AL79" s="72">
        <f t="shared" si="44"/>
        <v>41.778880072144339</v>
      </c>
    </row>
    <row r="80" spans="1:38" ht="15.75" customHeight="1" x14ac:dyDescent="0.15">
      <c r="A80" s="43" t="s">
        <v>62</v>
      </c>
      <c r="B80" s="57">
        <v>48.4536082474227</v>
      </c>
      <c r="C80" s="57">
        <v>8.4112149532710294</v>
      </c>
      <c r="D80" s="57">
        <v>97.701149425287397</v>
      </c>
      <c r="E80" s="57">
        <v>15.254237288135601</v>
      </c>
      <c r="F80" s="57">
        <v>62.962962962962997</v>
      </c>
      <c r="G80" s="58">
        <v>39.108600125549302</v>
      </c>
      <c r="H80" s="57">
        <v>54.545454545454497</v>
      </c>
      <c r="I80" s="57">
        <v>0</v>
      </c>
      <c r="J80" s="57">
        <v>90</v>
      </c>
      <c r="K80" s="57">
        <v>0</v>
      </c>
      <c r="L80" s="57">
        <v>70.588235294117595</v>
      </c>
      <c r="M80" s="58">
        <v>35.294117647058798</v>
      </c>
      <c r="N80" s="57">
        <v>35.4838709677419</v>
      </c>
      <c r="O80" s="57">
        <v>9.5238095238095202</v>
      </c>
      <c r="P80" s="57">
        <v>90</v>
      </c>
      <c r="Q80" s="57">
        <v>16.6666666666667</v>
      </c>
      <c r="R80" s="57">
        <v>47.368421052631597</v>
      </c>
      <c r="S80" s="58">
        <v>32.017543859649102</v>
      </c>
      <c r="T80" s="66">
        <v>75</v>
      </c>
      <c r="U80" s="67">
        <v>76.470588235294102</v>
      </c>
      <c r="V80" s="67">
        <v>72.727272727272705</v>
      </c>
      <c r="W80" s="67">
        <v>78.787878787878796</v>
      </c>
      <c r="X80" s="67">
        <v>69.565217391304301</v>
      </c>
      <c r="Y80" s="58">
        <v>74.176548089591606</v>
      </c>
      <c r="Z80" s="57">
        <v>80</v>
      </c>
      <c r="AA80" s="57">
        <v>60</v>
      </c>
      <c r="AB80" s="57">
        <v>100</v>
      </c>
      <c r="AC80" s="57">
        <v>75</v>
      </c>
      <c r="AD80" s="57">
        <v>83.3333333333333</v>
      </c>
      <c r="AE80" s="58">
        <v>79.1666666666667</v>
      </c>
      <c r="AF80" s="59"/>
      <c r="AG80" s="59"/>
      <c r="AH80" s="59"/>
      <c r="AI80" s="59"/>
      <c r="AJ80" s="59"/>
      <c r="AK80" s="60"/>
      <c r="AL80" s="72">
        <f t="shared" si="44"/>
        <v>51.952695277703093</v>
      </c>
    </row>
    <row r="81" spans="1:38" ht="15.75" customHeight="1" x14ac:dyDescent="0.15">
      <c r="A81" s="40" t="s">
        <v>63</v>
      </c>
      <c r="B81" s="79"/>
      <c r="C81" s="79"/>
      <c r="D81" s="79"/>
      <c r="E81" s="79"/>
      <c r="F81" s="79"/>
      <c r="G81" s="72">
        <f>AVERAGE(G75:G80)</f>
        <v>44.736356170568683</v>
      </c>
      <c r="H81" s="79"/>
      <c r="I81" s="79"/>
      <c r="J81" s="79"/>
      <c r="K81" s="79"/>
      <c r="L81" s="79"/>
      <c r="M81" s="72">
        <f>AVERAGE(M75:M80)</f>
        <v>41.596333164938798</v>
      </c>
      <c r="N81" s="79"/>
      <c r="O81" s="79"/>
      <c r="P81" s="79"/>
      <c r="Q81" s="79"/>
      <c r="R81" s="79"/>
      <c r="S81" s="72">
        <f>AVERAGE(S75:S80)</f>
        <v>38.502283013561204</v>
      </c>
      <c r="T81" s="66"/>
      <c r="U81" s="67"/>
      <c r="V81" s="67"/>
      <c r="W81" s="67"/>
      <c r="X81" s="67"/>
      <c r="Y81" s="72">
        <f>AVERAGE(Y75:Y80)</f>
        <v>54.151848079365479</v>
      </c>
      <c r="Z81" s="79"/>
      <c r="AA81" s="79"/>
      <c r="AB81" s="79"/>
      <c r="AC81" s="79"/>
      <c r="AD81" s="79"/>
      <c r="AE81" s="72">
        <f>AVERAGE(AE75:AE80)</f>
        <v>58.548954029772439</v>
      </c>
      <c r="AF81" s="79"/>
      <c r="AG81" s="79"/>
      <c r="AH81" s="79"/>
      <c r="AI81" s="79"/>
      <c r="AJ81" s="79"/>
      <c r="AK81" s="72">
        <f t="shared" ref="AK81:AL81" si="45">AVERAGE(AK75:AK80)</f>
        <v>40.379867827208258</v>
      </c>
      <c r="AL81" s="80">
        <f t="shared" si="45"/>
        <v>46.319273714235806</v>
      </c>
    </row>
    <row r="82" spans="1:38" ht="15.75" customHeight="1" x14ac:dyDescent="0.15">
      <c r="A82" s="28"/>
      <c r="B82" s="55"/>
      <c r="C82" s="55"/>
      <c r="D82" s="55"/>
      <c r="E82" s="55"/>
      <c r="F82" s="55"/>
      <c r="G82" s="56"/>
      <c r="H82" s="55"/>
      <c r="I82" s="55"/>
      <c r="J82" s="55"/>
      <c r="K82" s="55"/>
      <c r="L82" s="55"/>
      <c r="M82" s="56"/>
      <c r="N82" s="55"/>
      <c r="O82" s="55"/>
      <c r="P82" s="55"/>
      <c r="Q82" s="55"/>
      <c r="R82" s="55"/>
      <c r="S82" s="56"/>
      <c r="T82" s="104"/>
      <c r="U82" s="104"/>
      <c r="V82" s="104"/>
      <c r="W82" s="104"/>
      <c r="X82" s="104"/>
      <c r="Y82" s="105"/>
      <c r="Z82" s="55"/>
      <c r="AA82" s="55"/>
      <c r="AB82" s="55"/>
      <c r="AC82" s="55"/>
      <c r="AD82" s="55"/>
      <c r="AE82" s="56"/>
      <c r="AF82" s="55"/>
      <c r="AG82" s="55"/>
      <c r="AH82" s="55"/>
      <c r="AI82" s="55"/>
      <c r="AJ82" s="55"/>
      <c r="AK82" s="56"/>
      <c r="AL82" s="56"/>
    </row>
    <row r="83" spans="1:38" ht="15.75" customHeight="1" x14ac:dyDescent="0.15">
      <c r="A83" s="270" t="s">
        <v>96</v>
      </c>
      <c r="B83" s="261" t="s">
        <v>68</v>
      </c>
      <c r="C83" s="219"/>
      <c r="D83" s="219"/>
      <c r="E83" s="219"/>
      <c r="F83" s="219"/>
      <c r="G83" s="220"/>
      <c r="H83" s="261" t="s">
        <v>69</v>
      </c>
      <c r="I83" s="219"/>
      <c r="J83" s="219"/>
      <c r="K83" s="219"/>
      <c r="L83" s="219"/>
      <c r="M83" s="220"/>
      <c r="N83" s="261" t="s">
        <v>70</v>
      </c>
      <c r="O83" s="219"/>
      <c r="P83" s="219"/>
      <c r="Q83" s="219"/>
      <c r="R83" s="219"/>
      <c r="S83" s="220"/>
      <c r="T83" s="269" t="s">
        <v>71</v>
      </c>
      <c r="U83" s="258"/>
      <c r="V83" s="258"/>
      <c r="W83" s="258"/>
      <c r="X83" s="258"/>
      <c r="Y83" s="259"/>
      <c r="Z83" s="261" t="s">
        <v>72</v>
      </c>
      <c r="AA83" s="219"/>
      <c r="AB83" s="219"/>
      <c r="AC83" s="219"/>
      <c r="AD83" s="219"/>
      <c r="AE83" s="220"/>
      <c r="AF83" s="261" t="s">
        <v>73</v>
      </c>
      <c r="AG83" s="219"/>
      <c r="AH83" s="219"/>
      <c r="AI83" s="219"/>
      <c r="AJ83" s="219"/>
      <c r="AK83" s="220"/>
      <c r="AL83" s="72" t="s">
        <v>63</v>
      </c>
    </row>
    <row r="84" spans="1:38" ht="15.75" customHeight="1" x14ac:dyDescent="0.15">
      <c r="A84" s="231"/>
      <c r="B84" s="79" t="s">
        <v>47</v>
      </c>
      <c r="C84" s="67" t="s">
        <v>8</v>
      </c>
      <c r="D84" s="67" t="s">
        <v>9</v>
      </c>
      <c r="E84" s="67" t="s">
        <v>64</v>
      </c>
      <c r="F84" s="67" t="s">
        <v>65</v>
      </c>
      <c r="G84" s="73" t="s">
        <v>66</v>
      </c>
      <c r="H84" s="79" t="s">
        <v>47</v>
      </c>
      <c r="I84" s="67" t="s">
        <v>8</v>
      </c>
      <c r="J84" s="67" t="s">
        <v>9</v>
      </c>
      <c r="K84" s="67" t="s">
        <v>64</v>
      </c>
      <c r="L84" s="67" t="s">
        <v>65</v>
      </c>
      <c r="M84" s="73" t="s">
        <v>66</v>
      </c>
      <c r="N84" s="79" t="s">
        <v>47</v>
      </c>
      <c r="O84" s="67" t="s">
        <v>8</v>
      </c>
      <c r="P84" s="67" t="s">
        <v>9</v>
      </c>
      <c r="Q84" s="67" t="s">
        <v>64</v>
      </c>
      <c r="R84" s="67" t="s">
        <v>65</v>
      </c>
      <c r="S84" s="73" t="s">
        <v>66</v>
      </c>
      <c r="T84" s="66" t="s">
        <v>47</v>
      </c>
      <c r="U84" s="67" t="s">
        <v>8</v>
      </c>
      <c r="V84" s="67" t="s">
        <v>9</v>
      </c>
      <c r="W84" s="67" t="s">
        <v>64</v>
      </c>
      <c r="X84" s="67" t="s">
        <v>65</v>
      </c>
      <c r="Y84" s="73" t="s">
        <v>66</v>
      </c>
      <c r="Z84" s="79" t="s">
        <v>47</v>
      </c>
      <c r="AA84" s="67" t="s">
        <v>8</v>
      </c>
      <c r="AB84" s="67" t="s">
        <v>9</v>
      </c>
      <c r="AC84" s="67" t="s">
        <v>64</v>
      </c>
      <c r="AD84" s="67" t="s">
        <v>65</v>
      </c>
      <c r="AE84" s="73" t="s">
        <v>66</v>
      </c>
      <c r="AF84" s="79" t="s">
        <v>47</v>
      </c>
      <c r="AG84" s="67" t="s">
        <v>8</v>
      </c>
      <c r="AH84" s="67" t="s">
        <v>9</v>
      </c>
      <c r="AI84" s="67" t="s">
        <v>64</v>
      </c>
      <c r="AJ84" s="67" t="s">
        <v>65</v>
      </c>
      <c r="AK84" s="73" t="s">
        <v>66</v>
      </c>
      <c r="AL84" s="72"/>
    </row>
    <row r="85" spans="1:38" ht="15.75" customHeight="1" x14ac:dyDescent="0.15">
      <c r="A85" s="43" t="s">
        <v>68</v>
      </c>
      <c r="B85" s="59"/>
      <c r="C85" s="59"/>
      <c r="D85" s="59"/>
      <c r="E85" s="59"/>
      <c r="F85" s="59"/>
      <c r="G85" s="60"/>
      <c r="H85" s="57">
        <v>54.545454545454497</v>
      </c>
      <c r="I85" s="57">
        <v>6.6666666666666696</v>
      </c>
      <c r="J85" s="57">
        <v>94.4444444444444</v>
      </c>
      <c r="K85" s="57">
        <v>11.764705882352899</v>
      </c>
      <c r="L85" s="57">
        <v>69.387755102040799</v>
      </c>
      <c r="M85" s="58">
        <v>40.576230492196899</v>
      </c>
      <c r="N85" s="57">
        <v>68.75</v>
      </c>
      <c r="O85" s="57">
        <v>36.363636363636402</v>
      </c>
      <c r="P85" s="57">
        <v>85.714285714285694</v>
      </c>
      <c r="Q85" s="57">
        <v>44.4444444444444</v>
      </c>
      <c r="R85" s="57">
        <v>78.260869565217405</v>
      </c>
      <c r="S85" s="58">
        <v>61.352657004830903</v>
      </c>
      <c r="T85" s="61">
        <v>45.454545454545503</v>
      </c>
      <c r="U85" s="62">
        <v>100</v>
      </c>
      <c r="V85" s="62">
        <v>5.2631578947368398</v>
      </c>
      <c r="W85" s="62">
        <v>60.869565217391298</v>
      </c>
      <c r="X85" s="62">
        <v>10</v>
      </c>
      <c r="Y85" s="58">
        <v>35.434782608695699</v>
      </c>
      <c r="Z85" s="57">
        <v>67.5</v>
      </c>
      <c r="AA85" s="57">
        <v>40</v>
      </c>
      <c r="AB85" s="57">
        <v>95</v>
      </c>
      <c r="AC85" s="57">
        <v>55.172413793103502</v>
      </c>
      <c r="AD85" s="57">
        <v>74.509803921568604</v>
      </c>
      <c r="AE85" s="58">
        <v>64.841108857336096</v>
      </c>
      <c r="AF85" s="57">
        <v>60</v>
      </c>
      <c r="AG85" s="57">
        <v>30</v>
      </c>
      <c r="AH85" s="57">
        <v>90</v>
      </c>
      <c r="AI85" s="57">
        <v>42.857142857142897</v>
      </c>
      <c r="AJ85" s="57">
        <v>69.230769230769198</v>
      </c>
      <c r="AK85" s="58">
        <v>56.043956043956001</v>
      </c>
      <c r="AL85" s="72">
        <f t="shared" ref="AL85:AL90" si="46">AVERAGE(G85,M85,S85,Y85,AE85,AK85)</f>
        <v>51.649747001403128</v>
      </c>
    </row>
    <row r="86" spans="1:38" ht="15.75" customHeight="1" x14ac:dyDescent="0.15">
      <c r="A86" s="43" t="s">
        <v>69</v>
      </c>
      <c r="B86" s="57">
        <v>52.307692307692299</v>
      </c>
      <c r="C86" s="57">
        <v>93.939393939393895</v>
      </c>
      <c r="D86" s="57">
        <v>9.375</v>
      </c>
      <c r="E86" s="57">
        <v>66.6666666666667</v>
      </c>
      <c r="F86" s="57">
        <v>16.2162162162162</v>
      </c>
      <c r="G86" s="58">
        <v>41.441441441441498</v>
      </c>
      <c r="H86" s="59"/>
      <c r="I86" s="59"/>
      <c r="J86" s="59"/>
      <c r="K86" s="59"/>
      <c r="L86" s="59"/>
      <c r="M86" s="60"/>
      <c r="N86" s="57">
        <v>68.75</v>
      </c>
      <c r="O86" s="57">
        <v>36.363636363636402</v>
      </c>
      <c r="P86" s="57">
        <v>85.714285714285694</v>
      </c>
      <c r="Q86" s="57">
        <v>44.4444444444444</v>
      </c>
      <c r="R86" s="57">
        <v>78.260869565217405</v>
      </c>
      <c r="S86" s="58">
        <v>61.352657004830903</v>
      </c>
      <c r="T86" s="61">
        <v>39.393939393939398</v>
      </c>
      <c r="U86" s="62">
        <v>35.714285714285701</v>
      </c>
      <c r="V86" s="62">
        <v>42.105263157894697</v>
      </c>
      <c r="W86" s="62">
        <v>33.3333333333333</v>
      </c>
      <c r="X86" s="62">
        <v>44.4444444444444</v>
      </c>
      <c r="Y86" s="58">
        <v>38.8888888888889</v>
      </c>
      <c r="Z86" s="57">
        <v>45</v>
      </c>
      <c r="AA86" s="57">
        <v>70</v>
      </c>
      <c r="AB86" s="57">
        <v>20</v>
      </c>
      <c r="AC86" s="57">
        <v>56</v>
      </c>
      <c r="AD86" s="57">
        <v>26.6666666666667</v>
      </c>
      <c r="AE86" s="58">
        <v>41.3333333333333</v>
      </c>
      <c r="AF86" s="57">
        <v>57.5</v>
      </c>
      <c r="AG86" s="57">
        <v>70</v>
      </c>
      <c r="AH86" s="57">
        <v>45</v>
      </c>
      <c r="AI86" s="57">
        <v>62.2222222222222</v>
      </c>
      <c r="AJ86" s="57">
        <v>51.428571428571402</v>
      </c>
      <c r="AK86" s="58">
        <v>56.825396825396801</v>
      </c>
      <c r="AL86" s="72">
        <f t="shared" si="46"/>
        <v>47.968343498778282</v>
      </c>
    </row>
    <row r="87" spans="1:38" ht="15.75" customHeight="1" x14ac:dyDescent="0.15">
      <c r="A87" s="43" t="s">
        <v>70</v>
      </c>
      <c r="B87" s="57">
        <v>49.230769230769198</v>
      </c>
      <c r="C87" s="57">
        <v>62.626262626262601</v>
      </c>
      <c r="D87" s="57">
        <v>35.4166666666667</v>
      </c>
      <c r="E87" s="57">
        <v>55.605381165919297</v>
      </c>
      <c r="F87" s="57">
        <v>40.718562874251496</v>
      </c>
      <c r="G87" s="58">
        <v>48.1619720200854</v>
      </c>
      <c r="H87" s="57">
        <v>54.545454545454497</v>
      </c>
      <c r="I87" s="57">
        <v>73.3333333333333</v>
      </c>
      <c r="J87" s="57">
        <v>38.8888888888889</v>
      </c>
      <c r="K87" s="57">
        <v>59.459459459459502</v>
      </c>
      <c r="L87" s="57">
        <v>48.275862068965502</v>
      </c>
      <c r="M87" s="58">
        <v>53.867660764212502</v>
      </c>
      <c r="N87" s="59"/>
      <c r="O87" s="59"/>
      <c r="P87" s="59"/>
      <c r="Q87" s="59"/>
      <c r="R87" s="59"/>
      <c r="S87" s="60"/>
      <c r="T87" s="61">
        <v>42.424242424242401</v>
      </c>
      <c r="U87" s="62">
        <v>42.857142857142897</v>
      </c>
      <c r="V87" s="62">
        <v>42.105263157894697</v>
      </c>
      <c r="W87" s="62">
        <v>38.709677419354797</v>
      </c>
      <c r="X87" s="62">
        <v>45.714285714285701</v>
      </c>
      <c r="Y87" s="58">
        <v>42.211981566820299</v>
      </c>
      <c r="Z87" s="57">
        <v>50</v>
      </c>
      <c r="AA87" s="57">
        <v>70</v>
      </c>
      <c r="AB87" s="57">
        <v>30</v>
      </c>
      <c r="AC87" s="57">
        <v>58.3333333333333</v>
      </c>
      <c r="AD87" s="57">
        <v>37.5</v>
      </c>
      <c r="AE87" s="58">
        <v>47.9166666666667</v>
      </c>
      <c r="AF87" s="57">
        <v>67.5</v>
      </c>
      <c r="AG87" s="57">
        <v>85</v>
      </c>
      <c r="AH87" s="57">
        <v>50</v>
      </c>
      <c r="AI87" s="57">
        <v>72.340425531914903</v>
      </c>
      <c r="AJ87" s="57">
        <v>60.606060606060602</v>
      </c>
      <c r="AK87" s="58">
        <v>66.473243068987799</v>
      </c>
      <c r="AL87" s="72">
        <f t="shared" si="46"/>
        <v>51.726304817354539</v>
      </c>
    </row>
    <row r="88" spans="1:38" ht="15.75" customHeight="1" x14ac:dyDescent="0.15">
      <c r="A88" s="43" t="s">
        <v>71</v>
      </c>
      <c r="B88" s="57">
        <v>51.282051282051299</v>
      </c>
      <c r="C88" s="57">
        <v>100</v>
      </c>
      <c r="D88" s="57">
        <v>1.0416666666666701</v>
      </c>
      <c r="E88" s="57">
        <v>67.576791808873693</v>
      </c>
      <c r="F88" s="57">
        <v>2.0618556701030899</v>
      </c>
      <c r="G88" s="58">
        <v>34.819323739488397</v>
      </c>
      <c r="H88" s="57">
        <v>45.454545454545503</v>
      </c>
      <c r="I88" s="57">
        <v>100</v>
      </c>
      <c r="J88" s="57">
        <v>0</v>
      </c>
      <c r="K88" s="57">
        <v>62.5</v>
      </c>
      <c r="L88" s="57">
        <v>0</v>
      </c>
      <c r="M88" s="58">
        <v>31.25</v>
      </c>
      <c r="N88" s="57">
        <v>40.625</v>
      </c>
      <c r="O88" s="57">
        <v>90.909090909090907</v>
      </c>
      <c r="P88" s="57">
        <v>14.285714285714301</v>
      </c>
      <c r="Q88" s="57">
        <v>51.282051282051299</v>
      </c>
      <c r="R88" s="57">
        <v>24</v>
      </c>
      <c r="S88" s="58">
        <v>37.6410256410256</v>
      </c>
      <c r="T88" s="63"/>
      <c r="U88" s="64"/>
      <c r="V88" s="64"/>
      <c r="W88" s="64"/>
      <c r="X88" s="64"/>
      <c r="Y88" s="65"/>
      <c r="Z88" s="57">
        <v>50</v>
      </c>
      <c r="AA88" s="57">
        <v>100</v>
      </c>
      <c r="AB88" s="57">
        <v>0</v>
      </c>
      <c r="AC88" s="57">
        <v>66.6666666666667</v>
      </c>
      <c r="AD88" s="57">
        <v>0</v>
      </c>
      <c r="AE88" s="58">
        <v>33.3333333333333</v>
      </c>
      <c r="AF88" s="57">
        <v>65</v>
      </c>
      <c r="AG88" s="57">
        <v>100</v>
      </c>
      <c r="AH88" s="57">
        <v>30</v>
      </c>
      <c r="AI88" s="57">
        <v>74.074074074074105</v>
      </c>
      <c r="AJ88" s="57">
        <v>46.153846153846203</v>
      </c>
      <c r="AK88" s="58">
        <v>60.113960113960097</v>
      </c>
      <c r="AL88" s="72">
        <f t="shared" si="46"/>
        <v>39.431528565561486</v>
      </c>
    </row>
    <row r="89" spans="1:38" ht="15.75" customHeight="1" x14ac:dyDescent="0.15">
      <c r="A89" s="43" t="s">
        <v>72</v>
      </c>
      <c r="B89" s="57">
        <v>50.256410256410298</v>
      </c>
      <c r="C89" s="57">
        <v>93.939393939393895</v>
      </c>
      <c r="D89" s="57">
        <v>5.2083333333333304</v>
      </c>
      <c r="E89" s="57">
        <v>65.724381625441694</v>
      </c>
      <c r="F89" s="57">
        <v>9.34579439252337</v>
      </c>
      <c r="G89" s="58">
        <v>37.535088008982498</v>
      </c>
      <c r="H89" s="57">
        <v>48.484848484848499</v>
      </c>
      <c r="I89" s="57">
        <v>100</v>
      </c>
      <c r="J89" s="57">
        <v>5.5555555555555598</v>
      </c>
      <c r="K89" s="57">
        <v>63.829787234042598</v>
      </c>
      <c r="L89" s="57">
        <v>10.526315789473699</v>
      </c>
      <c r="M89" s="58">
        <v>37.178051511758099</v>
      </c>
      <c r="N89" s="57">
        <v>34.375</v>
      </c>
      <c r="O89" s="57">
        <v>100</v>
      </c>
      <c r="P89" s="57">
        <v>0</v>
      </c>
      <c r="Q89" s="57">
        <v>51.162790697674403</v>
      </c>
      <c r="R89" s="57">
        <v>0</v>
      </c>
      <c r="S89" s="58">
        <v>25.581395348837201</v>
      </c>
      <c r="T89" s="66">
        <v>42.424242424242401</v>
      </c>
      <c r="U89" s="67">
        <v>100</v>
      </c>
      <c r="V89" s="67">
        <v>0</v>
      </c>
      <c r="W89" s="67">
        <v>59.574468085106403</v>
      </c>
      <c r="X89" s="67">
        <v>0</v>
      </c>
      <c r="Y89" s="58">
        <v>29.787234042553202</v>
      </c>
      <c r="Z89" s="59"/>
      <c r="AA89" s="59"/>
      <c r="AB89" s="59"/>
      <c r="AC89" s="59"/>
      <c r="AD89" s="59"/>
      <c r="AE89" s="60"/>
      <c r="AF89" s="57">
        <v>55</v>
      </c>
      <c r="AG89" s="57">
        <v>100</v>
      </c>
      <c r="AH89" s="57">
        <v>10</v>
      </c>
      <c r="AI89" s="57">
        <v>68.965517241379303</v>
      </c>
      <c r="AJ89" s="57">
        <v>18.181818181818201</v>
      </c>
      <c r="AK89" s="58">
        <v>43.573667711598802</v>
      </c>
      <c r="AL89" s="72">
        <f t="shared" si="46"/>
        <v>34.731087324745957</v>
      </c>
    </row>
    <row r="90" spans="1:38" ht="15.75" customHeight="1" x14ac:dyDescent="0.15">
      <c r="A90" s="43" t="s">
        <v>73</v>
      </c>
      <c r="B90" s="57">
        <v>50.769230769230802</v>
      </c>
      <c r="C90" s="57">
        <v>78.787878787878796</v>
      </c>
      <c r="D90" s="57">
        <v>21.875</v>
      </c>
      <c r="E90" s="57">
        <v>61.904761904761898</v>
      </c>
      <c r="F90" s="57">
        <v>30.434782608695699</v>
      </c>
      <c r="G90" s="58">
        <v>46.169772256728798</v>
      </c>
      <c r="H90" s="57">
        <v>42.424242424242401</v>
      </c>
      <c r="I90" s="57">
        <v>60</v>
      </c>
      <c r="J90" s="57">
        <v>27.7777777777778</v>
      </c>
      <c r="K90" s="57">
        <v>48.648648648648702</v>
      </c>
      <c r="L90" s="57">
        <v>34.482758620689701</v>
      </c>
      <c r="M90" s="58">
        <v>41.565703634669198</v>
      </c>
      <c r="N90" s="57">
        <v>65.625</v>
      </c>
      <c r="O90" s="57">
        <v>0</v>
      </c>
      <c r="P90" s="57">
        <v>100</v>
      </c>
      <c r="Q90" s="57">
        <v>0</v>
      </c>
      <c r="R90" s="57">
        <v>79.245283018867894</v>
      </c>
      <c r="S90" s="58">
        <v>39.622641509433997</v>
      </c>
      <c r="T90" s="66">
        <v>54.545454545454497</v>
      </c>
      <c r="U90" s="67">
        <v>92.857142857142904</v>
      </c>
      <c r="V90" s="67">
        <v>26.315789473684202</v>
      </c>
      <c r="W90" s="67">
        <v>63.414634146341498</v>
      </c>
      <c r="X90" s="67">
        <v>40</v>
      </c>
      <c r="Y90" s="58">
        <v>51.707317073170699</v>
      </c>
      <c r="Z90" s="57">
        <v>60</v>
      </c>
      <c r="AA90" s="57">
        <v>90</v>
      </c>
      <c r="AB90" s="57">
        <v>30</v>
      </c>
      <c r="AC90" s="57">
        <v>69.230769230769198</v>
      </c>
      <c r="AD90" s="57">
        <v>42.857142857142897</v>
      </c>
      <c r="AE90" s="58">
        <v>56.043956043956001</v>
      </c>
      <c r="AF90" s="59"/>
      <c r="AG90" s="59"/>
      <c r="AH90" s="59"/>
      <c r="AI90" s="59"/>
      <c r="AJ90" s="59"/>
      <c r="AK90" s="60"/>
      <c r="AL90" s="72">
        <f t="shared" si="46"/>
        <v>47.021878103591739</v>
      </c>
    </row>
    <row r="91" spans="1:38" ht="15.75" customHeight="1" x14ac:dyDescent="0.15">
      <c r="A91" s="40" t="s">
        <v>63</v>
      </c>
      <c r="B91" s="79"/>
      <c r="C91" s="79"/>
      <c r="D91" s="79"/>
      <c r="E91" s="79"/>
      <c r="F91" s="79"/>
      <c r="G91" s="72">
        <f>AVERAGE(G85:G90)</f>
        <v>41.625519493345323</v>
      </c>
      <c r="H91" s="79"/>
      <c r="I91" s="79"/>
      <c r="J91" s="79"/>
      <c r="K91" s="79"/>
      <c r="L91" s="79"/>
      <c r="M91" s="72">
        <f>AVERAGE(M85:M90)</f>
        <v>40.887529280567342</v>
      </c>
      <c r="N91" s="79"/>
      <c r="O91" s="79"/>
      <c r="P91" s="79"/>
      <c r="Q91" s="79"/>
      <c r="R91" s="79"/>
      <c r="S91" s="72">
        <f>AVERAGE(S85:S90)</f>
        <v>45.110075301791724</v>
      </c>
      <c r="T91" s="66"/>
      <c r="U91" s="67"/>
      <c r="V91" s="67"/>
      <c r="W91" s="67"/>
      <c r="X91" s="67"/>
      <c r="Y91" s="72">
        <f>AVERAGE(Y85:Y90)</f>
        <v>39.606040836025763</v>
      </c>
      <c r="Z91" s="79"/>
      <c r="AA91" s="79"/>
      <c r="AB91" s="79"/>
      <c r="AC91" s="79"/>
      <c r="AD91" s="79"/>
      <c r="AE91" s="72">
        <f>AVERAGE(AE85:AE90)</f>
        <v>48.693679646925084</v>
      </c>
      <c r="AF91" s="79"/>
      <c r="AG91" s="79"/>
      <c r="AH91" s="79"/>
      <c r="AI91" s="79"/>
      <c r="AJ91" s="78"/>
      <c r="AK91" s="72">
        <f t="shared" ref="AK91:AL91" si="47">AVERAGE(AK85:AK90)</f>
        <v>56.606044752779894</v>
      </c>
      <c r="AL91" s="80">
        <f t="shared" si="47"/>
        <v>45.421481551905856</v>
      </c>
    </row>
    <row r="92" spans="1:38" ht="15.75" customHeight="1" x14ac:dyDescent="0.15">
      <c r="A92" s="28"/>
      <c r="B92" s="55"/>
      <c r="C92" s="55"/>
      <c r="D92" s="55"/>
      <c r="E92" s="55"/>
      <c r="F92" s="55"/>
      <c r="G92" s="56"/>
      <c r="H92" s="55"/>
      <c r="I92" s="55"/>
      <c r="J92" s="55"/>
      <c r="K92" s="55"/>
      <c r="L92" s="55"/>
      <c r="M92" s="56"/>
      <c r="N92" s="55"/>
      <c r="O92" s="55"/>
      <c r="P92" s="55"/>
      <c r="Q92" s="55"/>
      <c r="R92" s="55"/>
      <c r="S92" s="56"/>
      <c r="T92" s="104"/>
      <c r="U92" s="104"/>
      <c r="V92" s="104"/>
      <c r="W92" s="104"/>
      <c r="X92" s="104"/>
      <c r="Y92" s="105"/>
      <c r="Z92" s="55"/>
      <c r="AA92" s="55"/>
      <c r="AB92" s="55"/>
      <c r="AC92" s="55"/>
      <c r="AD92" s="55"/>
      <c r="AE92" s="56"/>
      <c r="AF92" s="55"/>
      <c r="AG92" s="55"/>
      <c r="AH92" s="55"/>
      <c r="AI92" s="55"/>
      <c r="AJ92" s="55"/>
      <c r="AK92" s="56"/>
      <c r="AL92" s="56"/>
    </row>
    <row r="93" spans="1:38" ht="15.75" customHeight="1" x14ac:dyDescent="0.15">
      <c r="A93" s="270" t="s">
        <v>96</v>
      </c>
      <c r="B93" s="261" t="s">
        <v>74</v>
      </c>
      <c r="C93" s="219"/>
      <c r="D93" s="219"/>
      <c r="E93" s="219"/>
      <c r="F93" s="219"/>
      <c r="G93" s="220"/>
      <c r="H93" s="261" t="s">
        <v>75</v>
      </c>
      <c r="I93" s="219"/>
      <c r="J93" s="219"/>
      <c r="K93" s="219"/>
      <c r="L93" s="219"/>
      <c r="M93" s="220"/>
      <c r="N93" s="261" t="s">
        <v>76</v>
      </c>
      <c r="O93" s="219"/>
      <c r="P93" s="219"/>
      <c r="Q93" s="219"/>
      <c r="R93" s="219"/>
      <c r="S93" s="220"/>
      <c r="T93" s="269" t="s">
        <v>77</v>
      </c>
      <c r="U93" s="258"/>
      <c r="V93" s="258"/>
      <c r="W93" s="258"/>
      <c r="X93" s="258"/>
      <c r="Y93" s="259"/>
      <c r="Z93" s="261" t="s">
        <v>78</v>
      </c>
      <c r="AA93" s="219"/>
      <c r="AB93" s="219"/>
      <c r="AC93" s="219"/>
      <c r="AD93" s="219"/>
      <c r="AE93" s="220"/>
      <c r="AF93" s="261" t="s">
        <v>79</v>
      </c>
      <c r="AG93" s="219"/>
      <c r="AH93" s="219"/>
      <c r="AI93" s="219"/>
      <c r="AJ93" s="219"/>
      <c r="AK93" s="220"/>
      <c r="AL93" s="72" t="s">
        <v>63</v>
      </c>
    </row>
    <row r="94" spans="1:38" ht="15.75" customHeight="1" x14ac:dyDescent="0.15">
      <c r="A94" s="231"/>
      <c r="B94" s="79" t="s">
        <v>47</v>
      </c>
      <c r="C94" s="67" t="s">
        <v>8</v>
      </c>
      <c r="D94" s="67" t="s">
        <v>9</v>
      </c>
      <c r="E94" s="67" t="s">
        <v>64</v>
      </c>
      <c r="F94" s="67" t="s">
        <v>65</v>
      </c>
      <c r="G94" s="73" t="s">
        <v>66</v>
      </c>
      <c r="H94" s="79" t="s">
        <v>47</v>
      </c>
      <c r="I94" s="67" t="s">
        <v>8</v>
      </c>
      <c r="J94" s="67" t="s">
        <v>9</v>
      </c>
      <c r="K94" s="67" t="s">
        <v>64</v>
      </c>
      <c r="L94" s="67" t="s">
        <v>65</v>
      </c>
      <c r="M94" s="73" t="s">
        <v>66</v>
      </c>
      <c r="N94" s="79" t="s">
        <v>47</v>
      </c>
      <c r="O94" s="67" t="s">
        <v>8</v>
      </c>
      <c r="P94" s="67" t="s">
        <v>9</v>
      </c>
      <c r="Q94" s="67" t="s">
        <v>64</v>
      </c>
      <c r="R94" s="67" t="s">
        <v>65</v>
      </c>
      <c r="S94" s="73" t="s">
        <v>66</v>
      </c>
      <c r="T94" s="66" t="s">
        <v>47</v>
      </c>
      <c r="U94" s="67" t="s">
        <v>8</v>
      </c>
      <c r="V94" s="67" t="s">
        <v>9</v>
      </c>
      <c r="W94" s="67" t="s">
        <v>64</v>
      </c>
      <c r="X94" s="67" t="s">
        <v>65</v>
      </c>
      <c r="Y94" s="73" t="s">
        <v>66</v>
      </c>
      <c r="Z94" s="79" t="s">
        <v>47</v>
      </c>
      <c r="AA94" s="67" t="s">
        <v>8</v>
      </c>
      <c r="AB94" s="67" t="s">
        <v>9</v>
      </c>
      <c r="AC94" s="67" t="s">
        <v>64</v>
      </c>
      <c r="AD94" s="67" t="s">
        <v>65</v>
      </c>
      <c r="AE94" s="73" t="s">
        <v>66</v>
      </c>
      <c r="AF94" s="79" t="s">
        <v>47</v>
      </c>
      <c r="AG94" s="67" t="s">
        <v>8</v>
      </c>
      <c r="AH94" s="67" t="s">
        <v>9</v>
      </c>
      <c r="AI94" s="67" t="s">
        <v>64</v>
      </c>
      <c r="AJ94" s="67" t="s">
        <v>65</v>
      </c>
      <c r="AK94" s="73" t="s">
        <v>66</v>
      </c>
      <c r="AL94" s="72"/>
    </row>
    <row r="95" spans="1:38" ht="15.75" customHeight="1" x14ac:dyDescent="0.15">
      <c r="A95" s="43" t="s">
        <v>74</v>
      </c>
      <c r="B95" s="59"/>
      <c r="C95" s="59"/>
      <c r="D95" s="59"/>
      <c r="E95" s="59"/>
      <c r="F95" s="59"/>
      <c r="G95" s="60"/>
      <c r="H95" s="57">
        <v>72.727272727272705</v>
      </c>
      <c r="I95" s="57">
        <v>53.3333333333333</v>
      </c>
      <c r="J95" s="57">
        <v>88.8888888888889</v>
      </c>
      <c r="K95" s="57">
        <v>64</v>
      </c>
      <c r="L95" s="57">
        <v>78.048780487804905</v>
      </c>
      <c r="M95" s="58">
        <v>71.024390243902403</v>
      </c>
      <c r="N95" s="57">
        <v>60.606060606060602</v>
      </c>
      <c r="O95" s="57">
        <v>35.714285714285701</v>
      </c>
      <c r="P95" s="57">
        <v>78.947368421052602</v>
      </c>
      <c r="Q95" s="57">
        <v>43.478260869565197</v>
      </c>
      <c r="R95" s="57">
        <v>69.767441860465098</v>
      </c>
      <c r="S95" s="58">
        <v>56.622851365015201</v>
      </c>
      <c r="T95" s="61">
        <v>87.878787878787904</v>
      </c>
      <c r="U95" s="62">
        <v>100</v>
      </c>
      <c r="V95" s="62">
        <v>69.230769230769198</v>
      </c>
      <c r="W95" s="62">
        <v>90.909090909090907</v>
      </c>
      <c r="X95" s="62">
        <v>81.818181818181799</v>
      </c>
      <c r="Y95" s="58">
        <v>86.363636363636402</v>
      </c>
      <c r="Z95" s="57">
        <v>87.5</v>
      </c>
      <c r="AA95" s="57">
        <v>80</v>
      </c>
      <c r="AB95" s="57">
        <v>95</v>
      </c>
      <c r="AC95" s="57">
        <v>86.486486486486498</v>
      </c>
      <c r="AD95" s="57">
        <v>88.3720930232558</v>
      </c>
      <c r="AE95" s="58">
        <v>87.429289754871206</v>
      </c>
      <c r="AF95" s="57">
        <v>79.487179487179503</v>
      </c>
      <c r="AG95" s="57">
        <v>66.6666666666667</v>
      </c>
      <c r="AH95" s="57">
        <v>100</v>
      </c>
      <c r="AI95" s="57">
        <v>80</v>
      </c>
      <c r="AJ95" s="57">
        <v>78.947368421052602</v>
      </c>
      <c r="AK95" s="58">
        <v>79.473684210526301</v>
      </c>
      <c r="AL95" s="72">
        <f t="shared" ref="AL95:AL100" si="48">AVERAGE(G95,M95,S95,Y95,AE95,AK95)</f>
        <v>76.182770387590296</v>
      </c>
    </row>
    <row r="96" spans="1:38" ht="15.75" customHeight="1" x14ac:dyDescent="0.15">
      <c r="A96" s="43" t="s">
        <v>75</v>
      </c>
      <c r="B96" s="57">
        <v>52.307692307692299</v>
      </c>
      <c r="C96" s="57">
        <v>100</v>
      </c>
      <c r="D96" s="57">
        <v>0</v>
      </c>
      <c r="E96" s="57">
        <v>68.686868686868706</v>
      </c>
      <c r="F96" s="57">
        <v>0</v>
      </c>
      <c r="G96" s="58">
        <v>34.343434343434303</v>
      </c>
      <c r="H96" s="59"/>
      <c r="I96" s="59"/>
      <c r="J96" s="59"/>
      <c r="K96" s="59"/>
      <c r="L96" s="59"/>
      <c r="M96" s="60"/>
      <c r="N96" s="57">
        <v>42.424242424242401</v>
      </c>
      <c r="O96" s="57">
        <v>100</v>
      </c>
      <c r="P96" s="57">
        <v>0</v>
      </c>
      <c r="Q96" s="57">
        <v>59.574468085106403</v>
      </c>
      <c r="R96" s="57">
        <v>0</v>
      </c>
      <c r="S96" s="58">
        <v>29.787234042553202</v>
      </c>
      <c r="T96" s="61">
        <v>60.606060606060602</v>
      </c>
      <c r="U96" s="62">
        <v>100</v>
      </c>
      <c r="V96" s="62">
        <v>0</v>
      </c>
      <c r="W96" s="62">
        <v>75.471698113207594</v>
      </c>
      <c r="X96" s="62">
        <v>0</v>
      </c>
      <c r="Y96" s="58">
        <v>37.735849056603797</v>
      </c>
      <c r="Z96" s="57">
        <v>50</v>
      </c>
      <c r="AA96" s="57">
        <v>100</v>
      </c>
      <c r="AB96" s="57">
        <v>0</v>
      </c>
      <c r="AC96" s="57">
        <v>66.6666666666667</v>
      </c>
      <c r="AD96" s="57">
        <v>0</v>
      </c>
      <c r="AE96" s="58">
        <v>33.3333333333333</v>
      </c>
      <c r="AF96" s="57">
        <v>61.538461538461497</v>
      </c>
      <c r="AG96" s="57">
        <v>100</v>
      </c>
      <c r="AH96" s="57">
        <v>0</v>
      </c>
      <c r="AI96" s="57">
        <v>76.190476190476204</v>
      </c>
      <c r="AJ96" s="57">
        <v>0</v>
      </c>
      <c r="AK96" s="58">
        <v>38.095238095238102</v>
      </c>
      <c r="AL96" s="72">
        <f t="shared" si="48"/>
        <v>34.659017774232538</v>
      </c>
    </row>
    <row r="97" spans="1:38" ht="15.75" customHeight="1" x14ac:dyDescent="0.15">
      <c r="A97" s="43" t="s">
        <v>76</v>
      </c>
      <c r="B97" s="55">
        <v>47.179487179487197</v>
      </c>
      <c r="C97" s="55">
        <v>35.294117647058798</v>
      </c>
      <c r="D97" s="55">
        <v>60.215053763440899</v>
      </c>
      <c r="E97" s="55">
        <v>41.142857142857103</v>
      </c>
      <c r="F97" s="55">
        <v>52.093023255814003</v>
      </c>
      <c r="G97" s="56">
        <v>46.6179401993356</v>
      </c>
      <c r="H97" s="57">
        <v>48.484848484848499</v>
      </c>
      <c r="I97" s="57">
        <v>40</v>
      </c>
      <c r="J97" s="57">
        <v>55.5555555555556</v>
      </c>
      <c r="K97" s="57">
        <v>41.379310344827601</v>
      </c>
      <c r="L97" s="57">
        <v>54.054054054054099</v>
      </c>
      <c r="M97" s="58">
        <v>47.716682199440797</v>
      </c>
      <c r="N97" s="59"/>
      <c r="O97" s="59"/>
      <c r="P97" s="59"/>
      <c r="Q97" s="59"/>
      <c r="R97" s="59"/>
      <c r="S97" s="60"/>
      <c r="T97" s="61">
        <v>36.363636363636402</v>
      </c>
      <c r="U97" s="62">
        <v>0</v>
      </c>
      <c r="V97" s="62">
        <v>92.307692307692307</v>
      </c>
      <c r="W97" s="62">
        <v>0</v>
      </c>
      <c r="X97" s="62">
        <v>53.3333333333333</v>
      </c>
      <c r="Y97" s="58">
        <v>26.6666666666667</v>
      </c>
      <c r="Z97" s="57">
        <v>37.5</v>
      </c>
      <c r="AA97" s="57">
        <v>30</v>
      </c>
      <c r="AB97" s="57">
        <v>45</v>
      </c>
      <c r="AC97" s="57">
        <v>32.4324324324324</v>
      </c>
      <c r="AD97" s="57">
        <v>41.860465116279101</v>
      </c>
      <c r="AE97" s="58">
        <v>37.146448774355797</v>
      </c>
      <c r="AF97" s="57">
        <v>25.6410256410256</v>
      </c>
      <c r="AG97" s="57">
        <v>0</v>
      </c>
      <c r="AH97" s="57">
        <v>66.6666666666667</v>
      </c>
      <c r="AI97" s="57">
        <v>0</v>
      </c>
      <c r="AJ97" s="57">
        <v>40.816326530612201</v>
      </c>
      <c r="AK97" s="58">
        <v>20.408163265306101</v>
      </c>
      <c r="AL97" s="72">
        <f t="shared" si="48"/>
        <v>35.711180221020996</v>
      </c>
    </row>
    <row r="98" spans="1:38" ht="15.75" customHeight="1" x14ac:dyDescent="0.15">
      <c r="A98" s="43" t="s">
        <v>77</v>
      </c>
      <c r="B98" s="57">
        <v>60</v>
      </c>
      <c r="C98" s="57">
        <v>59.803921568627501</v>
      </c>
      <c r="D98" s="57">
        <v>60.215053763440899</v>
      </c>
      <c r="E98" s="57">
        <v>61</v>
      </c>
      <c r="F98" s="57">
        <v>58.947368421052602</v>
      </c>
      <c r="G98" s="58">
        <v>59.973684210526301</v>
      </c>
      <c r="H98" s="57">
        <v>54.545454545454497</v>
      </c>
      <c r="I98" s="57">
        <v>60</v>
      </c>
      <c r="J98" s="57">
        <v>50</v>
      </c>
      <c r="K98" s="57">
        <v>54.545454545454497</v>
      </c>
      <c r="L98" s="57">
        <v>54.545454545454497</v>
      </c>
      <c r="M98" s="58">
        <v>54.545454545454497</v>
      </c>
      <c r="N98" s="57">
        <v>66.6666666666667</v>
      </c>
      <c r="O98" s="57">
        <v>92.857142857142904</v>
      </c>
      <c r="P98" s="57">
        <v>47.368421052631597</v>
      </c>
      <c r="Q98" s="57">
        <v>70.270270270270302</v>
      </c>
      <c r="R98" s="57">
        <v>62.068965517241402</v>
      </c>
      <c r="S98" s="58">
        <v>66.169617893755799</v>
      </c>
      <c r="T98" s="63"/>
      <c r="U98" s="64"/>
      <c r="V98" s="64"/>
      <c r="W98" s="64"/>
      <c r="X98" s="64"/>
      <c r="Y98" s="65"/>
      <c r="Z98" s="57">
        <v>50</v>
      </c>
      <c r="AA98" s="57">
        <v>80</v>
      </c>
      <c r="AB98" s="57">
        <v>20</v>
      </c>
      <c r="AC98" s="57">
        <v>61.538461538461497</v>
      </c>
      <c r="AD98" s="57">
        <v>28.571428571428601</v>
      </c>
      <c r="AE98" s="58">
        <v>45.054945054945101</v>
      </c>
      <c r="AF98" s="57">
        <v>43.589743589743598</v>
      </c>
      <c r="AG98" s="57">
        <v>45.8333333333333</v>
      </c>
      <c r="AH98" s="57">
        <v>40</v>
      </c>
      <c r="AI98" s="57">
        <v>50</v>
      </c>
      <c r="AJ98" s="57">
        <v>35.294117647058798</v>
      </c>
      <c r="AK98" s="58">
        <v>42.647058823529399</v>
      </c>
      <c r="AL98" s="72">
        <f t="shared" si="48"/>
        <v>53.678152105642219</v>
      </c>
    </row>
    <row r="99" spans="1:38" ht="15.75" customHeight="1" x14ac:dyDescent="0.15">
      <c r="A99" s="43" t="s">
        <v>78</v>
      </c>
      <c r="B99" s="57">
        <v>47.692307692307701</v>
      </c>
      <c r="C99" s="57">
        <v>31.372549019607799</v>
      </c>
      <c r="D99" s="57">
        <v>65.591397849462396</v>
      </c>
      <c r="E99" s="57">
        <v>38.554216867469897</v>
      </c>
      <c r="F99" s="57">
        <v>54.464285714285701</v>
      </c>
      <c r="G99" s="58">
        <v>46.509251290877799</v>
      </c>
      <c r="H99" s="57">
        <v>51.515151515151501</v>
      </c>
      <c r="I99" s="57">
        <v>46.6666666666667</v>
      </c>
      <c r="J99" s="57">
        <v>55.5555555555556</v>
      </c>
      <c r="K99" s="57">
        <v>46.6666666666667</v>
      </c>
      <c r="L99" s="57">
        <v>55.5555555555556</v>
      </c>
      <c r="M99" s="58">
        <v>51.1111111111111</v>
      </c>
      <c r="N99" s="57">
        <v>30.303030303030301</v>
      </c>
      <c r="O99" s="57">
        <v>42.857142857142897</v>
      </c>
      <c r="P99" s="57">
        <v>21.052631578947398</v>
      </c>
      <c r="Q99" s="57">
        <v>34.285714285714299</v>
      </c>
      <c r="R99" s="57">
        <v>25.806451612903199</v>
      </c>
      <c r="S99" s="58">
        <v>30.046082949308801</v>
      </c>
      <c r="T99" s="66">
        <v>30.303030303030301</v>
      </c>
      <c r="U99" s="67">
        <v>45</v>
      </c>
      <c r="V99" s="67">
        <v>7.6923076923076898</v>
      </c>
      <c r="W99" s="67">
        <v>43.902439024390198</v>
      </c>
      <c r="X99" s="67">
        <v>8</v>
      </c>
      <c r="Y99" s="58">
        <v>25.951219512195099</v>
      </c>
      <c r="Z99" s="59"/>
      <c r="AA99" s="59"/>
      <c r="AB99" s="59"/>
      <c r="AC99" s="59"/>
      <c r="AD99" s="59"/>
      <c r="AE99" s="60"/>
      <c r="AF99" s="57">
        <v>53.846153846153904</v>
      </c>
      <c r="AG99" s="57">
        <v>83.3333333333333</v>
      </c>
      <c r="AH99" s="57">
        <v>6.6666666666666696</v>
      </c>
      <c r="AI99" s="57">
        <v>68.965517241379303</v>
      </c>
      <c r="AJ99" s="57">
        <v>10</v>
      </c>
      <c r="AK99" s="58">
        <v>39.482758620689701</v>
      </c>
      <c r="AL99" s="72">
        <f t="shared" si="48"/>
        <v>38.6200846968365</v>
      </c>
    </row>
    <row r="100" spans="1:38" ht="15.75" customHeight="1" x14ac:dyDescent="0.15">
      <c r="A100" s="43" t="s">
        <v>79</v>
      </c>
      <c r="B100" s="57">
        <v>56.923076923076898</v>
      </c>
      <c r="C100" s="57">
        <v>40.196078431372598</v>
      </c>
      <c r="D100" s="57">
        <v>75.268817204301101</v>
      </c>
      <c r="E100" s="57">
        <v>49.397590361445801</v>
      </c>
      <c r="F100" s="57">
        <v>62.5</v>
      </c>
      <c r="G100" s="58">
        <v>55.948795180722897</v>
      </c>
      <c r="H100" s="57">
        <v>60.606060606060602</v>
      </c>
      <c r="I100" s="57">
        <v>33.3333333333333</v>
      </c>
      <c r="J100" s="57">
        <v>83.3333333333333</v>
      </c>
      <c r="K100" s="57">
        <v>43.478260869565197</v>
      </c>
      <c r="L100" s="57">
        <v>69.767441860465098</v>
      </c>
      <c r="M100" s="58">
        <v>56.622851365015201</v>
      </c>
      <c r="N100" s="57">
        <v>57.575757575757599</v>
      </c>
      <c r="O100" s="57">
        <v>0</v>
      </c>
      <c r="P100" s="57">
        <v>100</v>
      </c>
      <c r="Q100" s="57">
        <v>0</v>
      </c>
      <c r="R100" s="57">
        <v>73.076923076923094</v>
      </c>
      <c r="S100" s="58">
        <v>36.538461538461497</v>
      </c>
      <c r="T100" s="66">
        <v>60.606060606060602</v>
      </c>
      <c r="U100" s="67">
        <v>40</v>
      </c>
      <c r="V100" s="67">
        <v>92.307692307692307</v>
      </c>
      <c r="W100" s="67">
        <v>55.172413793103502</v>
      </c>
      <c r="X100" s="67">
        <v>64.864864864864899</v>
      </c>
      <c r="Y100" s="58">
        <v>60.0186393289842</v>
      </c>
      <c r="Z100" s="57">
        <v>60</v>
      </c>
      <c r="AA100" s="57">
        <v>40</v>
      </c>
      <c r="AB100" s="57">
        <v>80</v>
      </c>
      <c r="AC100" s="57">
        <v>50</v>
      </c>
      <c r="AD100" s="57">
        <v>66.6666666666667</v>
      </c>
      <c r="AE100" s="58">
        <v>58.3333333333333</v>
      </c>
      <c r="AF100" s="59"/>
      <c r="AG100" s="59"/>
      <c r="AH100" s="59"/>
      <c r="AI100" s="59"/>
      <c r="AJ100" s="59"/>
      <c r="AK100" s="60"/>
      <c r="AL100" s="72">
        <f t="shared" si="48"/>
        <v>53.492416149303416</v>
      </c>
    </row>
    <row r="101" spans="1:38" ht="15.75" customHeight="1" x14ac:dyDescent="0.15">
      <c r="A101" s="40" t="s">
        <v>63</v>
      </c>
      <c r="B101" s="79"/>
      <c r="C101" s="79"/>
      <c r="D101" s="79"/>
      <c r="E101" s="79"/>
      <c r="F101" s="79"/>
      <c r="G101" s="72">
        <f>AVERAGE(G95:G100)</f>
        <v>48.67862104497938</v>
      </c>
      <c r="H101" s="79"/>
      <c r="I101" s="79"/>
      <c r="J101" s="79"/>
      <c r="K101" s="79"/>
      <c r="L101" s="79"/>
      <c r="M101" s="72">
        <f>AVERAGE(M95:M100)</f>
        <v>56.204097892984805</v>
      </c>
      <c r="N101" s="79"/>
      <c r="O101" s="79"/>
      <c r="P101" s="79"/>
      <c r="Q101" s="79"/>
      <c r="R101" s="79"/>
      <c r="S101" s="72">
        <f>AVERAGE(S95:S100)</f>
        <v>43.832849557818903</v>
      </c>
      <c r="T101" s="66"/>
      <c r="U101" s="67"/>
      <c r="V101" s="67"/>
      <c r="W101" s="67"/>
      <c r="X101" s="67"/>
      <c r="Y101" s="72">
        <f>AVERAGE(Y95:Y100)</f>
        <v>47.347202185617242</v>
      </c>
      <c r="Z101" s="79"/>
      <c r="AA101" s="79"/>
      <c r="AB101" s="79"/>
      <c r="AC101" s="79"/>
      <c r="AD101" s="79"/>
      <c r="AE101" s="72">
        <f>AVERAGE(AE95:AE100)</f>
        <v>52.259470050167735</v>
      </c>
      <c r="AF101" s="79"/>
      <c r="AG101" s="79"/>
      <c r="AH101" s="79"/>
      <c r="AI101" s="79"/>
      <c r="AJ101" s="79"/>
      <c r="AK101" s="72">
        <f t="shared" ref="AK101:AL101" si="49">AVERAGE(AK95:AK100)</f>
        <v>44.021380603057921</v>
      </c>
      <c r="AL101" s="80">
        <f t="shared" si="49"/>
        <v>48.72393688910433</v>
      </c>
    </row>
    <row r="102" spans="1:38" ht="15.75" customHeight="1" x14ac:dyDescent="0.15">
      <c r="G102" s="56"/>
      <c r="M102" s="56"/>
      <c r="S102" s="56"/>
      <c r="Y102" s="56"/>
      <c r="AE102" s="56"/>
      <c r="AK102" s="56"/>
    </row>
    <row r="103" spans="1:38" ht="15.75" customHeight="1" x14ac:dyDescent="0.15">
      <c r="A103" s="270" t="s">
        <v>96</v>
      </c>
      <c r="B103" s="261" t="s">
        <v>81</v>
      </c>
      <c r="C103" s="219"/>
      <c r="D103" s="219"/>
      <c r="E103" s="219"/>
      <c r="F103" s="219"/>
      <c r="G103" s="220"/>
      <c r="H103" s="261" t="s">
        <v>82</v>
      </c>
      <c r="I103" s="219"/>
      <c r="J103" s="219"/>
      <c r="K103" s="219"/>
      <c r="L103" s="219"/>
      <c r="M103" s="220"/>
      <c r="N103" s="261" t="s">
        <v>83</v>
      </c>
      <c r="O103" s="219"/>
      <c r="P103" s="219"/>
      <c r="Q103" s="219"/>
      <c r="R103" s="219"/>
      <c r="S103" s="220"/>
      <c r="T103" s="269" t="s">
        <v>84</v>
      </c>
      <c r="U103" s="258"/>
      <c r="V103" s="258"/>
      <c r="W103" s="258"/>
      <c r="X103" s="258"/>
      <c r="Y103" s="259"/>
      <c r="Z103" s="261" t="s">
        <v>85</v>
      </c>
      <c r="AA103" s="219"/>
      <c r="AB103" s="219"/>
      <c r="AC103" s="219"/>
      <c r="AD103" s="219"/>
      <c r="AE103" s="220"/>
      <c r="AF103" s="261" t="s">
        <v>86</v>
      </c>
      <c r="AG103" s="219"/>
      <c r="AH103" s="219"/>
      <c r="AI103" s="219"/>
      <c r="AJ103" s="219"/>
      <c r="AK103" s="220"/>
      <c r="AL103" s="72" t="s">
        <v>63</v>
      </c>
    </row>
    <row r="104" spans="1:38" ht="15.75" customHeight="1" x14ac:dyDescent="0.15">
      <c r="A104" s="231"/>
      <c r="B104" s="79" t="s">
        <v>47</v>
      </c>
      <c r="C104" s="67" t="s">
        <v>8</v>
      </c>
      <c r="D104" s="67" t="s">
        <v>9</v>
      </c>
      <c r="E104" s="67" t="s">
        <v>64</v>
      </c>
      <c r="F104" s="67" t="s">
        <v>65</v>
      </c>
      <c r="G104" s="73"/>
      <c r="H104" s="79" t="s">
        <v>47</v>
      </c>
      <c r="I104" s="67" t="s">
        <v>8</v>
      </c>
      <c r="J104" s="67" t="s">
        <v>9</v>
      </c>
      <c r="K104" s="67" t="s">
        <v>64</v>
      </c>
      <c r="L104" s="67" t="s">
        <v>65</v>
      </c>
      <c r="M104" s="73" t="s">
        <v>66</v>
      </c>
      <c r="N104" s="79" t="s">
        <v>47</v>
      </c>
      <c r="O104" s="67" t="s">
        <v>8</v>
      </c>
      <c r="P104" s="67" t="s">
        <v>9</v>
      </c>
      <c r="Q104" s="67" t="s">
        <v>64</v>
      </c>
      <c r="R104" s="67" t="s">
        <v>65</v>
      </c>
      <c r="S104" s="73" t="s">
        <v>66</v>
      </c>
      <c r="T104" s="66" t="s">
        <v>47</v>
      </c>
      <c r="U104" s="67" t="s">
        <v>8</v>
      </c>
      <c r="V104" s="67" t="s">
        <v>9</v>
      </c>
      <c r="W104" s="67" t="s">
        <v>64</v>
      </c>
      <c r="X104" s="67" t="s">
        <v>65</v>
      </c>
      <c r="Y104" s="73" t="s">
        <v>66</v>
      </c>
      <c r="Z104" s="79" t="s">
        <v>47</v>
      </c>
      <c r="AA104" s="67" t="s">
        <v>8</v>
      </c>
      <c r="AB104" s="67" t="s">
        <v>9</v>
      </c>
      <c r="AC104" s="67" t="s">
        <v>64</v>
      </c>
      <c r="AD104" s="67" t="s">
        <v>65</v>
      </c>
      <c r="AE104" s="73" t="s">
        <v>66</v>
      </c>
      <c r="AF104" s="79" t="s">
        <v>47</v>
      </c>
      <c r="AG104" s="67" t="s">
        <v>8</v>
      </c>
      <c r="AH104" s="67" t="s">
        <v>9</v>
      </c>
      <c r="AI104" s="67" t="s">
        <v>64</v>
      </c>
      <c r="AJ104" s="67" t="s">
        <v>65</v>
      </c>
      <c r="AK104" s="73" t="s">
        <v>66</v>
      </c>
      <c r="AL104" s="72"/>
    </row>
    <row r="105" spans="1:38" ht="15.75" customHeight="1" x14ac:dyDescent="0.15">
      <c r="A105" s="43" t="s">
        <v>81</v>
      </c>
      <c r="B105" s="59"/>
      <c r="C105" s="59"/>
      <c r="D105" s="59"/>
      <c r="E105" s="59"/>
      <c r="F105" s="59"/>
      <c r="G105" s="60"/>
      <c r="H105" s="57">
        <v>52.94</v>
      </c>
      <c r="I105" s="57">
        <v>47.05</v>
      </c>
      <c r="J105" s="57">
        <v>58.82</v>
      </c>
      <c r="K105" s="57">
        <v>50</v>
      </c>
      <c r="L105" s="57">
        <v>55.55</v>
      </c>
      <c r="M105" s="77">
        <f>AVERAGE(K105,L105)</f>
        <v>52.774999999999999</v>
      </c>
      <c r="N105" s="57">
        <v>52.94</v>
      </c>
      <c r="O105" s="57">
        <v>64.7</v>
      </c>
      <c r="P105" s="57">
        <v>41.17</v>
      </c>
      <c r="Q105" s="57">
        <v>57.89</v>
      </c>
      <c r="R105" s="57">
        <v>46.66</v>
      </c>
      <c r="S105" s="77">
        <f t="shared" ref="S105:S106" si="50">AVERAGE(Q105,R105)</f>
        <v>52.274999999999999</v>
      </c>
      <c r="T105" s="61">
        <v>67.64</v>
      </c>
      <c r="U105" s="62">
        <v>100</v>
      </c>
      <c r="V105" s="62">
        <v>35.29</v>
      </c>
      <c r="W105" s="62">
        <v>75.55</v>
      </c>
      <c r="X105" s="62">
        <v>52.17</v>
      </c>
      <c r="Y105" s="77">
        <f t="shared" ref="Y105:Y107" si="51">AVERAGE(W105,X105)</f>
        <v>63.86</v>
      </c>
      <c r="Z105" s="57">
        <v>77.5</v>
      </c>
      <c r="AA105" s="57">
        <v>90</v>
      </c>
      <c r="AB105" s="57">
        <v>65</v>
      </c>
      <c r="AC105" s="57">
        <v>79.989999999999995</v>
      </c>
      <c r="AD105" s="57">
        <v>74.28</v>
      </c>
      <c r="AE105" s="77">
        <f t="shared" ref="AE105:AE108" si="52">AVERAGE(AC105,AD105)</f>
        <v>77.134999999999991</v>
      </c>
      <c r="AF105" s="57">
        <v>58.97</v>
      </c>
      <c r="AG105" s="57">
        <v>90</v>
      </c>
      <c r="AH105" s="57">
        <v>26.31</v>
      </c>
      <c r="AI105" s="57">
        <v>69.23</v>
      </c>
      <c r="AJ105" s="57">
        <v>38.46</v>
      </c>
      <c r="AK105" s="77">
        <f t="shared" ref="AK105:AK109" si="53">AVERAGE(AI105,AJ105)</f>
        <v>53.844999999999999</v>
      </c>
      <c r="AL105" s="72">
        <f t="shared" ref="AL105:AL110" si="54">AVERAGE(G105,M105,S105,Y105,AE105,AK105)</f>
        <v>59.977999999999994</v>
      </c>
    </row>
    <row r="106" spans="1:38" ht="15.75" customHeight="1" x14ac:dyDescent="0.15">
      <c r="A106" s="43" t="s">
        <v>82</v>
      </c>
      <c r="B106" s="57">
        <v>51.53</v>
      </c>
      <c r="C106" s="57">
        <v>8.16</v>
      </c>
      <c r="D106" s="57">
        <v>94.89</v>
      </c>
      <c r="E106" s="57">
        <v>14.41</v>
      </c>
      <c r="F106" s="57">
        <v>66.19</v>
      </c>
      <c r="G106" s="77">
        <f t="shared" ref="G106:G110" si="55">AVERAGE(E106,F106)</f>
        <v>40.299999999999997</v>
      </c>
      <c r="H106" s="59"/>
      <c r="I106" s="59"/>
      <c r="J106" s="59"/>
      <c r="K106" s="59"/>
      <c r="L106" s="59"/>
      <c r="M106" s="60"/>
      <c r="N106" s="57">
        <v>23.52</v>
      </c>
      <c r="O106" s="57">
        <v>11.76</v>
      </c>
      <c r="P106" s="57">
        <v>35.29</v>
      </c>
      <c r="Q106" s="57">
        <v>13.33</v>
      </c>
      <c r="R106" s="57">
        <v>31.57</v>
      </c>
      <c r="S106" s="77">
        <f t="shared" si="50"/>
        <v>22.45</v>
      </c>
      <c r="T106" s="61">
        <v>38.229999999999997</v>
      </c>
      <c r="U106" s="62">
        <v>29.41</v>
      </c>
      <c r="V106" s="62">
        <v>47.05</v>
      </c>
      <c r="W106" s="62">
        <v>32.25</v>
      </c>
      <c r="X106" s="62">
        <v>43.24</v>
      </c>
      <c r="Y106" s="77">
        <f t="shared" si="51"/>
        <v>37.745000000000005</v>
      </c>
      <c r="Z106" s="57">
        <v>50</v>
      </c>
      <c r="AA106" s="57">
        <v>15</v>
      </c>
      <c r="AB106" s="57">
        <v>85</v>
      </c>
      <c r="AC106" s="57">
        <v>23.07</v>
      </c>
      <c r="AD106" s="57">
        <v>62.96</v>
      </c>
      <c r="AE106" s="77">
        <f t="shared" si="52"/>
        <v>43.015000000000001</v>
      </c>
      <c r="AF106" s="57">
        <v>30.76</v>
      </c>
      <c r="AG106" s="57">
        <v>30</v>
      </c>
      <c r="AH106" s="57">
        <v>31.57</v>
      </c>
      <c r="AI106" s="57">
        <v>30.76</v>
      </c>
      <c r="AJ106" s="57">
        <v>30.76</v>
      </c>
      <c r="AK106" s="77">
        <f t="shared" si="53"/>
        <v>30.76</v>
      </c>
      <c r="AL106" s="72">
        <f t="shared" si="54"/>
        <v>34.853999999999999</v>
      </c>
    </row>
    <row r="107" spans="1:38" ht="15.75" customHeight="1" x14ac:dyDescent="0.15">
      <c r="A107" s="43" t="s">
        <v>83</v>
      </c>
      <c r="B107" s="57">
        <v>56.63</v>
      </c>
      <c r="C107" s="57">
        <v>15.3</v>
      </c>
      <c r="D107" s="57">
        <v>97.95</v>
      </c>
      <c r="E107" s="57">
        <v>26.08</v>
      </c>
      <c r="F107" s="57">
        <v>69.31</v>
      </c>
      <c r="G107" s="77">
        <f t="shared" si="55"/>
        <v>47.695</v>
      </c>
      <c r="H107" s="57">
        <v>44.11</v>
      </c>
      <c r="I107" s="57">
        <v>5.88</v>
      </c>
      <c r="J107" s="57">
        <v>82.35</v>
      </c>
      <c r="K107" s="57">
        <v>9.52</v>
      </c>
      <c r="L107" s="57">
        <v>59.57</v>
      </c>
      <c r="M107" s="77">
        <f t="shared" ref="M107:M110" si="56">AVERAGE(K107,L107)</f>
        <v>34.545000000000002</v>
      </c>
      <c r="N107" s="59"/>
      <c r="O107" s="59"/>
      <c r="P107" s="59"/>
      <c r="Q107" s="59"/>
      <c r="R107" s="59"/>
      <c r="S107" s="60"/>
      <c r="T107" s="61">
        <v>52.94</v>
      </c>
      <c r="U107" s="62">
        <v>5.88</v>
      </c>
      <c r="V107" s="62">
        <v>100</v>
      </c>
      <c r="W107" s="62">
        <v>11.11</v>
      </c>
      <c r="X107" s="62">
        <v>67.989999999999995</v>
      </c>
      <c r="Y107" s="77">
        <f t="shared" si="51"/>
        <v>39.549999999999997</v>
      </c>
      <c r="Z107" s="57">
        <v>55</v>
      </c>
      <c r="AA107" s="57">
        <v>35</v>
      </c>
      <c r="AB107" s="57">
        <v>75</v>
      </c>
      <c r="AC107" s="57">
        <v>43.75</v>
      </c>
      <c r="AD107" s="57">
        <v>62.5</v>
      </c>
      <c r="AE107" s="77">
        <f t="shared" si="52"/>
        <v>53.125</v>
      </c>
      <c r="AF107" s="57">
        <v>46.15</v>
      </c>
      <c r="AG107" s="57">
        <v>0</v>
      </c>
      <c r="AH107" s="57">
        <v>94.73</v>
      </c>
      <c r="AI107" s="57">
        <v>0</v>
      </c>
      <c r="AJ107" s="57">
        <v>63.15</v>
      </c>
      <c r="AK107" s="77">
        <f t="shared" si="53"/>
        <v>31.574999999999999</v>
      </c>
      <c r="AL107" s="72">
        <f t="shared" si="54"/>
        <v>41.298000000000002</v>
      </c>
    </row>
    <row r="108" spans="1:38" ht="15.75" customHeight="1" x14ac:dyDescent="0.15">
      <c r="A108" s="43" t="s">
        <v>84</v>
      </c>
      <c r="B108" s="57">
        <v>57.65</v>
      </c>
      <c r="C108" s="57">
        <v>22.44</v>
      </c>
      <c r="D108" s="57">
        <v>92.85</v>
      </c>
      <c r="E108" s="57">
        <v>34.64</v>
      </c>
      <c r="F108" s="57">
        <v>68.67</v>
      </c>
      <c r="G108" s="77">
        <f t="shared" si="55"/>
        <v>51.655000000000001</v>
      </c>
      <c r="H108" s="57">
        <v>52.94</v>
      </c>
      <c r="I108" s="57">
        <v>23.52</v>
      </c>
      <c r="J108" s="57">
        <v>82.35</v>
      </c>
      <c r="K108" s="57">
        <v>33.33</v>
      </c>
      <c r="L108" s="57">
        <v>63.63</v>
      </c>
      <c r="M108" s="77">
        <f t="shared" si="56"/>
        <v>48.480000000000004</v>
      </c>
      <c r="N108" s="57">
        <v>39.39</v>
      </c>
      <c r="O108" s="57">
        <v>5.88</v>
      </c>
      <c r="P108" s="57">
        <v>75</v>
      </c>
      <c r="Q108" s="57">
        <v>9.09</v>
      </c>
      <c r="R108" s="57">
        <v>54.54</v>
      </c>
      <c r="S108" s="77">
        <f t="shared" ref="S108:S110" si="57">AVERAGE(Q108,R108)</f>
        <v>31.814999999999998</v>
      </c>
      <c r="T108" s="63"/>
      <c r="U108" s="64"/>
      <c r="V108" s="64"/>
      <c r="W108" s="64"/>
      <c r="X108" s="64"/>
      <c r="Y108" s="65"/>
      <c r="Z108" s="57">
        <v>72.5</v>
      </c>
      <c r="AA108" s="57">
        <v>60</v>
      </c>
      <c r="AB108" s="57">
        <v>85</v>
      </c>
      <c r="AC108" s="57">
        <v>68.569999999999993</v>
      </c>
      <c r="AD108" s="57">
        <v>75.55</v>
      </c>
      <c r="AE108" s="77">
        <f t="shared" si="52"/>
        <v>72.06</v>
      </c>
      <c r="AF108" s="57">
        <v>43.58</v>
      </c>
      <c r="AG108" s="57">
        <v>25</v>
      </c>
      <c r="AH108" s="57">
        <v>63.15</v>
      </c>
      <c r="AI108" s="57">
        <v>31.25</v>
      </c>
      <c r="AJ108" s="57">
        <v>52.17</v>
      </c>
      <c r="AK108" s="77">
        <f t="shared" si="53"/>
        <v>41.71</v>
      </c>
      <c r="AL108" s="72">
        <f t="shared" si="54"/>
        <v>49.143999999999998</v>
      </c>
    </row>
    <row r="109" spans="1:38" ht="15.75" customHeight="1" x14ac:dyDescent="0.15">
      <c r="A109" s="43" t="s">
        <v>85</v>
      </c>
      <c r="B109" s="57">
        <v>52.55</v>
      </c>
      <c r="C109" s="57">
        <v>13.26</v>
      </c>
      <c r="D109" s="57">
        <v>91.83</v>
      </c>
      <c r="E109" s="57">
        <v>21.84</v>
      </c>
      <c r="F109" s="57">
        <v>65.930000000000007</v>
      </c>
      <c r="G109" s="77">
        <f t="shared" si="55"/>
        <v>43.885000000000005</v>
      </c>
      <c r="H109" s="57">
        <v>41.17</v>
      </c>
      <c r="I109" s="57">
        <v>0</v>
      </c>
      <c r="J109" s="57">
        <v>82.35</v>
      </c>
      <c r="K109" s="57">
        <v>0</v>
      </c>
      <c r="L109" s="57">
        <v>58.33</v>
      </c>
      <c r="M109" s="77">
        <f t="shared" si="56"/>
        <v>29.164999999999999</v>
      </c>
      <c r="N109" s="57">
        <v>29.41</v>
      </c>
      <c r="O109" s="57">
        <v>5.88</v>
      </c>
      <c r="P109" s="57">
        <v>52.94</v>
      </c>
      <c r="Q109" s="57">
        <v>7.69</v>
      </c>
      <c r="R109" s="57">
        <v>42.85</v>
      </c>
      <c r="S109" s="77">
        <f t="shared" si="57"/>
        <v>25.27</v>
      </c>
      <c r="T109" s="66">
        <v>47.05</v>
      </c>
      <c r="U109" s="67">
        <v>11.76</v>
      </c>
      <c r="V109" s="67">
        <v>82.35</v>
      </c>
      <c r="W109" s="67">
        <v>18.18</v>
      </c>
      <c r="X109" s="67">
        <v>60.86</v>
      </c>
      <c r="Y109" s="77">
        <f t="shared" ref="Y109:Y110" si="58">AVERAGE(W109,X109)</f>
        <v>39.519999999999996</v>
      </c>
      <c r="Z109" s="59"/>
      <c r="AA109" s="59"/>
      <c r="AB109" s="59"/>
      <c r="AC109" s="59"/>
      <c r="AD109" s="59"/>
      <c r="AE109" s="60"/>
      <c r="AF109" s="57">
        <v>48.71</v>
      </c>
      <c r="AG109" s="57">
        <v>60</v>
      </c>
      <c r="AH109" s="57">
        <v>36.840000000000003</v>
      </c>
      <c r="AI109" s="57">
        <v>54.54</v>
      </c>
      <c r="AJ109" s="57">
        <v>41.17</v>
      </c>
      <c r="AK109" s="77">
        <f t="shared" si="53"/>
        <v>47.855000000000004</v>
      </c>
      <c r="AL109" s="72">
        <f t="shared" si="54"/>
        <v>37.138999999999996</v>
      </c>
    </row>
    <row r="110" spans="1:38" ht="15.75" customHeight="1" x14ac:dyDescent="0.15">
      <c r="A110" s="43" t="s">
        <v>86</v>
      </c>
      <c r="B110" s="57">
        <v>52.04</v>
      </c>
      <c r="C110" s="57">
        <v>4.08</v>
      </c>
      <c r="D110" s="57">
        <v>100</v>
      </c>
      <c r="E110" s="57">
        <v>7.84</v>
      </c>
      <c r="F110" s="57">
        <v>67.58</v>
      </c>
      <c r="G110" s="77">
        <f t="shared" si="55"/>
        <v>37.71</v>
      </c>
      <c r="H110" s="57">
        <v>50</v>
      </c>
      <c r="I110" s="57">
        <v>0</v>
      </c>
      <c r="J110" s="57">
        <v>100</v>
      </c>
      <c r="K110" s="57">
        <v>0</v>
      </c>
      <c r="L110" s="57">
        <v>66.66</v>
      </c>
      <c r="M110" s="77">
        <f t="shared" si="56"/>
        <v>33.33</v>
      </c>
      <c r="N110" s="57">
        <v>50</v>
      </c>
      <c r="O110" s="57">
        <v>0</v>
      </c>
      <c r="P110" s="57">
        <v>100</v>
      </c>
      <c r="Q110" s="57">
        <v>0</v>
      </c>
      <c r="R110" s="57">
        <v>66.66</v>
      </c>
      <c r="S110" s="77">
        <f t="shared" si="57"/>
        <v>33.33</v>
      </c>
      <c r="T110" s="66">
        <v>85.29</v>
      </c>
      <c r="U110" s="67">
        <v>70.58</v>
      </c>
      <c r="V110" s="67">
        <v>100</v>
      </c>
      <c r="W110" s="67">
        <v>82.75</v>
      </c>
      <c r="X110" s="67">
        <v>87.17</v>
      </c>
      <c r="Y110" s="77">
        <f t="shared" si="58"/>
        <v>84.960000000000008</v>
      </c>
      <c r="Z110" s="57">
        <v>65</v>
      </c>
      <c r="AA110" s="57">
        <v>40</v>
      </c>
      <c r="AB110" s="57">
        <v>90</v>
      </c>
      <c r="AC110" s="57">
        <v>53.33</v>
      </c>
      <c r="AD110" s="57">
        <v>72</v>
      </c>
      <c r="AE110" s="77">
        <f>AVERAGE(AC110,AD110)</f>
        <v>62.664999999999999</v>
      </c>
      <c r="AF110" s="59"/>
      <c r="AG110" s="59"/>
      <c r="AH110" s="59"/>
      <c r="AI110" s="59"/>
      <c r="AJ110" s="59"/>
      <c r="AK110" s="60"/>
      <c r="AL110" s="72">
        <f t="shared" si="54"/>
        <v>50.398999999999994</v>
      </c>
    </row>
    <row r="111" spans="1:38" ht="15.75" customHeight="1" x14ac:dyDescent="0.15">
      <c r="A111" s="40" t="s">
        <v>63</v>
      </c>
      <c r="B111" s="79"/>
      <c r="C111" s="79"/>
      <c r="D111" s="79"/>
      <c r="E111" s="79"/>
      <c r="F111" s="79"/>
      <c r="G111" s="72">
        <f>AVERAGE(G105:G110)</f>
        <v>44.249000000000009</v>
      </c>
      <c r="H111" s="79"/>
      <c r="I111" s="79"/>
      <c r="J111" s="79"/>
      <c r="K111" s="79"/>
      <c r="L111" s="79"/>
      <c r="M111" s="72">
        <f>AVERAGE(M105:M110)</f>
        <v>39.659000000000006</v>
      </c>
      <c r="N111" s="79"/>
      <c r="O111" s="79"/>
      <c r="P111" s="79"/>
      <c r="Q111" s="79"/>
      <c r="R111" s="79"/>
      <c r="S111" s="72">
        <f>AVERAGE(S105:S110)</f>
        <v>33.027999999999999</v>
      </c>
      <c r="T111" s="66"/>
      <c r="U111" s="67"/>
      <c r="V111" s="67"/>
      <c r="W111" s="67"/>
      <c r="X111" s="67"/>
      <c r="Y111" s="72">
        <f>AVERAGE(Y105:Y110)</f>
        <v>53.126999999999995</v>
      </c>
      <c r="Z111" s="79"/>
      <c r="AA111" s="79"/>
      <c r="AB111" s="79"/>
      <c r="AC111" s="79"/>
      <c r="AD111" s="79"/>
      <c r="AE111" s="72">
        <f>AVERAGE(AE105:AE110)</f>
        <v>61.6</v>
      </c>
      <c r="AF111" s="79"/>
      <c r="AG111" s="79"/>
      <c r="AH111" s="79"/>
      <c r="AI111" s="79"/>
      <c r="AJ111" s="79"/>
      <c r="AK111" s="72">
        <f t="shared" ref="AK111:AL111" si="59">AVERAGE(AK105:AK110)</f>
        <v>41.149000000000001</v>
      </c>
      <c r="AL111" s="80">
        <f t="shared" si="59"/>
        <v>45.468666666666671</v>
      </c>
    </row>
    <row r="112" spans="1:38" ht="15.75" customHeight="1" x14ac:dyDescent="0.15">
      <c r="G112" s="56"/>
      <c r="M112" s="56"/>
      <c r="S112" s="56"/>
      <c r="Y112" s="56"/>
      <c r="AE112" s="56"/>
      <c r="AK112" s="56"/>
    </row>
    <row r="113" spans="7:37" ht="15.75" customHeight="1" x14ac:dyDescent="0.15">
      <c r="G113" s="56"/>
      <c r="M113" s="56"/>
      <c r="S113" s="56"/>
      <c r="Y113" s="56"/>
      <c r="AE113" s="56"/>
      <c r="AK113" s="56"/>
    </row>
    <row r="114" spans="7:37" ht="15.75" customHeight="1" x14ac:dyDescent="0.15">
      <c r="G114" s="56"/>
      <c r="M114" s="56"/>
      <c r="S114" s="56"/>
      <c r="Y114" s="56"/>
      <c r="AE114" s="56"/>
      <c r="AK114" s="56"/>
    </row>
    <row r="115" spans="7:37" ht="15.75" customHeight="1" x14ac:dyDescent="0.15">
      <c r="G115" s="56"/>
      <c r="M115" s="56"/>
      <c r="S115" s="56"/>
      <c r="Y115" s="56"/>
      <c r="AE115" s="56"/>
      <c r="AK115" s="56"/>
    </row>
    <row r="116" spans="7:37" ht="15.75" customHeight="1" x14ac:dyDescent="0.15">
      <c r="G116" s="56"/>
      <c r="M116" s="56"/>
      <c r="S116" s="56"/>
      <c r="Y116" s="56"/>
      <c r="AE116" s="56"/>
      <c r="AK116" s="56"/>
    </row>
    <row r="117" spans="7:37" ht="15.75" customHeight="1" x14ac:dyDescent="0.15">
      <c r="G117" s="56"/>
      <c r="M117" s="56"/>
      <c r="S117" s="56"/>
      <c r="Y117" s="56"/>
      <c r="AE117" s="56"/>
      <c r="AK117" s="56"/>
    </row>
    <row r="118" spans="7:37" ht="15.75" customHeight="1" x14ac:dyDescent="0.15">
      <c r="G118" s="56"/>
      <c r="M118" s="56"/>
      <c r="S118" s="56"/>
      <c r="Y118" s="56"/>
      <c r="AE118" s="56"/>
      <c r="AK118" s="56"/>
    </row>
    <row r="119" spans="7:37" ht="15.75" customHeight="1" x14ac:dyDescent="0.15">
      <c r="G119" s="56"/>
      <c r="M119" s="56"/>
      <c r="S119" s="56"/>
      <c r="Y119" s="56"/>
      <c r="AE119" s="56"/>
      <c r="AK119" s="56"/>
    </row>
    <row r="120" spans="7:37" ht="15.75" customHeight="1" x14ac:dyDescent="0.15">
      <c r="G120" s="56"/>
      <c r="M120" s="56"/>
      <c r="S120" s="56"/>
      <c r="Y120" s="56"/>
      <c r="AE120" s="56"/>
      <c r="AK120" s="56"/>
    </row>
    <row r="121" spans="7:37" ht="15.75" customHeight="1" x14ac:dyDescent="0.15">
      <c r="G121" s="56"/>
      <c r="M121" s="56"/>
      <c r="S121" s="56"/>
      <c r="Y121" s="56"/>
      <c r="AE121" s="56"/>
      <c r="AK121" s="56"/>
    </row>
    <row r="122" spans="7:37" ht="15.75" customHeight="1" x14ac:dyDescent="0.15">
      <c r="G122" s="56"/>
      <c r="M122" s="56"/>
      <c r="S122" s="56"/>
      <c r="Y122" s="56"/>
      <c r="AE122" s="56"/>
      <c r="AK122" s="56"/>
    </row>
    <row r="123" spans="7:37" ht="15.75" customHeight="1" x14ac:dyDescent="0.15">
      <c r="G123" s="56"/>
      <c r="M123" s="56"/>
      <c r="S123" s="56"/>
      <c r="Y123" s="56"/>
      <c r="AE123" s="56"/>
      <c r="AK123" s="56"/>
    </row>
    <row r="124" spans="7:37" ht="15.75" customHeight="1" x14ac:dyDescent="0.15">
      <c r="G124" s="56"/>
      <c r="M124" s="56"/>
      <c r="S124" s="56"/>
      <c r="Y124" s="56"/>
      <c r="AE124" s="56"/>
      <c r="AK124" s="56"/>
    </row>
    <row r="125" spans="7:37" ht="15.75" customHeight="1" x14ac:dyDescent="0.15">
      <c r="G125" s="56"/>
      <c r="M125" s="56"/>
      <c r="S125" s="56"/>
      <c r="Y125" s="56"/>
      <c r="AE125" s="56"/>
      <c r="AK125" s="56"/>
    </row>
    <row r="126" spans="7:37" ht="15.75" customHeight="1" x14ac:dyDescent="0.15">
      <c r="G126" s="56"/>
      <c r="M126" s="56"/>
      <c r="S126" s="56"/>
      <c r="Y126" s="56"/>
      <c r="AE126" s="56"/>
      <c r="AK126" s="56"/>
    </row>
    <row r="127" spans="7:37" ht="15.75" customHeight="1" x14ac:dyDescent="0.15">
      <c r="G127" s="56"/>
      <c r="M127" s="56"/>
      <c r="S127" s="56"/>
      <c r="Y127" s="56"/>
      <c r="AE127" s="56"/>
      <c r="AK127" s="56"/>
    </row>
    <row r="128" spans="7:37" ht="15.75" customHeight="1" x14ac:dyDescent="0.15">
      <c r="G128" s="56"/>
      <c r="M128" s="56"/>
      <c r="S128" s="56"/>
      <c r="Y128" s="56"/>
      <c r="AE128" s="56"/>
      <c r="AK128" s="56"/>
    </row>
    <row r="129" spans="7:37" ht="15.75" customHeight="1" x14ac:dyDescent="0.15">
      <c r="G129" s="56"/>
      <c r="M129" s="56"/>
      <c r="S129" s="56"/>
      <c r="Y129" s="56"/>
      <c r="AE129" s="56"/>
      <c r="AK129" s="56"/>
    </row>
    <row r="130" spans="7:37" ht="15.75" customHeight="1" x14ac:dyDescent="0.15">
      <c r="G130" s="56"/>
      <c r="M130" s="56"/>
      <c r="S130" s="56"/>
      <c r="Y130" s="56"/>
      <c r="AE130" s="56"/>
      <c r="AK130" s="56"/>
    </row>
    <row r="131" spans="7:37" ht="15.75" customHeight="1" x14ac:dyDescent="0.15">
      <c r="G131" s="56"/>
      <c r="M131" s="56"/>
      <c r="S131" s="56"/>
      <c r="Y131" s="56"/>
      <c r="AE131" s="56"/>
      <c r="AK131" s="56"/>
    </row>
    <row r="132" spans="7:37" ht="15.75" customHeight="1" x14ac:dyDescent="0.15">
      <c r="G132" s="56"/>
      <c r="M132" s="56"/>
      <c r="S132" s="56"/>
      <c r="Y132" s="56"/>
      <c r="AE132" s="56"/>
      <c r="AK132" s="56"/>
    </row>
    <row r="133" spans="7:37" ht="15.75" customHeight="1" x14ac:dyDescent="0.15">
      <c r="G133" s="56"/>
      <c r="M133" s="56"/>
      <c r="S133" s="56"/>
      <c r="Y133" s="56"/>
      <c r="AE133" s="56"/>
      <c r="AK133" s="56"/>
    </row>
    <row r="134" spans="7:37" ht="15.75" customHeight="1" x14ac:dyDescent="0.15">
      <c r="G134" s="56"/>
      <c r="M134" s="56"/>
      <c r="S134" s="56"/>
      <c r="Y134" s="56"/>
      <c r="AE134" s="56"/>
      <c r="AK134" s="56"/>
    </row>
    <row r="135" spans="7:37" ht="15.75" customHeight="1" x14ac:dyDescent="0.15">
      <c r="G135" s="56"/>
      <c r="M135" s="56"/>
      <c r="S135" s="56"/>
      <c r="Y135" s="56"/>
      <c r="AE135" s="56"/>
      <c r="AK135" s="56"/>
    </row>
    <row r="136" spans="7:37" ht="15.75" customHeight="1" x14ac:dyDescent="0.15">
      <c r="G136" s="56"/>
      <c r="M136" s="56"/>
      <c r="S136" s="56"/>
      <c r="Y136" s="56"/>
      <c r="AE136" s="56"/>
      <c r="AK136" s="56"/>
    </row>
    <row r="137" spans="7:37" ht="15.75" customHeight="1" x14ac:dyDescent="0.15">
      <c r="G137" s="56"/>
      <c r="M137" s="56"/>
      <c r="S137" s="56"/>
      <c r="Y137" s="56"/>
      <c r="AE137" s="56"/>
      <c r="AK137" s="56"/>
    </row>
    <row r="138" spans="7:37" ht="15.75" customHeight="1" x14ac:dyDescent="0.15">
      <c r="G138" s="56"/>
      <c r="M138" s="56"/>
      <c r="S138" s="56"/>
      <c r="Y138" s="56"/>
      <c r="AE138" s="56"/>
      <c r="AK138" s="56"/>
    </row>
    <row r="139" spans="7:37" ht="15.75" customHeight="1" x14ac:dyDescent="0.15">
      <c r="G139" s="56"/>
      <c r="M139" s="56"/>
      <c r="S139" s="56"/>
      <c r="Y139" s="56"/>
      <c r="AE139" s="56"/>
      <c r="AK139" s="56"/>
    </row>
    <row r="140" spans="7:37" ht="15.75" customHeight="1" x14ac:dyDescent="0.15">
      <c r="G140" s="56"/>
      <c r="M140" s="56"/>
      <c r="S140" s="56"/>
      <c r="Y140" s="56"/>
      <c r="AE140" s="56"/>
      <c r="AK140" s="56"/>
    </row>
    <row r="141" spans="7:37" ht="15.75" customHeight="1" x14ac:dyDescent="0.15">
      <c r="G141" s="56"/>
      <c r="M141" s="56"/>
      <c r="S141" s="56"/>
      <c r="Y141" s="56"/>
      <c r="AE141" s="56"/>
      <c r="AK141" s="56"/>
    </row>
    <row r="142" spans="7:37" ht="15.75" customHeight="1" x14ac:dyDescent="0.15">
      <c r="G142" s="56"/>
      <c r="M142" s="56"/>
      <c r="S142" s="56"/>
      <c r="Y142" s="56"/>
      <c r="AE142" s="56"/>
      <c r="AK142" s="56"/>
    </row>
    <row r="143" spans="7:37" ht="15.75" customHeight="1" x14ac:dyDescent="0.15">
      <c r="G143" s="56"/>
      <c r="M143" s="56"/>
      <c r="S143" s="56"/>
      <c r="Y143" s="56"/>
      <c r="AE143" s="56"/>
      <c r="AK143" s="56"/>
    </row>
    <row r="144" spans="7:37" ht="15.75" customHeight="1" x14ac:dyDescent="0.15">
      <c r="G144" s="56"/>
      <c r="M144" s="56"/>
      <c r="S144" s="56"/>
      <c r="Y144" s="56"/>
      <c r="AE144" s="56"/>
      <c r="AK144" s="56"/>
    </row>
    <row r="145" spans="7:37" ht="15.75" customHeight="1" x14ac:dyDescent="0.15">
      <c r="G145" s="56"/>
      <c r="M145" s="56"/>
      <c r="S145" s="56"/>
      <c r="Y145" s="56"/>
      <c r="AE145" s="56"/>
      <c r="AK145" s="56"/>
    </row>
    <row r="146" spans="7:37" ht="15.75" customHeight="1" x14ac:dyDescent="0.15">
      <c r="G146" s="56"/>
      <c r="M146" s="56"/>
      <c r="S146" s="56"/>
      <c r="Y146" s="56"/>
      <c r="AE146" s="56"/>
      <c r="AK146" s="56"/>
    </row>
    <row r="147" spans="7:37" ht="15.75" customHeight="1" x14ac:dyDescent="0.15">
      <c r="G147" s="56"/>
      <c r="M147" s="56"/>
      <c r="S147" s="56"/>
      <c r="Y147" s="56"/>
      <c r="AE147" s="56"/>
      <c r="AK147" s="56"/>
    </row>
    <row r="148" spans="7:37" ht="15.75" customHeight="1" x14ac:dyDescent="0.15">
      <c r="G148" s="56"/>
      <c r="M148" s="56"/>
      <c r="S148" s="56"/>
      <c r="Y148" s="56"/>
      <c r="AE148" s="56"/>
      <c r="AK148" s="56"/>
    </row>
    <row r="149" spans="7:37" ht="15.75" customHeight="1" x14ac:dyDescent="0.15">
      <c r="G149" s="56"/>
      <c r="M149" s="56"/>
      <c r="S149" s="56"/>
      <c r="Y149" s="56"/>
      <c r="AE149" s="56"/>
      <c r="AK149" s="56"/>
    </row>
    <row r="150" spans="7:37" ht="15.75" customHeight="1" x14ac:dyDescent="0.15">
      <c r="G150" s="56"/>
      <c r="M150" s="56"/>
      <c r="S150" s="56"/>
      <c r="Y150" s="56"/>
      <c r="AE150" s="56"/>
      <c r="AK150" s="56"/>
    </row>
    <row r="151" spans="7:37" ht="15.75" customHeight="1" x14ac:dyDescent="0.15">
      <c r="G151" s="56"/>
      <c r="M151" s="56"/>
      <c r="S151" s="56"/>
      <c r="Y151" s="56"/>
      <c r="AE151" s="56"/>
      <c r="AK151" s="56"/>
    </row>
    <row r="152" spans="7:37" ht="15.75" customHeight="1" x14ac:dyDescent="0.15">
      <c r="G152" s="56"/>
      <c r="M152" s="56"/>
      <c r="S152" s="56"/>
      <c r="Y152" s="56"/>
      <c r="AE152" s="56"/>
      <c r="AK152" s="56"/>
    </row>
    <row r="153" spans="7:37" ht="15.75" customHeight="1" x14ac:dyDescent="0.15">
      <c r="G153" s="56"/>
      <c r="M153" s="56"/>
      <c r="S153" s="56"/>
      <c r="Y153" s="56"/>
      <c r="AE153" s="56"/>
      <c r="AK153" s="56"/>
    </row>
    <row r="154" spans="7:37" ht="15.75" customHeight="1" x14ac:dyDescent="0.15">
      <c r="G154" s="56"/>
      <c r="M154" s="56"/>
      <c r="S154" s="56"/>
      <c r="Y154" s="56"/>
      <c r="AE154" s="56"/>
      <c r="AK154" s="56"/>
    </row>
    <row r="155" spans="7:37" ht="15.75" customHeight="1" x14ac:dyDescent="0.15">
      <c r="G155" s="56"/>
      <c r="M155" s="56"/>
      <c r="S155" s="56"/>
      <c r="Y155" s="56"/>
      <c r="AE155" s="56"/>
      <c r="AK155" s="56"/>
    </row>
    <row r="156" spans="7:37" ht="15.75" customHeight="1" x14ac:dyDescent="0.15">
      <c r="G156" s="56"/>
      <c r="M156" s="56"/>
      <c r="S156" s="56"/>
      <c r="Y156" s="56"/>
      <c r="AE156" s="56"/>
      <c r="AK156" s="56"/>
    </row>
    <row r="157" spans="7:37" ht="15.75" customHeight="1" x14ac:dyDescent="0.15">
      <c r="G157" s="56"/>
      <c r="M157" s="56"/>
      <c r="S157" s="56"/>
      <c r="Y157" s="56"/>
      <c r="AE157" s="56"/>
      <c r="AK157" s="56"/>
    </row>
    <row r="158" spans="7:37" ht="15.75" customHeight="1" x14ac:dyDescent="0.15">
      <c r="G158" s="56"/>
      <c r="M158" s="56"/>
      <c r="S158" s="56"/>
      <c r="Y158" s="56"/>
      <c r="AE158" s="56"/>
      <c r="AK158" s="56"/>
    </row>
    <row r="159" spans="7:37" ht="15.75" customHeight="1" x14ac:dyDescent="0.15">
      <c r="G159" s="56"/>
      <c r="M159" s="56"/>
      <c r="S159" s="56"/>
      <c r="Y159" s="56"/>
      <c r="AE159" s="56"/>
      <c r="AK159" s="56"/>
    </row>
    <row r="160" spans="7:37" ht="15.75" customHeight="1" x14ac:dyDescent="0.15">
      <c r="G160" s="56"/>
      <c r="M160" s="56"/>
      <c r="S160" s="56"/>
      <c r="Y160" s="56"/>
      <c r="AE160" s="56"/>
      <c r="AK160" s="56"/>
    </row>
    <row r="161" spans="7:37" ht="15.75" customHeight="1" x14ac:dyDescent="0.15">
      <c r="G161" s="56"/>
      <c r="M161" s="56"/>
      <c r="S161" s="56"/>
      <c r="Y161" s="56"/>
      <c r="AE161" s="56"/>
      <c r="AK161" s="56"/>
    </row>
    <row r="162" spans="7:37" ht="15.75" customHeight="1" x14ac:dyDescent="0.15">
      <c r="G162" s="56"/>
      <c r="M162" s="56"/>
      <c r="S162" s="56"/>
      <c r="Y162" s="56"/>
      <c r="AE162" s="56"/>
      <c r="AK162" s="56"/>
    </row>
    <row r="163" spans="7:37" ht="15.75" customHeight="1" x14ac:dyDescent="0.15">
      <c r="G163" s="56"/>
      <c r="M163" s="56"/>
      <c r="S163" s="56"/>
      <c r="Y163" s="56"/>
      <c r="AE163" s="56"/>
      <c r="AK163" s="56"/>
    </row>
    <row r="164" spans="7:37" ht="15.75" customHeight="1" x14ac:dyDescent="0.15">
      <c r="G164" s="56"/>
      <c r="M164" s="56"/>
      <c r="S164" s="56"/>
      <c r="Y164" s="56"/>
      <c r="AE164" s="56"/>
      <c r="AK164" s="56"/>
    </row>
    <row r="165" spans="7:37" ht="15.75" customHeight="1" x14ac:dyDescent="0.15">
      <c r="G165" s="56"/>
      <c r="M165" s="56"/>
      <c r="S165" s="56"/>
      <c r="Y165" s="56"/>
      <c r="AE165" s="56"/>
      <c r="AK165" s="56"/>
    </row>
    <row r="166" spans="7:37" ht="15.75" customHeight="1" x14ac:dyDescent="0.15">
      <c r="G166" s="56"/>
      <c r="M166" s="56"/>
      <c r="S166" s="56"/>
      <c r="Y166" s="56"/>
      <c r="AE166" s="56"/>
      <c r="AK166" s="56"/>
    </row>
    <row r="167" spans="7:37" ht="15.75" customHeight="1" x14ac:dyDescent="0.15">
      <c r="G167" s="56"/>
      <c r="M167" s="56"/>
      <c r="S167" s="56"/>
      <c r="Y167" s="56"/>
      <c r="AE167" s="56"/>
      <c r="AK167" s="56"/>
    </row>
    <row r="168" spans="7:37" ht="15.75" customHeight="1" x14ac:dyDescent="0.15">
      <c r="G168" s="56"/>
      <c r="M168" s="56"/>
      <c r="S168" s="56"/>
      <c r="Y168" s="56"/>
      <c r="AE168" s="56"/>
      <c r="AK168" s="56"/>
    </row>
    <row r="169" spans="7:37" ht="15.75" customHeight="1" x14ac:dyDescent="0.15">
      <c r="G169" s="56"/>
      <c r="M169" s="56"/>
      <c r="S169" s="56"/>
      <c r="Y169" s="56"/>
      <c r="AE169" s="56"/>
      <c r="AK169" s="56"/>
    </row>
    <row r="170" spans="7:37" ht="15.75" customHeight="1" x14ac:dyDescent="0.15">
      <c r="G170" s="56"/>
      <c r="M170" s="56"/>
      <c r="S170" s="56"/>
      <c r="Y170" s="56"/>
      <c r="AE170" s="56"/>
      <c r="AK170" s="56"/>
    </row>
    <row r="171" spans="7:37" ht="15.75" customHeight="1" x14ac:dyDescent="0.15">
      <c r="G171" s="56"/>
      <c r="M171" s="56"/>
      <c r="S171" s="56"/>
      <c r="Y171" s="56"/>
      <c r="AE171" s="56"/>
      <c r="AK171" s="56"/>
    </row>
    <row r="172" spans="7:37" ht="15.75" customHeight="1" x14ac:dyDescent="0.15">
      <c r="G172" s="56"/>
      <c r="M172" s="56"/>
      <c r="S172" s="56"/>
      <c r="Y172" s="56"/>
      <c r="AE172" s="56"/>
      <c r="AK172" s="56"/>
    </row>
    <row r="173" spans="7:37" ht="15.75" customHeight="1" x14ac:dyDescent="0.15">
      <c r="G173" s="56"/>
      <c r="M173" s="56"/>
      <c r="S173" s="56"/>
      <c r="Y173" s="56"/>
      <c r="AE173" s="56"/>
      <c r="AK173" s="56"/>
    </row>
    <row r="174" spans="7:37" ht="15.75" customHeight="1" x14ac:dyDescent="0.15">
      <c r="G174" s="56"/>
      <c r="M174" s="56"/>
      <c r="S174" s="56"/>
      <c r="Y174" s="56"/>
      <c r="AE174" s="56"/>
      <c r="AK174" s="56"/>
    </row>
    <row r="175" spans="7:37" ht="15.75" customHeight="1" x14ac:dyDescent="0.15">
      <c r="G175" s="56"/>
      <c r="M175" s="56"/>
      <c r="S175" s="56"/>
      <c r="Y175" s="56"/>
      <c r="AE175" s="56"/>
      <c r="AK175" s="56"/>
    </row>
    <row r="176" spans="7:37" ht="15.75" customHeight="1" x14ac:dyDescent="0.15">
      <c r="G176" s="56"/>
      <c r="M176" s="56"/>
      <c r="S176" s="56"/>
      <c r="Y176" s="56"/>
      <c r="AE176" s="56"/>
      <c r="AK176" s="56"/>
    </row>
    <row r="177" spans="7:37" ht="15.75" customHeight="1" x14ac:dyDescent="0.15">
      <c r="G177" s="56"/>
      <c r="M177" s="56"/>
      <c r="S177" s="56"/>
      <c r="Y177" s="56"/>
      <c r="AE177" s="56"/>
      <c r="AK177" s="56"/>
    </row>
    <row r="178" spans="7:37" ht="15.75" customHeight="1" x14ac:dyDescent="0.15">
      <c r="G178" s="56"/>
      <c r="M178" s="56"/>
      <c r="S178" s="56"/>
      <c r="Y178" s="56"/>
      <c r="AE178" s="56"/>
      <c r="AK178" s="56"/>
    </row>
    <row r="179" spans="7:37" ht="15.75" customHeight="1" x14ac:dyDescent="0.15">
      <c r="G179" s="56"/>
      <c r="M179" s="56"/>
      <c r="S179" s="56"/>
      <c r="Y179" s="56"/>
      <c r="AE179" s="56"/>
      <c r="AK179" s="56"/>
    </row>
    <row r="180" spans="7:37" ht="15.75" customHeight="1" x14ac:dyDescent="0.15">
      <c r="G180" s="56"/>
      <c r="M180" s="56"/>
      <c r="S180" s="56"/>
      <c r="Y180" s="56"/>
      <c r="AE180" s="56"/>
      <c r="AK180" s="56"/>
    </row>
    <row r="181" spans="7:37" ht="15.75" customHeight="1" x14ac:dyDescent="0.15">
      <c r="G181" s="56"/>
      <c r="M181" s="56"/>
      <c r="S181" s="56"/>
      <c r="Y181" s="56"/>
      <c r="AE181" s="56"/>
      <c r="AK181" s="56"/>
    </row>
    <row r="182" spans="7:37" ht="15.75" customHeight="1" x14ac:dyDescent="0.15">
      <c r="G182" s="56"/>
      <c r="M182" s="56"/>
      <c r="S182" s="56"/>
      <c r="Y182" s="56"/>
      <c r="AE182" s="56"/>
      <c r="AK182" s="56"/>
    </row>
    <row r="183" spans="7:37" ht="15.75" customHeight="1" x14ac:dyDescent="0.15">
      <c r="G183" s="56"/>
      <c r="M183" s="56"/>
      <c r="S183" s="56"/>
      <c r="Y183" s="56"/>
      <c r="AE183" s="56"/>
      <c r="AK183" s="56"/>
    </row>
    <row r="184" spans="7:37" ht="15.75" customHeight="1" x14ac:dyDescent="0.15">
      <c r="G184" s="56"/>
      <c r="M184" s="56"/>
      <c r="S184" s="56"/>
      <c r="Y184" s="56"/>
      <c r="AE184" s="56"/>
      <c r="AK184" s="56"/>
    </row>
    <row r="185" spans="7:37" ht="15.75" customHeight="1" x14ac:dyDescent="0.15">
      <c r="G185" s="56"/>
      <c r="M185" s="56"/>
      <c r="S185" s="56"/>
      <c r="Y185" s="56"/>
      <c r="AE185" s="56"/>
      <c r="AK185" s="56"/>
    </row>
    <row r="186" spans="7:37" ht="15.75" customHeight="1" x14ac:dyDescent="0.15">
      <c r="G186" s="56"/>
      <c r="M186" s="56"/>
      <c r="S186" s="56"/>
      <c r="Y186" s="56"/>
      <c r="AE186" s="56"/>
      <c r="AK186" s="56"/>
    </row>
    <row r="187" spans="7:37" ht="15.75" customHeight="1" x14ac:dyDescent="0.15">
      <c r="G187" s="56"/>
      <c r="M187" s="56"/>
      <c r="S187" s="56"/>
      <c r="Y187" s="56"/>
      <c r="AE187" s="56"/>
      <c r="AK187" s="56"/>
    </row>
    <row r="188" spans="7:37" ht="15.75" customHeight="1" x14ac:dyDescent="0.15">
      <c r="G188" s="56"/>
      <c r="M188" s="56"/>
      <c r="S188" s="56"/>
      <c r="Y188" s="56"/>
      <c r="AE188" s="56"/>
      <c r="AK188" s="56"/>
    </row>
    <row r="189" spans="7:37" ht="15.75" customHeight="1" x14ac:dyDescent="0.15">
      <c r="G189" s="56"/>
      <c r="M189" s="56"/>
      <c r="S189" s="56"/>
      <c r="Y189" s="56"/>
      <c r="AE189" s="56"/>
      <c r="AK189" s="56"/>
    </row>
    <row r="190" spans="7:37" ht="15.75" customHeight="1" x14ac:dyDescent="0.15">
      <c r="G190" s="56"/>
      <c r="M190" s="56"/>
      <c r="S190" s="56"/>
      <c r="Y190" s="56"/>
      <c r="AE190" s="56"/>
      <c r="AK190" s="56"/>
    </row>
    <row r="191" spans="7:37" ht="15.75" customHeight="1" x14ac:dyDescent="0.15">
      <c r="G191" s="56"/>
      <c r="M191" s="56"/>
      <c r="S191" s="56"/>
      <c r="Y191" s="56"/>
      <c r="AE191" s="56"/>
      <c r="AK191" s="56"/>
    </row>
    <row r="192" spans="7:37" ht="15.75" customHeight="1" x14ac:dyDescent="0.15">
      <c r="G192" s="56"/>
      <c r="M192" s="56"/>
      <c r="S192" s="56"/>
      <c r="Y192" s="56"/>
      <c r="AE192" s="56"/>
      <c r="AK192" s="56"/>
    </row>
    <row r="193" spans="7:37" ht="15.75" customHeight="1" x14ac:dyDescent="0.15">
      <c r="G193" s="56"/>
      <c r="M193" s="56"/>
      <c r="S193" s="56"/>
      <c r="Y193" s="56"/>
      <c r="AE193" s="56"/>
      <c r="AK193" s="56"/>
    </row>
    <row r="194" spans="7:37" ht="15.75" customHeight="1" x14ac:dyDescent="0.15">
      <c r="G194" s="56"/>
      <c r="M194" s="56"/>
      <c r="S194" s="56"/>
      <c r="Y194" s="56"/>
      <c r="AE194" s="56"/>
      <c r="AK194" s="56"/>
    </row>
    <row r="195" spans="7:37" ht="15.75" customHeight="1" x14ac:dyDescent="0.15">
      <c r="G195" s="56"/>
      <c r="M195" s="56"/>
      <c r="S195" s="56"/>
      <c r="Y195" s="56"/>
      <c r="AE195" s="56"/>
      <c r="AK195" s="56"/>
    </row>
    <row r="196" spans="7:37" ht="15.75" customHeight="1" x14ac:dyDescent="0.15">
      <c r="G196" s="56"/>
      <c r="M196" s="56"/>
      <c r="S196" s="56"/>
      <c r="Y196" s="56"/>
      <c r="AE196" s="56"/>
      <c r="AK196" s="56"/>
    </row>
    <row r="197" spans="7:37" ht="15.75" customHeight="1" x14ac:dyDescent="0.15">
      <c r="G197" s="56"/>
      <c r="M197" s="56"/>
      <c r="S197" s="56"/>
      <c r="Y197" s="56"/>
      <c r="AE197" s="56"/>
      <c r="AK197" s="56"/>
    </row>
    <row r="198" spans="7:37" ht="15.75" customHeight="1" x14ac:dyDescent="0.15">
      <c r="G198" s="56"/>
      <c r="M198" s="56"/>
      <c r="S198" s="56"/>
      <c r="Y198" s="56"/>
      <c r="AE198" s="56"/>
      <c r="AK198" s="56"/>
    </row>
    <row r="199" spans="7:37" ht="15.75" customHeight="1" x14ac:dyDescent="0.15">
      <c r="G199" s="56"/>
      <c r="M199" s="56"/>
      <c r="S199" s="56"/>
      <c r="Y199" s="56"/>
      <c r="AE199" s="56"/>
      <c r="AK199" s="56"/>
    </row>
    <row r="200" spans="7:37" ht="15.75" customHeight="1" x14ac:dyDescent="0.15">
      <c r="G200" s="56"/>
      <c r="M200" s="56"/>
      <c r="S200" s="56"/>
      <c r="Y200" s="56"/>
      <c r="AE200" s="56"/>
      <c r="AK200" s="56"/>
    </row>
    <row r="201" spans="7:37" ht="15.75" customHeight="1" x14ac:dyDescent="0.15">
      <c r="G201" s="56"/>
      <c r="M201" s="56"/>
      <c r="S201" s="56"/>
      <c r="Y201" s="56"/>
      <c r="AE201" s="56"/>
      <c r="AK201" s="56"/>
    </row>
    <row r="202" spans="7:37" ht="15.75" customHeight="1" x14ac:dyDescent="0.15">
      <c r="G202" s="56"/>
      <c r="M202" s="56"/>
      <c r="S202" s="56"/>
      <c r="Y202" s="56"/>
      <c r="AE202" s="56"/>
      <c r="AK202" s="56"/>
    </row>
    <row r="203" spans="7:37" ht="15.75" customHeight="1" x14ac:dyDescent="0.15">
      <c r="G203" s="56"/>
      <c r="M203" s="56"/>
      <c r="S203" s="56"/>
      <c r="Y203" s="56"/>
      <c r="AE203" s="56"/>
      <c r="AK203" s="56"/>
    </row>
    <row r="204" spans="7:37" ht="15.75" customHeight="1" x14ac:dyDescent="0.15">
      <c r="G204" s="56"/>
      <c r="M204" s="56"/>
      <c r="S204" s="56"/>
      <c r="Y204" s="56"/>
      <c r="AE204" s="56"/>
      <c r="AK204" s="56"/>
    </row>
    <row r="205" spans="7:37" ht="15.75" customHeight="1" x14ac:dyDescent="0.15">
      <c r="G205" s="56"/>
      <c r="M205" s="56"/>
      <c r="S205" s="56"/>
      <c r="Y205" s="56"/>
      <c r="AE205" s="56"/>
      <c r="AK205" s="56"/>
    </row>
    <row r="206" spans="7:37" ht="15.75" customHeight="1" x14ac:dyDescent="0.15">
      <c r="G206" s="56"/>
      <c r="M206" s="56"/>
      <c r="S206" s="56"/>
      <c r="Y206" s="56"/>
      <c r="AE206" s="56"/>
      <c r="AK206" s="56"/>
    </row>
    <row r="207" spans="7:37" ht="15.75" customHeight="1" x14ac:dyDescent="0.15">
      <c r="G207" s="56"/>
      <c r="M207" s="56"/>
      <c r="S207" s="56"/>
      <c r="Y207" s="56"/>
      <c r="AE207" s="56"/>
      <c r="AK207" s="56"/>
    </row>
    <row r="208" spans="7:37" ht="15.75" customHeight="1" x14ac:dyDescent="0.15">
      <c r="G208" s="56"/>
      <c r="M208" s="56"/>
      <c r="S208" s="56"/>
      <c r="Y208" s="56"/>
      <c r="AE208" s="56"/>
      <c r="AK208" s="56"/>
    </row>
    <row r="209" spans="7:37" ht="15.75" customHeight="1" x14ac:dyDescent="0.15">
      <c r="G209" s="56"/>
      <c r="M209" s="56"/>
      <c r="S209" s="56"/>
      <c r="Y209" s="56"/>
      <c r="AE209" s="56"/>
      <c r="AK209" s="56"/>
    </row>
    <row r="210" spans="7:37" ht="15.75" customHeight="1" x14ac:dyDescent="0.15">
      <c r="G210" s="56"/>
      <c r="M210" s="56"/>
      <c r="S210" s="56"/>
      <c r="Y210" s="56"/>
      <c r="AE210" s="56"/>
      <c r="AK210" s="56"/>
    </row>
    <row r="211" spans="7:37" ht="15.75" customHeight="1" x14ac:dyDescent="0.15">
      <c r="G211" s="56"/>
      <c r="M211" s="56"/>
      <c r="S211" s="56"/>
      <c r="Y211" s="56"/>
      <c r="AE211" s="56"/>
      <c r="AK211" s="56"/>
    </row>
    <row r="212" spans="7:37" ht="15.75" customHeight="1" x14ac:dyDescent="0.15">
      <c r="G212" s="56"/>
      <c r="M212" s="56"/>
      <c r="S212" s="56"/>
      <c r="Y212" s="56"/>
      <c r="AE212" s="56"/>
      <c r="AK212" s="56"/>
    </row>
    <row r="213" spans="7:37" ht="15.75" customHeight="1" x14ac:dyDescent="0.15">
      <c r="G213" s="56"/>
      <c r="M213" s="56"/>
      <c r="S213" s="56"/>
      <c r="Y213" s="56"/>
      <c r="AE213" s="56"/>
      <c r="AK213" s="56"/>
    </row>
    <row r="214" spans="7:37" ht="15.75" customHeight="1" x14ac:dyDescent="0.15">
      <c r="G214" s="56"/>
      <c r="M214" s="56"/>
      <c r="S214" s="56"/>
      <c r="Y214" s="56"/>
      <c r="AE214" s="56"/>
      <c r="AK214" s="56"/>
    </row>
    <row r="215" spans="7:37" ht="15.75" customHeight="1" x14ac:dyDescent="0.15">
      <c r="G215" s="56"/>
      <c r="M215" s="56"/>
      <c r="S215" s="56"/>
      <c r="Y215" s="56"/>
      <c r="AE215" s="56"/>
      <c r="AK215" s="56"/>
    </row>
    <row r="216" spans="7:37" ht="15.75" customHeight="1" x14ac:dyDescent="0.15">
      <c r="G216" s="56"/>
      <c r="M216" s="56"/>
      <c r="S216" s="56"/>
      <c r="Y216" s="56"/>
      <c r="AE216" s="56"/>
      <c r="AK216" s="56"/>
    </row>
    <row r="217" spans="7:37" ht="15.75" customHeight="1" x14ac:dyDescent="0.15">
      <c r="G217" s="56"/>
      <c r="M217" s="56"/>
      <c r="S217" s="56"/>
      <c r="Y217" s="56"/>
      <c r="AE217" s="56"/>
      <c r="AK217" s="56"/>
    </row>
    <row r="218" spans="7:37" ht="15.75" customHeight="1" x14ac:dyDescent="0.15">
      <c r="G218" s="56"/>
      <c r="M218" s="56"/>
      <c r="S218" s="56"/>
      <c r="Y218" s="56"/>
      <c r="AE218" s="56"/>
      <c r="AK218" s="56"/>
    </row>
    <row r="219" spans="7:37" ht="15.75" customHeight="1" x14ac:dyDescent="0.15">
      <c r="G219" s="56"/>
      <c r="M219" s="56"/>
      <c r="S219" s="56"/>
      <c r="Y219" s="56"/>
      <c r="AE219" s="56"/>
      <c r="AK219" s="56"/>
    </row>
    <row r="220" spans="7:37" ht="15.75" customHeight="1" x14ac:dyDescent="0.15">
      <c r="G220" s="56"/>
      <c r="M220" s="56"/>
      <c r="S220" s="56"/>
      <c r="Y220" s="56"/>
      <c r="AE220" s="56"/>
      <c r="AK220" s="56"/>
    </row>
    <row r="221" spans="7:37" ht="15.75" customHeight="1" x14ac:dyDescent="0.15">
      <c r="G221" s="56"/>
      <c r="M221" s="56"/>
      <c r="S221" s="56"/>
      <c r="Y221" s="56"/>
      <c r="AE221" s="56"/>
      <c r="AK221" s="56"/>
    </row>
    <row r="222" spans="7:37" ht="15.75" customHeight="1" x14ac:dyDescent="0.15">
      <c r="G222" s="56"/>
      <c r="M222" s="56"/>
      <c r="S222" s="56"/>
      <c r="Y222" s="56"/>
      <c r="AE222" s="56"/>
      <c r="AK222" s="56"/>
    </row>
    <row r="223" spans="7:37" ht="15.75" customHeight="1" x14ac:dyDescent="0.15">
      <c r="G223" s="56"/>
      <c r="M223" s="56"/>
      <c r="S223" s="56"/>
      <c r="Y223" s="56"/>
      <c r="AE223" s="56"/>
      <c r="AK223" s="56"/>
    </row>
    <row r="224" spans="7:37" ht="15.75" customHeight="1" x14ac:dyDescent="0.15">
      <c r="G224" s="56"/>
      <c r="M224" s="56"/>
      <c r="S224" s="56"/>
      <c r="Y224" s="56"/>
      <c r="AE224" s="56"/>
      <c r="AK224" s="56"/>
    </row>
    <row r="225" spans="7:37" ht="15.75" customHeight="1" x14ac:dyDescent="0.15">
      <c r="G225" s="56"/>
      <c r="M225" s="56"/>
      <c r="S225" s="56"/>
      <c r="Y225" s="56"/>
      <c r="AE225" s="56"/>
      <c r="AK225" s="56"/>
    </row>
    <row r="226" spans="7:37" ht="15.75" customHeight="1" x14ac:dyDescent="0.15">
      <c r="G226" s="56"/>
      <c r="M226" s="56"/>
      <c r="S226" s="56"/>
      <c r="Y226" s="56"/>
      <c r="AE226" s="56"/>
      <c r="AK226" s="56"/>
    </row>
    <row r="227" spans="7:37" ht="15.75" customHeight="1" x14ac:dyDescent="0.15">
      <c r="G227" s="56"/>
      <c r="M227" s="56"/>
      <c r="S227" s="56"/>
      <c r="Y227" s="56"/>
      <c r="AE227" s="56"/>
      <c r="AK227" s="56"/>
    </row>
    <row r="228" spans="7:37" ht="15.75" customHeight="1" x14ac:dyDescent="0.15">
      <c r="G228" s="56"/>
      <c r="M228" s="56"/>
      <c r="S228" s="56"/>
      <c r="Y228" s="56"/>
      <c r="AE228" s="56"/>
      <c r="AK228" s="56"/>
    </row>
    <row r="229" spans="7:37" ht="15.75" customHeight="1" x14ac:dyDescent="0.15">
      <c r="G229" s="56"/>
      <c r="M229" s="56"/>
      <c r="S229" s="56"/>
      <c r="Y229" s="56"/>
      <c r="AE229" s="56"/>
      <c r="AK229" s="56"/>
    </row>
    <row r="230" spans="7:37" ht="15.75" customHeight="1" x14ac:dyDescent="0.15">
      <c r="G230" s="56"/>
      <c r="M230" s="56"/>
      <c r="S230" s="56"/>
      <c r="Y230" s="56"/>
      <c r="AE230" s="56"/>
      <c r="AK230" s="56"/>
    </row>
    <row r="231" spans="7:37" ht="15.75" customHeight="1" x14ac:dyDescent="0.15">
      <c r="G231" s="56"/>
      <c r="M231" s="56"/>
      <c r="S231" s="56"/>
      <c r="Y231" s="56"/>
      <c r="AE231" s="56"/>
      <c r="AK231" s="56"/>
    </row>
    <row r="232" spans="7:37" ht="15.75" customHeight="1" x14ac:dyDescent="0.15">
      <c r="G232" s="56"/>
      <c r="M232" s="56"/>
      <c r="S232" s="56"/>
      <c r="Y232" s="56"/>
      <c r="AE232" s="56"/>
      <c r="AK232" s="56"/>
    </row>
    <row r="233" spans="7:37" ht="15.75" customHeight="1" x14ac:dyDescent="0.15">
      <c r="G233" s="56"/>
      <c r="M233" s="56"/>
      <c r="S233" s="56"/>
      <c r="Y233" s="56"/>
      <c r="AE233" s="56"/>
      <c r="AK233" s="56"/>
    </row>
    <row r="234" spans="7:37" ht="15.75" customHeight="1" x14ac:dyDescent="0.15">
      <c r="G234" s="56"/>
      <c r="M234" s="56"/>
      <c r="S234" s="56"/>
      <c r="Y234" s="56"/>
      <c r="AE234" s="56"/>
      <c r="AK234" s="56"/>
    </row>
    <row r="235" spans="7:37" ht="15.75" customHeight="1" x14ac:dyDescent="0.15">
      <c r="G235" s="56"/>
      <c r="M235" s="56"/>
      <c r="S235" s="56"/>
      <c r="Y235" s="56"/>
      <c r="AE235" s="56"/>
      <c r="AK235" s="56"/>
    </row>
    <row r="236" spans="7:37" ht="15.75" customHeight="1" x14ac:dyDescent="0.15">
      <c r="G236" s="56"/>
      <c r="M236" s="56"/>
      <c r="S236" s="56"/>
      <c r="Y236" s="56"/>
      <c r="AE236" s="56"/>
      <c r="AK236" s="56"/>
    </row>
    <row r="237" spans="7:37" ht="15.75" customHeight="1" x14ac:dyDescent="0.15">
      <c r="G237" s="56"/>
      <c r="M237" s="56"/>
      <c r="S237" s="56"/>
      <c r="Y237" s="56"/>
      <c r="AE237" s="56"/>
      <c r="AK237" s="56"/>
    </row>
    <row r="238" spans="7:37" ht="15.75" customHeight="1" x14ac:dyDescent="0.15">
      <c r="G238" s="56"/>
      <c r="M238" s="56"/>
      <c r="S238" s="56"/>
      <c r="Y238" s="56"/>
      <c r="AE238" s="56"/>
      <c r="AK238" s="56"/>
    </row>
    <row r="239" spans="7:37" ht="15.75" customHeight="1" x14ac:dyDescent="0.15">
      <c r="G239" s="56"/>
      <c r="M239" s="56"/>
      <c r="S239" s="56"/>
      <c r="Y239" s="56"/>
      <c r="AE239" s="56"/>
      <c r="AK239" s="56"/>
    </row>
    <row r="240" spans="7:37" ht="15.75" customHeight="1" x14ac:dyDescent="0.15">
      <c r="G240" s="56"/>
      <c r="M240" s="56"/>
      <c r="S240" s="56"/>
      <c r="Y240" s="56"/>
      <c r="AE240" s="56"/>
      <c r="AK240" s="56"/>
    </row>
    <row r="241" spans="7:37" ht="15.75" customHeight="1" x14ac:dyDescent="0.15">
      <c r="G241" s="56"/>
      <c r="M241" s="56"/>
      <c r="S241" s="56"/>
      <c r="Y241" s="56"/>
      <c r="AE241" s="56"/>
      <c r="AK241" s="56"/>
    </row>
    <row r="242" spans="7:37" ht="15.75" customHeight="1" x14ac:dyDescent="0.15">
      <c r="G242" s="56"/>
      <c r="M242" s="56"/>
      <c r="S242" s="56"/>
      <c r="Y242" s="56"/>
      <c r="AE242" s="56"/>
      <c r="AK242" s="56"/>
    </row>
    <row r="243" spans="7:37" ht="15.75" customHeight="1" x14ac:dyDescent="0.15">
      <c r="G243" s="56"/>
      <c r="M243" s="56"/>
      <c r="S243" s="56"/>
      <c r="Y243" s="56"/>
      <c r="AE243" s="56"/>
      <c r="AK243" s="56"/>
    </row>
    <row r="244" spans="7:37" ht="15.75" customHeight="1" x14ac:dyDescent="0.15">
      <c r="G244" s="56"/>
      <c r="M244" s="56"/>
      <c r="S244" s="56"/>
      <c r="Y244" s="56"/>
      <c r="AE244" s="56"/>
      <c r="AK244" s="56"/>
    </row>
    <row r="245" spans="7:37" ht="15.75" customHeight="1" x14ac:dyDescent="0.15">
      <c r="G245" s="56"/>
      <c r="M245" s="56"/>
      <c r="S245" s="56"/>
      <c r="Y245" s="56"/>
      <c r="AE245" s="56"/>
      <c r="AK245" s="56"/>
    </row>
    <row r="246" spans="7:37" ht="15.75" customHeight="1" x14ac:dyDescent="0.15">
      <c r="G246" s="56"/>
      <c r="M246" s="56"/>
      <c r="S246" s="56"/>
      <c r="Y246" s="56"/>
      <c r="AE246" s="56"/>
      <c r="AK246" s="56"/>
    </row>
    <row r="247" spans="7:37" ht="15.75" customHeight="1" x14ac:dyDescent="0.15">
      <c r="G247" s="56"/>
      <c r="M247" s="56"/>
      <c r="S247" s="56"/>
      <c r="Y247" s="56"/>
      <c r="AE247" s="56"/>
      <c r="AK247" s="56"/>
    </row>
    <row r="248" spans="7:37" ht="15.75" customHeight="1" x14ac:dyDescent="0.15">
      <c r="G248" s="56"/>
      <c r="M248" s="56"/>
      <c r="S248" s="56"/>
      <c r="Y248" s="56"/>
      <c r="AE248" s="56"/>
      <c r="AK248" s="56"/>
    </row>
    <row r="249" spans="7:37" ht="15.75" customHeight="1" x14ac:dyDescent="0.15">
      <c r="G249" s="56"/>
      <c r="M249" s="56"/>
      <c r="S249" s="56"/>
      <c r="Y249" s="56"/>
      <c r="AE249" s="56"/>
      <c r="AK249" s="56"/>
    </row>
    <row r="250" spans="7:37" ht="15.75" customHeight="1" x14ac:dyDescent="0.15">
      <c r="G250" s="56"/>
      <c r="M250" s="56"/>
      <c r="S250" s="56"/>
      <c r="Y250" s="56"/>
      <c r="AE250" s="56"/>
      <c r="AK250" s="56"/>
    </row>
    <row r="251" spans="7:37" ht="15.75" customHeight="1" x14ac:dyDescent="0.15">
      <c r="G251" s="56"/>
      <c r="M251" s="56"/>
      <c r="S251" s="56"/>
      <c r="Y251" s="56"/>
      <c r="AE251" s="56"/>
      <c r="AK251" s="56"/>
    </row>
    <row r="252" spans="7:37" ht="15.75" customHeight="1" x14ac:dyDescent="0.15">
      <c r="G252" s="56"/>
      <c r="M252" s="56"/>
      <c r="S252" s="56"/>
      <c r="Y252" s="56"/>
      <c r="AE252" s="56"/>
      <c r="AK252" s="56"/>
    </row>
    <row r="253" spans="7:37" ht="15.75" customHeight="1" x14ac:dyDescent="0.15">
      <c r="G253" s="56"/>
      <c r="M253" s="56"/>
      <c r="S253" s="56"/>
      <c r="Y253" s="56"/>
      <c r="AE253" s="56"/>
      <c r="AK253" s="56"/>
    </row>
    <row r="254" spans="7:37" ht="15.75" customHeight="1" x14ac:dyDescent="0.15">
      <c r="G254" s="56"/>
      <c r="M254" s="56"/>
      <c r="S254" s="56"/>
      <c r="Y254" s="56"/>
      <c r="AE254" s="56"/>
      <c r="AK254" s="56"/>
    </row>
    <row r="255" spans="7:37" ht="15.75" customHeight="1" x14ac:dyDescent="0.15">
      <c r="G255" s="56"/>
      <c r="M255" s="56"/>
      <c r="S255" s="56"/>
      <c r="Y255" s="56"/>
      <c r="AE255" s="56"/>
      <c r="AK255" s="56"/>
    </row>
    <row r="256" spans="7:37" ht="15.75" customHeight="1" x14ac:dyDescent="0.15">
      <c r="G256" s="56"/>
      <c r="M256" s="56"/>
      <c r="S256" s="56"/>
      <c r="Y256" s="56"/>
      <c r="AE256" s="56"/>
      <c r="AK256" s="56"/>
    </row>
    <row r="257" spans="7:37" ht="15.75" customHeight="1" x14ac:dyDescent="0.15">
      <c r="G257" s="56"/>
      <c r="M257" s="56"/>
      <c r="S257" s="56"/>
      <c r="Y257" s="56"/>
      <c r="AE257" s="56"/>
      <c r="AK257" s="56"/>
    </row>
    <row r="258" spans="7:37" ht="15.75" customHeight="1" x14ac:dyDescent="0.15">
      <c r="G258" s="56"/>
      <c r="M258" s="56"/>
      <c r="S258" s="56"/>
      <c r="Y258" s="56"/>
      <c r="AE258" s="56"/>
      <c r="AK258" s="56"/>
    </row>
    <row r="259" spans="7:37" ht="15.75" customHeight="1" x14ac:dyDescent="0.15">
      <c r="G259" s="56"/>
      <c r="M259" s="56"/>
      <c r="S259" s="56"/>
      <c r="Y259" s="56"/>
      <c r="AE259" s="56"/>
      <c r="AK259" s="56"/>
    </row>
    <row r="260" spans="7:37" ht="15.75" customHeight="1" x14ac:dyDescent="0.15">
      <c r="G260" s="56"/>
      <c r="M260" s="56"/>
      <c r="S260" s="56"/>
      <c r="Y260" s="56"/>
      <c r="AE260" s="56"/>
      <c r="AK260" s="56"/>
    </row>
    <row r="261" spans="7:37" ht="15.75" customHeight="1" x14ac:dyDescent="0.15">
      <c r="G261" s="56"/>
      <c r="M261" s="56"/>
      <c r="S261" s="56"/>
      <c r="Y261" s="56"/>
      <c r="AE261" s="56"/>
      <c r="AK261" s="56"/>
    </row>
    <row r="262" spans="7:37" ht="15.75" customHeight="1" x14ac:dyDescent="0.15">
      <c r="G262" s="56"/>
      <c r="M262" s="56"/>
      <c r="S262" s="56"/>
      <c r="Y262" s="56"/>
      <c r="AE262" s="56"/>
      <c r="AK262" s="56"/>
    </row>
    <row r="263" spans="7:37" ht="15.75" customHeight="1" x14ac:dyDescent="0.15">
      <c r="G263" s="56"/>
      <c r="M263" s="56"/>
      <c r="S263" s="56"/>
      <c r="Y263" s="56"/>
      <c r="AE263" s="56"/>
      <c r="AK263" s="56"/>
    </row>
    <row r="264" spans="7:37" ht="15.75" customHeight="1" x14ac:dyDescent="0.15">
      <c r="G264" s="56"/>
      <c r="M264" s="56"/>
      <c r="S264" s="56"/>
      <c r="Y264" s="56"/>
      <c r="AE264" s="56"/>
      <c r="AK264" s="56"/>
    </row>
    <row r="265" spans="7:37" ht="15.75" customHeight="1" x14ac:dyDescent="0.15">
      <c r="G265" s="56"/>
      <c r="M265" s="56"/>
      <c r="S265" s="56"/>
      <c r="Y265" s="56"/>
      <c r="AE265" s="56"/>
      <c r="AK265" s="56"/>
    </row>
    <row r="266" spans="7:37" ht="15.75" customHeight="1" x14ac:dyDescent="0.15">
      <c r="G266" s="56"/>
      <c r="M266" s="56"/>
      <c r="S266" s="56"/>
      <c r="Y266" s="56"/>
      <c r="AE266" s="56"/>
      <c r="AK266" s="56"/>
    </row>
    <row r="267" spans="7:37" ht="15.75" customHeight="1" x14ac:dyDescent="0.15">
      <c r="G267" s="56"/>
      <c r="M267" s="56"/>
      <c r="S267" s="56"/>
      <c r="Y267" s="56"/>
      <c r="AE267" s="56"/>
      <c r="AK267" s="56"/>
    </row>
    <row r="268" spans="7:37" ht="15.75" customHeight="1" x14ac:dyDescent="0.15">
      <c r="G268" s="56"/>
      <c r="M268" s="56"/>
      <c r="S268" s="56"/>
      <c r="Y268" s="56"/>
      <c r="AE268" s="56"/>
      <c r="AK268" s="56"/>
    </row>
    <row r="269" spans="7:37" ht="15.75" customHeight="1" x14ac:dyDescent="0.15">
      <c r="G269" s="56"/>
      <c r="M269" s="56"/>
      <c r="S269" s="56"/>
      <c r="Y269" s="56"/>
      <c r="AE269" s="56"/>
      <c r="AK269" s="56"/>
    </row>
    <row r="270" spans="7:37" ht="15.75" customHeight="1" x14ac:dyDescent="0.15">
      <c r="G270" s="56"/>
      <c r="M270" s="56"/>
      <c r="S270" s="56"/>
      <c r="Y270" s="56"/>
      <c r="AE270" s="56"/>
      <c r="AK270" s="56"/>
    </row>
    <row r="271" spans="7:37" ht="15.75" customHeight="1" x14ac:dyDescent="0.15">
      <c r="G271" s="56"/>
      <c r="M271" s="56"/>
      <c r="S271" s="56"/>
      <c r="Y271" s="56"/>
      <c r="AE271" s="56"/>
      <c r="AK271" s="56"/>
    </row>
    <row r="272" spans="7:37" ht="15.75" customHeight="1" x14ac:dyDescent="0.15">
      <c r="G272" s="56"/>
      <c r="M272" s="56"/>
      <c r="S272" s="56"/>
      <c r="Y272" s="56"/>
      <c r="AE272" s="56"/>
      <c r="AK272" s="56"/>
    </row>
    <row r="273" spans="7:37" ht="15.75" customHeight="1" x14ac:dyDescent="0.15">
      <c r="G273" s="56"/>
      <c r="M273" s="56"/>
      <c r="S273" s="56"/>
      <c r="Y273" s="56"/>
      <c r="AE273" s="56"/>
      <c r="AK273" s="56"/>
    </row>
    <row r="274" spans="7:37" ht="15.75" customHeight="1" x14ac:dyDescent="0.15">
      <c r="G274" s="56"/>
      <c r="M274" s="56"/>
      <c r="S274" s="56"/>
      <c r="Y274" s="56"/>
      <c r="AE274" s="56"/>
      <c r="AK274" s="56"/>
    </row>
    <row r="275" spans="7:37" ht="15.75" customHeight="1" x14ac:dyDescent="0.15">
      <c r="G275" s="56"/>
      <c r="M275" s="56"/>
      <c r="S275" s="56"/>
      <c r="Y275" s="56"/>
      <c r="AE275" s="56"/>
      <c r="AK275" s="56"/>
    </row>
    <row r="276" spans="7:37" ht="15.75" customHeight="1" x14ac:dyDescent="0.15">
      <c r="G276" s="56"/>
      <c r="M276" s="56"/>
      <c r="S276" s="56"/>
      <c r="Y276" s="56"/>
      <c r="AE276" s="56"/>
      <c r="AK276" s="56"/>
    </row>
    <row r="277" spans="7:37" ht="15.75" customHeight="1" x14ac:dyDescent="0.15">
      <c r="G277" s="56"/>
      <c r="M277" s="56"/>
      <c r="S277" s="56"/>
      <c r="Y277" s="56"/>
      <c r="AE277" s="56"/>
      <c r="AK277" s="56"/>
    </row>
    <row r="278" spans="7:37" ht="15.75" customHeight="1" x14ac:dyDescent="0.15">
      <c r="G278" s="56"/>
      <c r="M278" s="56"/>
      <c r="S278" s="56"/>
      <c r="Y278" s="56"/>
      <c r="AE278" s="56"/>
      <c r="AK278" s="56"/>
    </row>
    <row r="279" spans="7:37" ht="15.75" customHeight="1" x14ac:dyDescent="0.15">
      <c r="G279" s="56"/>
      <c r="M279" s="56"/>
      <c r="S279" s="56"/>
      <c r="Y279" s="56"/>
      <c r="AE279" s="56"/>
      <c r="AK279" s="56"/>
    </row>
    <row r="280" spans="7:37" ht="15.75" customHeight="1" x14ac:dyDescent="0.15">
      <c r="G280" s="56"/>
      <c r="M280" s="56"/>
      <c r="S280" s="56"/>
      <c r="Y280" s="56"/>
      <c r="AE280" s="56"/>
      <c r="AK280" s="56"/>
    </row>
    <row r="281" spans="7:37" ht="15.75" customHeight="1" x14ac:dyDescent="0.15">
      <c r="G281" s="56"/>
      <c r="M281" s="56"/>
      <c r="S281" s="56"/>
      <c r="Y281" s="56"/>
      <c r="AE281" s="56"/>
      <c r="AK281" s="56"/>
    </row>
    <row r="282" spans="7:37" ht="15.75" customHeight="1" x14ac:dyDescent="0.15">
      <c r="G282" s="56"/>
      <c r="M282" s="56"/>
      <c r="S282" s="56"/>
      <c r="Y282" s="56"/>
      <c r="AE282" s="56"/>
      <c r="AK282" s="56"/>
    </row>
    <row r="283" spans="7:37" ht="15.75" customHeight="1" x14ac:dyDescent="0.15">
      <c r="G283" s="56"/>
      <c r="M283" s="56"/>
      <c r="S283" s="56"/>
      <c r="Y283" s="56"/>
      <c r="AE283" s="56"/>
      <c r="AK283" s="56"/>
    </row>
    <row r="284" spans="7:37" ht="15.75" customHeight="1" x14ac:dyDescent="0.15">
      <c r="G284" s="56"/>
      <c r="M284" s="56"/>
      <c r="S284" s="56"/>
      <c r="Y284" s="56"/>
      <c r="AE284" s="56"/>
      <c r="AK284" s="56"/>
    </row>
    <row r="285" spans="7:37" ht="15.75" customHeight="1" x14ac:dyDescent="0.15">
      <c r="G285" s="56"/>
      <c r="M285" s="56"/>
      <c r="S285" s="56"/>
      <c r="Y285" s="56"/>
      <c r="AE285" s="56"/>
      <c r="AK285" s="56"/>
    </row>
    <row r="286" spans="7:37" ht="15.75" customHeight="1" x14ac:dyDescent="0.15">
      <c r="G286" s="56"/>
      <c r="M286" s="56"/>
      <c r="S286" s="56"/>
      <c r="Y286" s="56"/>
      <c r="AE286" s="56"/>
      <c r="AK286" s="56"/>
    </row>
    <row r="287" spans="7:37" ht="15.75" customHeight="1" x14ac:dyDescent="0.15">
      <c r="G287" s="56"/>
      <c r="M287" s="56"/>
      <c r="S287" s="56"/>
      <c r="Y287" s="56"/>
      <c r="AE287" s="56"/>
      <c r="AK287" s="56"/>
    </row>
    <row r="288" spans="7:37" ht="15.75" customHeight="1" x14ac:dyDescent="0.15">
      <c r="G288" s="56"/>
      <c r="M288" s="56"/>
      <c r="S288" s="56"/>
      <c r="Y288" s="56"/>
      <c r="AE288" s="56"/>
      <c r="AK288" s="56"/>
    </row>
    <row r="289" spans="7:37" ht="15.75" customHeight="1" x14ac:dyDescent="0.15">
      <c r="G289" s="56"/>
      <c r="M289" s="56"/>
      <c r="S289" s="56"/>
      <c r="Y289" s="56"/>
      <c r="AE289" s="56"/>
      <c r="AK289" s="56"/>
    </row>
    <row r="290" spans="7:37" ht="15.75" customHeight="1" x14ac:dyDescent="0.15">
      <c r="G290" s="56"/>
      <c r="M290" s="56"/>
      <c r="S290" s="56"/>
      <c r="Y290" s="56"/>
      <c r="AE290" s="56"/>
      <c r="AK290" s="56"/>
    </row>
    <row r="291" spans="7:37" ht="15.75" customHeight="1" x14ac:dyDescent="0.15">
      <c r="G291" s="56"/>
      <c r="M291" s="56"/>
      <c r="S291" s="56"/>
      <c r="Y291" s="56"/>
      <c r="AE291" s="56"/>
      <c r="AK291" s="56"/>
    </row>
    <row r="292" spans="7:37" ht="15.75" customHeight="1" x14ac:dyDescent="0.15">
      <c r="G292" s="56"/>
      <c r="M292" s="56"/>
      <c r="S292" s="56"/>
      <c r="Y292" s="56"/>
      <c r="AE292" s="56"/>
      <c r="AK292" s="56"/>
    </row>
    <row r="293" spans="7:37" ht="15.75" customHeight="1" x14ac:dyDescent="0.15"/>
    <row r="294" spans="7:37" ht="15.75" customHeight="1" x14ac:dyDescent="0.15"/>
    <row r="295" spans="7:37" ht="15.75" customHeight="1" x14ac:dyDescent="0.15"/>
    <row r="296" spans="7:37" ht="15.75" customHeight="1" x14ac:dyDescent="0.15"/>
    <row r="297" spans="7:37" ht="15.75" customHeight="1" x14ac:dyDescent="0.15"/>
    <row r="298" spans="7:37" ht="15.75" customHeight="1" x14ac:dyDescent="0.15"/>
    <row r="299" spans="7:37" ht="15.75" customHeight="1" x14ac:dyDescent="0.15"/>
    <row r="300" spans="7:37" ht="15.75" customHeight="1" x14ac:dyDescent="0.15"/>
    <row r="301" spans="7:37" ht="15.75" customHeight="1" x14ac:dyDescent="0.15"/>
    <row r="302" spans="7:37" ht="15.75" customHeight="1" x14ac:dyDescent="0.15"/>
    <row r="303" spans="7:37" ht="15.75" customHeight="1" x14ac:dyDescent="0.15"/>
    <row r="304" spans="7:37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</sheetData>
  <mergeCells count="84"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52:A53"/>
    <mergeCell ref="B52:G52"/>
    <mergeCell ref="H52:M52"/>
    <mergeCell ref="N52:S52"/>
    <mergeCell ref="T52:Y52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73:A74"/>
    <mergeCell ref="B73:G73"/>
    <mergeCell ref="H73:M73"/>
    <mergeCell ref="N73:S73"/>
    <mergeCell ref="T73:Y7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A93:A94"/>
    <mergeCell ref="B93:G93"/>
    <mergeCell ref="H93:M93"/>
    <mergeCell ref="N93:S93"/>
    <mergeCell ref="T93:Y93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32:A33"/>
    <mergeCell ref="B32:G32"/>
    <mergeCell ref="H32:M32"/>
    <mergeCell ref="N32:S32"/>
    <mergeCell ref="T32:Y3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L986"/>
  <sheetViews>
    <sheetView topLeftCell="A73" workbookViewId="0">
      <selection activeCell="AM44" sqref="AM44"/>
    </sheetView>
  </sheetViews>
  <sheetFormatPr baseColWidth="10" defaultColWidth="12.6640625" defaultRowHeight="15" customHeight="1" x14ac:dyDescent="0.15"/>
  <cols>
    <col min="1" max="1" width="22.83203125" customWidth="1"/>
    <col min="2" max="38" width="6.33203125" style="101" customWidth="1"/>
  </cols>
  <sheetData>
    <row r="1" spans="1:38" ht="15.75" customHeight="1" x14ac:dyDescent="0.2">
      <c r="A1" s="52" t="s">
        <v>123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5"/>
      <c r="AA1" s="55"/>
      <c r="AB1" s="55"/>
      <c r="AC1" s="55"/>
      <c r="AD1" s="55"/>
      <c r="AE1" s="56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53" t="s">
        <v>90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5"/>
      <c r="AA2" s="55"/>
      <c r="AB2" s="55"/>
      <c r="AC2" s="55"/>
      <c r="AD2" s="55"/>
      <c r="AE2" s="56"/>
      <c r="AF2" s="55"/>
      <c r="AG2" s="55"/>
      <c r="AH2" s="55"/>
      <c r="AI2" s="55"/>
      <c r="AJ2" s="55"/>
      <c r="AK2" s="56"/>
      <c r="AL2" s="56"/>
    </row>
    <row r="3" spans="1:38" ht="15.75" customHeight="1" x14ac:dyDescent="0.15">
      <c r="A3" s="48" t="s">
        <v>88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5"/>
      <c r="AA3" s="55"/>
      <c r="AB3" s="55"/>
      <c r="AC3" s="55"/>
      <c r="AD3" s="55"/>
      <c r="AE3" s="56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270" t="s">
        <v>56</v>
      </c>
      <c r="B4" s="261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1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31"/>
      <c r="B5" s="79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79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79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79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79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79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43" t="s">
        <v>116</v>
      </c>
      <c r="B6" s="81">
        <v>53.84</v>
      </c>
      <c r="C6" s="82">
        <v>98.09</v>
      </c>
      <c r="D6" s="82">
        <v>2.2200000000000002</v>
      </c>
      <c r="E6" s="82">
        <v>69.59</v>
      </c>
      <c r="F6" s="82">
        <v>4.25</v>
      </c>
      <c r="G6" s="58">
        <f t="shared" ref="G6:G8" si="0">AVERAGE(E6,F6)</f>
        <v>36.92</v>
      </c>
      <c r="H6" s="82">
        <v>40.619999999999997</v>
      </c>
      <c r="I6" s="82">
        <v>92.4</v>
      </c>
      <c r="J6" s="82">
        <v>5.26</v>
      </c>
      <c r="K6" s="82">
        <v>55.81</v>
      </c>
      <c r="L6" s="82">
        <v>9.52</v>
      </c>
      <c r="M6" s="58">
        <f t="shared" ref="M6:M8" si="1">AVERAGE(K6,L6)</f>
        <v>32.664999999999999</v>
      </c>
      <c r="N6" s="82">
        <v>72.41</v>
      </c>
      <c r="O6" s="82">
        <v>100</v>
      </c>
      <c r="P6" s="82">
        <v>0</v>
      </c>
      <c r="Q6" s="82">
        <v>84</v>
      </c>
      <c r="R6" s="82">
        <v>0</v>
      </c>
      <c r="S6" s="58">
        <f t="shared" ref="S6:S8" si="2">AVERAGE(Q6,R6)</f>
        <v>42</v>
      </c>
      <c r="T6" s="82">
        <v>51.51</v>
      </c>
      <c r="U6" s="82">
        <v>100</v>
      </c>
      <c r="V6" s="82">
        <v>0</v>
      </c>
      <c r="W6" s="82">
        <v>67.989999999999995</v>
      </c>
      <c r="X6" s="82">
        <v>0</v>
      </c>
      <c r="Y6" s="58">
        <f t="shared" ref="Y6:Y8" si="3">AVERAGE(W6,X6)</f>
        <v>33.994999999999997</v>
      </c>
      <c r="Z6" s="82">
        <v>55</v>
      </c>
      <c r="AA6" s="82">
        <v>100</v>
      </c>
      <c r="AB6" s="82">
        <v>0</v>
      </c>
      <c r="AC6" s="82">
        <v>70.959999999999994</v>
      </c>
      <c r="AD6" s="82">
        <v>0</v>
      </c>
      <c r="AE6" s="58">
        <f t="shared" ref="AE6:AE8" si="4">AVERAGE(AC6,AD6)</f>
        <v>35.479999999999997</v>
      </c>
      <c r="AF6" s="57">
        <v>32.5</v>
      </c>
      <c r="AG6" s="57">
        <v>86.66</v>
      </c>
      <c r="AH6" s="57">
        <v>0</v>
      </c>
      <c r="AI6" s="57">
        <v>49.05</v>
      </c>
      <c r="AJ6" s="57">
        <v>0</v>
      </c>
      <c r="AK6" s="58">
        <f t="shared" ref="AK6:AK8" si="5">AVERAGE(AI6,AJ6)</f>
        <v>24.524999999999999</v>
      </c>
      <c r="AL6" s="72">
        <f t="shared" ref="AL6:AL8" si="6">AVERAGE(G6,M6,S6,Y6,AE6,AK6)</f>
        <v>34.264166666666668</v>
      </c>
    </row>
    <row r="7" spans="1:38" ht="15.75" customHeight="1" x14ac:dyDescent="0.15">
      <c r="A7" s="43" t="s">
        <v>117</v>
      </c>
      <c r="B7" s="81">
        <v>53.33</v>
      </c>
      <c r="C7" s="82">
        <v>74.28</v>
      </c>
      <c r="D7" s="82">
        <v>28.88</v>
      </c>
      <c r="E7" s="82">
        <v>63.15</v>
      </c>
      <c r="F7" s="82">
        <v>36.36</v>
      </c>
      <c r="G7" s="58">
        <f t="shared" si="0"/>
        <v>49.754999999999995</v>
      </c>
      <c r="H7" s="82">
        <v>62.5</v>
      </c>
      <c r="I7" s="82">
        <v>61.53</v>
      </c>
      <c r="J7" s="82">
        <v>63.15</v>
      </c>
      <c r="K7" s="82">
        <v>57.14</v>
      </c>
      <c r="L7" s="82">
        <v>66.66</v>
      </c>
      <c r="M7" s="58">
        <f t="shared" si="1"/>
        <v>61.9</v>
      </c>
      <c r="N7" s="82">
        <v>27.58</v>
      </c>
      <c r="O7" s="82">
        <v>28.57</v>
      </c>
      <c r="P7" s="82">
        <v>25</v>
      </c>
      <c r="Q7" s="82">
        <v>36.36</v>
      </c>
      <c r="R7" s="82">
        <v>15.99</v>
      </c>
      <c r="S7" s="58">
        <f t="shared" si="2"/>
        <v>26.175000000000001</v>
      </c>
      <c r="T7" s="82">
        <v>69.69</v>
      </c>
      <c r="U7" s="82">
        <v>64.7</v>
      </c>
      <c r="V7" s="82">
        <v>75</v>
      </c>
      <c r="W7" s="82">
        <v>68.75</v>
      </c>
      <c r="X7" s="82">
        <v>70.58</v>
      </c>
      <c r="Y7" s="58">
        <f t="shared" si="3"/>
        <v>69.664999999999992</v>
      </c>
      <c r="Z7" s="82">
        <v>50</v>
      </c>
      <c r="AA7" s="82">
        <v>86.36</v>
      </c>
      <c r="AB7" s="82">
        <v>5.55</v>
      </c>
      <c r="AC7" s="82">
        <v>65.510000000000005</v>
      </c>
      <c r="AD7" s="82">
        <v>9.09</v>
      </c>
      <c r="AE7" s="58">
        <f t="shared" si="4"/>
        <v>37.300000000000004</v>
      </c>
      <c r="AF7" s="82">
        <v>42.5</v>
      </c>
      <c r="AG7" s="82">
        <v>6.66</v>
      </c>
      <c r="AH7" s="82">
        <v>64</v>
      </c>
      <c r="AI7" s="82">
        <v>8</v>
      </c>
      <c r="AJ7" s="82">
        <v>58.18</v>
      </c>
      <c r="AK7" s="58">
        <f t="shared" si="5"/>
        <v>33.090000000000003</v>
      </c>
      <c r="AL7" s="72">
        <f t="shared" si="6"/>
        <v>46.314166666666665</v>
      </c>
    </row>
    <row r="8" spans="1:38" ht="15.75" customHeight="1" x14ac:dyDescent="0.15">
      <c r="A8" s="43" t="s">
        <v>118</v>
      </c>
      <c r="B8" s="57">
        <v>94.87</v>
      </c>
      <c r="C8" s="57">
        <v>97.14</v>
      </c>
      <c r="D8" s="57">
        <v>92.22</v>
      </c>
      <c r="E8" s="57">
        <v>95.32</v>
      </c>
      <c r="F8" s="57">
        <v>94.31</v>
      </c>
      <c r="G8" s="58">
        <f t="shared" si="0"/>
        <v>94.814999999999998</v>
      </c>
      <c r="H8" s="57">
        <v>53.12</v>
      </c>
      <c r="I8" s="57">
        <v>100</v>
      </c>
      <c r="J8" s="57">
        <v>21.05</v>
      </c>
      <c r="K8" s="57">
        <v>63.41</v>
      </c>
      <c r="L8" s="57">
        <v>34.78</v>
      </c>
      <c r="M8" s="58">
        <f t="shared" si="1"/>
        <v>49.094999999999999</v>
      </c>
      <c r="N8" s="57">
        <v>89.65</v>
      </c>
      <c r="O8" s="57">
        <v>100</v>
      </c>
      <c r="P8" s="57">
        <v>62.5</v>
      </c>
      <c r="Q8" s="57">
        <v>93.33</v>
      </c>
      <c r="R8" s="57">
        <v>76.92</v>
      </c>
      <c r="S8" s="58">
        <f t="shared" si="2"/>
        <v>85.125</v>
      </c>
      <c r="T8" s="57">
        <v>66.66</v>
      </c>
      <c r="U8" s="57">
        <v>100</v>
      </c>
      <c r="V8" s="57">
        <v>31.25</v>
      </c>
      <c r="W8" s="57">
        <v>75.55</v>
      </c>
      <c r="X8" s="57">
        <v>47.61</v>
      </c>
      <c r="Y8" s="58">
        <f t="shared" si="3"/>
        <v>61.58</v>
      </c>
      <c r="Z8" s="57">
        <v>81.08</v>
      </c>
      <c r="AA8" s="57">
        <v>95</v>
      </c>
      <c r="AB8" s="57">
        <v>64.7</v>
      </c>
      <c r="AC8" s="57">
        <v>84.44</v>
      </c>
      <c r="AD8" s="57">
        <v>75.86</v>
      </c>
      <c r="AE8" s="58">
        <f t="shared" si="4"/>
        <v>80.150000000000006</v>
      </c>
      <c r="AF8" s="57">
        <v>67.5</v>
      </c>
      <c r="AG8" s="57">
        <v>20</v>
      </c>
      <c r="AH8" s="57">
        <v>96</v>
      </c>
      <c r="AI8" s="57">
        <v>31.57</v>
      </c>
      <c r="AJ8" s="57">
        <v>78.680000000000007</v>
      </c>
      <c r="AK8" s="58">
        <f t="shared" si="5"/>
        <v>55.125</v>
      </c>
      <c r="AL8" s="72">
        <f t="shared" si="6"/>
        <v>70.981666666666669</v>
      </c>
    </row>
    <row r="9" spans="1:38" ht="15.75" customHeight="1" x14ac:dyDescent="0.15">
      <c r="A9" s="54" t="s">
        <v>63</v>
      </c>
      <c r="B9" s="79"/>
      <c r="C9" s="79"/>
      <c r="D9" s="79"/>
      <c r="E9" s="79"/>
      <c r="F9" s="79"/>
      <c r="G9" s="72">
        <f>AVERAGE(G5:G8)</f>
        <v>60.49666666666667</v>
      </c>
      <c r="H9" s="79"/>
      <c r="I9" s="79"/>
      <c r="J9" s="79"/>
      <c r="K9" s="79"/>
      <c r="L9" s="79"/>
      <c r="M9" s="72">
        <f>AVERAGE(M5:M8)</f>
        <v>47.886666666666663</v>
      </c>
      <c r="N9" s="79"/>
      <c r="O9" s="79"/>
      <c r="P9" s="79"/>
      <c r="Q9" s="79"/>
      <c r="R9" s="79"/>
      <c r="S9" s="72">
        <f>AVERAGE(S5:S8)</f>
        <v>51.1</v>
      </c>
      <c r="T9" s="79"/>
      <c r="U9" s="79"/>
      <c r="V9" s="79"/>
      <c r="W9" s="79"/>
      <c r="X9" s="79"/>
      <c r="Y9" s="72">
        <f>AVERAGE(Y5:Y8)</f>
        <v>55.080000000000005</v>
      </c>
      <c r="Z9" s="79"/>
      <c r="AA9" s="79"/>
      <c r="AB9" s="79"/>
      <c r="AC9" s="79"/>
      <c r="AD9" s="79"/>
      <c r="AE9" s="72"/>
      <c r="AF9" s="79"/>
      <c r="AG9" s="79"/>
      <c r="AH9" s="79"/>
      <c r="AI9" s="79"/>
      <c r="AJ9" s="79"/>
      <c r="AK9" s="72"/>
      <c r="AL9" s="80">
        <f>AVERAGE(B9:AK9)</f>
        <v>53.640833333333333</v>
      </c>
    </row>
    <row r="10" spans="1:38" ht="15.75" customHeight="1" x14ac:dyDescent="0.15">
      <c r="A10" s="48" t="s">
        <v>67</v>
      </c>
      <c r="B10" s="55"/>
      <c r="C10" s="55"/>
      <c r="D10" s="55"/>
      <c r="E10" s="55"/>
      <c r="F10" s="55"/>
      <c r="G10" s="56"/>
      <c r="H10" s="55"/>
      <c r="I10" s="55"/>
      <c r="J10" s="55"/>
      <c r="K10" s="55"/>
      <c r="L10" s="55"/>
      <c r="M10" s="56"/>
      <c r="N10" s="55"/>
      <c r="O10" s="55"/>
      <c r="P10" s="55"/>
      <c r="Q10" s="55"/>
      <c r="R10" s="55"/>
      <c r="S10" s="56"/>
      <c r="T10" s="55"/>
      <c r="U10" s="55"/>
      <c r="V10" s="55"/>
      <c r="W10" s="55"/>
      <c r="X10" s="55"/>
      <c r="Y10" s="56"/>
      <c r="Z10" s="55"/>
      <c r="AA10" s="55"/>
      <c r="AB10" s="55"/>
      <c r="AC10" s="55"/>
      <c r="AD10" s="55"/>
      <c r="AE10" s="56"/>
      <c r="AF10" s="55"/>
      <c r="AG10" s="55"/>
      <c r="AH10" s="55"/>
      <c r="AI10" s="55"/>
      <c r="AJ10" s="55"/>
      <c r="AK10" s="56"/>
      <c r="AL10" s="56"/>
    </row>
    <row r="11" spans="1:38" ht="15.75" customHeight="1" x14ac:dyDescent="0.15">
      <c r="A11" s="270" t="s">
        <v>56</v>
      </c>
      <c r="B11" s="261" t="s">
        <v>68</v>
      </c>
      <c r="C11" s="219"/>
      <c r="D11" s="219"/>
      <c r="E11" s="219"/>
      <c r="F11" s="219"/>
      <c r="G11" s="220"/>
      <c r="H11" s="261" t="s">
        <v>69</v>
      </c>
      <c r="I11" s="219"/>
      <c r="J11" s="219"/>
      <c r="K11" s="219"/>
      <c r="L11" s="219"/>
      <c r="M11" s="220"/>
      <c r="N11" s="261" t="s">
        <v>70</v>
      </c>
      <c r="O11" s="219"/>
      <c r="P11" s="219"/>
      <c r="Q11" s="219"/>
      <c r="R11" s="219"/>
      <c r="S11" s="220"/>
      <c r="T11" s="261" t="s">
        <v>71</v>
      </c>
      <c r="U11" s="219"/>
      <c r="V11" s="219"/>
      <c r="W11" s="219"/>
      <c r="X11" s="219"/>
      <c r="Y11" s="220"/>
      <c r="Z11" s="261" t="s">
        <v>72</v>
      </c>
      <c r="AA11" s="219"/>
      <c r="AB11" s="219"/>
      <c r="AC11" s="219"/>
      <c r="AD11" s="219"/>
      <c r="AE11" s="220"/>
      <c r="AF11" s="261" t="s">
        <v>73</v>
      </c>
      <c r="AG11" s="219"/>
      <c r="AH11" s="219"/>
      <c r="AI11" s="219"/>
      <c r="AJ11" s="219"/>
      <c r="AK11" s="220"/>
      <c r="AL11" s="72" t="s">
        <v>63</v>
      </c>
    </row>
    <row r="12" spans="1:38" ht="15.75" customHeight="1" x14ac:dyDescent="0.15">
      <c r="A12" s="231"/>
      <c r="B12" s="79" t="s">
        <v>47</v>
      </c>
      <c r="C12" s="67" t="s">
        <v>8</v>
      </c>
      <c r="D12" s="67" t="s">
        <v>9</v>
      </c>
      <c r="E12" s="67" t="s">
        <v>64</v>
      </c>
      <c r="F12" s="67" t="s">
        <v>65</v>
      </c>
      <c r="G12" s="73" t="s">
        <v>66</v>
      </c>
      <c r="H12" s="79" t="s">
        <v>47</v>
      </c>
      <c r="I12" s="67" t="s">
        <v>8</v>
      </c>
      <c r="J12" s="67" t="s">
        <v>9</v>
      </c>
      <c r="K12" s="67" t="s">
        <v>64</v>
      </c>
      <c r="L12" s="67" t="s">
        <v>65</v>
      </c>
      <c r="M12" s="73" t="s">
        <v>66</v>
      </c>
      <c r="N12" s="79" t="s">
        <v>47</v>
      </c>
      <c r="O12" s="67" t="s">
        <v>8</v>
      </c>
      <c r="P12" s="67" t="s">
        <v>9</v>
      </c>
      <c r="Q12" s="67" t="s">
        <v>64</v>
      </c>
      <c r="R12" s="67" t="s">
        <v>65</v>
      </c>
      <c r="S12" s="73" t="s">
        <v>66</v>
      </c>
      <c r="T12" s="66" t="s">
        <v>47</v>
      </c>
      <c r="U12" s="67" t="s">
        <v>8</v>
      </c>
      <c r="V12" s="67" t="s">
        <v>9</v>
      </c>
      <c r="W12" s="67" t="s">
        <v>64</v>
      </c>
      <c r="X12" s="67" t="s">
        <v>65</v>
      </c>
      <c r="Y12" s="73" t="s">
        <v>66</v>
      </c>
      <c r="Z12" s="79" t="s">
        <v>47</v>
      </c>
      <c r="AA12" s="67" t="s">
        <v>8</v>
      </c>
      <c r="AB12" s="67" t="s">
        <v>9</v>
      </c>
      <c r="AC12" s="67" t="s">
        <v>64</v>
      </c>
      <c r="AD12" s="67" t="s">
        <v>65</v>
      </c>
      <c r="AE12" s="73" t="s">
        <v>66</v>
      </c>
      <c r="AF12" s="79" t="s">
        <v>47</v>
      </c>
      <c r="AG12" s="67" t="s">
        <v>8</v>
      </c>
      <c r="AH12" s="67" t="s">
        <v>9</v>
      </c>
      <c r="AI12" s="67" t="s">
        <v>64</v>
      </c>
      <c r="AJ12" s="67" t="s">
        <v>65</v>
      </c>
      <c r="AK12" s="73" t="s">
        <v>66</v>
      </c>
      <c r="AL12" s="72"/>
    </row>
    <row r="13" spans="1:38" ht="15.75" customHeight="1" x14ac:dyDescent="0.15">
      <c r="A13" s="43" t="s">
        <v>116</v>
      </c>
      <c r="B13" s="57">
        <v>46.39</v>
      </c>
      <c r="C13" s="57">
        <v>91.57</v>
      </c>
      <c r="D13" s="57">
        <v>3.03</v>
      </c>
      <c r="E13" s="57">
        <v>62.58</v>
      </c>
      <c r="F13" s="57">
        <v>5.45</v>
      </c>
      <c r="G13" s="58">
        <f t="shared" ref="G13:G15" si="7">AVERAGE(E13,F13)</f>
        <v>34.015000000000001</v>
      </c>
      <c r="H13" s="57">
        <v>60.6</v>
      </c>
      <c r="I13" s="57">
        <v>100</v>
      </c>
      <c r="J13" s="57">
        <v>7.14</v>
      </c>
      <c r="K13" s="57">
        <v>74.5</v>
      </c>
      <c r="L13" s="57">
        <v>13.33</v>
      </c>
      <c r="M13" s="58">
        <f t="shared" ref="M13:M15" si="8">AVERAGE(K13,L13)</f>
        <v>43.914999999999999</v>
      </c>
      <c r="N13" s="57">
        <v>35.479999999999997</v>
      </c>
      <c r="O13" s="57">
        <v>100</v>
      </c>
      <c r="P13" s="57">
        <v>0</v>
      </c>
      <c r="Q13" s="57">
        <v>52.38</v>
      </c>
      <c r="R13" s="57">
        <v>0</v>
      </c>
      <c r="S13" s="58">
        <f t="shared" ref="S13:S15" si="9">AVERAGE(Q13,R13)</f>
        <v>26.19</v>
      </c>
      <c r="T13" s="61">
        <v>42.42</v>
      </c>
      <c r="U13" s="62">
        <v>100</v>
      </c>
      <c r="V13" s="62">
        <v>0</v>
      </c>
      <c r="W13" s="62">
        <v>59.57</v>
      </c>
      <c r="X13" s="62">
        <v>0</v>
      </c>
      <c r="Y13" s="58">
        <f t="shared" ref="Y13:Y15" si="10">AVERAGE(W13,X13)</f>
        <v>29.785</v>
      </c>
      <c r="Z13" s="57">
        <v>42.5</v>
      </c>
      <c r="AA13" s="57">
        <v>100</v>
      </c>
      <c r="AB13" s="57">
        <v>0</v>
      </c>
      <c r="AC13" s="57">
        <v>59.64</v>
      </c>
      <c r="AD13" s="57">
        <v>0</v>
      </c>
      <c r="AE13" s="58">
        <f t="shared" ref="AE13:AE15" si="11">AVERAGE(AC13,AD13)</f>
        <v>29.82</v>
      </c>
      <c r="AF13" s="57">
        <v>50</v>
      </c>
      <c r="AG13" s="57">
        <v>100</v>
      </c>
      <c r="AH13" s="57">
        <v>0</v>
      </c>
      <c r="AI13" s="57">
        <v>66.66</v>
      </c>
      <c r="AJ13" s="57">
        <v>0</v>
      </c>
      <c r="AK13" s="58">
        <f t="shared" ref="AK13:AK15" si="12">AVERAGE(AI13,AJ13)</f>
        <v>33.33</v>
      </c>
      <c r="AL13" s="72">
        <f t="shared" ref="AL13:AL15" si="13">AVERAGE(G13,M13,S13,Y13,AE13,AK13)</f>
        <v>32.842500000000001</v>
      </c>
    </row>
    <row r="14" spans="1:38" ht="15.75" customHeight="1" x14ac:dyDescent="0.15">
      <c r="A14" s="43" t="s">
        <v>117</v>
      </c>
      <c r="B14" s="57">
        <v>54.63</v>
      </c>
      <c r="C14" s="57">
        <v>77.89</v>
      </c>
      <c r="D14" s="57">
        <v>32.32</v>
      </c>
      <c r="E14" s="57">
        <v>62.71</v>
      </c>
      <c r="F14" s="57">
        <v>42.1</v>
      </c>
      <c r="G14" s="58">
        <f t="shared" si="7"/>
        <v>52.405000000000001</v>
      </c>
      <c r="H14" s="57">
        <v>39.39</v>
      </c>
      <c r="I14" s="57">
        <v>57.89</v>
      </c>
      <c r="J14" s="57">
        <v>14.28</v>
      </c>
      <c r="K14" s="57">
        <v>52.38</v>
      </c>
      <c r="L14" s="57">
        <v>16.66</v>
      </c>
      <c r="M14" s="58">
        <f t="shared" si="8"/>
        <v>34.520000000000003</v>
      </c>
      <c r="N14" s="57">
        <v>25.8</v>
      </c>
      <c r="O14" s="57">
        <v>18.18</v>
      </c>
      <c r="P14" s="57">
        <v>30</v>
      </c>
      <c r="Q14" s="57">
        <v>14.81</v>
      </c>
      <c r="R14" s="57">
        <v>34.28</v>
      </c>
      <c r="S14" s="58">
        <f t="shared" si="9"/>
        <v>24.545000000000002</v>
      </c>
      <c r="T14" s="61">
        <v>48.48</v>
      </c>
      <c r="U14" s="62">
        <v>50</v>
      </c>
      <c r="V14" s="62">
        <v>47.36</v>
      </c>
      <c r="W14" s="62">
        <v>45.16</v>
      </c>
      <c r="X14" s="62">
        <v>51.42</v>
      </c>
      <c r="Y14" s="58">
        <f t="shared" si="10"/>
        <v>48.29</v>
      </c>
      <c r="Z14" s="57">
        <v>37.5</v>
      </c>
      <c r="AA14" s="57">
        <v>88.23</v>
      </c>
      <c r="AB14" s="57">
        <v>0</v>
      </c>
      <c r="AC14" s="57">
        <v>54.54</v>
      </c>
      <c r="AD14" s="57">
        <v>0</v>
      </c>
      <c r="AE14" s="58">
        <f t="shared" si="11"/>
        <v>27.27</v>
      </c>
      <c r="AF14" s="57">
        <v>45</v>
      </c>
      <c r="AG14" s="57">
        <v>40</v>
      </c>
      <c r="AH14" s="57">
        <v>50</v>
      </c>
      <c r="AI14" s="57">
        <v>42.1</v>
      </c>
      <c r="AJ14" s="57">
        <v>47.61</v>
      </c>
      <c r="AK14" s="58">
        <f t="shared" si="12"/>
        <v>44.855000000000004</v>
      </c>
      <c r="AL14" s="72">
        <f t="shared" si="13"/>
        <v>38.647500000000008</v>
      </c>
    </row>
    <row r="15" spans="1:38" ht="15.75" customHeight="1" x14ac:dyDescent="0.15">
      <c r="A15" s="43" t="s">
        <v>118</v>
      </c>
      <c r="B15" s="57">
        <v>89.17</v>
      </c>
      <c r="C15" s="57">
        <v>88.42</v>
      </c>
      <c r="D15" s="57">
        <v>89.89</v>
      </c>
      <c r="E15" s="57">
        <v>88.88</v>
      </c>
      <c r="F15" s="57">
        <v>89.44</v>
      </c>
      <c r="G15" s="58">
        <f t="shared" si="7"/>
        <v>89.16</v>
      </c>
      <c r="H15" s="57">
        <v>63.63</v>
      </c>
      <c r="I15" s="57">
        <v>52.63</v>
      </c>
      <c r="J15" s="57">
        <v>78.569999999999993</v>
      </c>
      <c r="K15" s="57">
        <v>62.5</v>
      </c>
      <c r="L15" s="57">
        <v>64.7</v>
      </c>
      <c r="M15" s="58">
        <f t="shared" si="8"/>
        <v>63.6</v>
      </c>
      <c r="N15" s="57">
        <v>51.61</v>
      </c>
      <c r="O15" s="57">
        <v>54.54</v>
      </c>
      <c r="P15" s="57">
        <v>50</v>
      </c>
      <c r="Q15" s="57">
        <v>44.44</v>
      </c>
      <c r="R15" s="57">
        <v>57.14</v>
      </c>
      <c r="S15" s="58">
        <f t="shared" si="9"/>
        <v>50.79</v>
      </c>
      <c r="T15" s="61">
        <v>43.33</v>
      </c>
      <c r="U15" s="62">
        <v>100</v>
      </c>
      <c r="V15" s="62">
        <v>0</v>
      </c>
      <c r="W15" s="62">
        <v>60.46</v>
      </c>
      <c r="X15" s="62">
        <v>0</v>
      </c>
      <c r="Y15" s="58">
        <f t="shared" si="10"/>
        <v>30.23</v>
      </c>
      <c r="Z15" s="57">
        <v>45</v>
      </c>
      <c r="AA15" s="57">
        <v>82.35</v>
      </c>
      <c r="AB15" s="57">
        <v>17.39</v>
      </c>
      <c r="AC15" s="57">
        <v>55.99</v>
      </c>
      <c r="AD15" s="57">
        <v>26.66</v>
      </c>
      <c r="AE15" s="58">
        <f t="shared" si="11"/>
        <v>41.325000000000003</v>
      </c>
      <c r="AF15" s="57">
        <v>82.5</v>
      </c>
      <c r="AG15" s="57">
        <v>100</v>
      </c>
      <c r="AH15" s="57">
        <v>65</v>
      </c>
      <c r="AI15" s="57">
        <v>85.1</v>
      </c>
      <c r="AJ15" s="57">
        <v>78.78</v>
      </c>
      <c r="AK15" s="58">
        <f t="shared" si="12"/>
        <v>81.94</v>
      </c>
      <c r="AL15" s="72">
        <f t="shared" si="13"/>
        <v>59.507499999999993</v>
      </c>
    </row>
    <row r="16" spans="1:38" ht="15.75" customHeight="1" x14ac:dyDescent="0.15">
      <c r="A16" s="40" t="s">
        <v>63</v>
      </c>
      <c r="B16" s="79"/>
      <c r="C16" s="79"/>
      <c r="D16" s="79"/>
      <c r="E16" s="79"/>
      <c r="F16" s="79"/>
      <c r="G16" s="72">
        <f>AVERAGE(G12:G15)</f>
        <v>58.526666666666664</v>
      </c>
      <c r="H16" s="79"/>
      <c r="I16" s="79"/>
      <c r="J16" s="79"/>
      <c r="K16" s="79"/>
      <c r="L16" s="79"/>
      <c r="M16" s="72">
        <f>AVERAGE(M12:M15)</f>
        <v>47.344999999999999</v>
      </c>
      <c r="N16" s="79"/>
      <c r="O16" s="79"/>
      <c r="P16" s="79"/>
      <c r="Q16" s="79"/>
      <c r="R16" s="79"/>
      <c r="S16" s="72">
        <f>AVERAGE(S12:S15)</f>
        <v>33.841666666666669</v>
      </c>
      <c r="T16" s="66"/>
      <c r="U16" s="67"/>
      <c r="V16" s="67"/>
      <c r="W16" s="67"/>
      <c r="X16" s="67"/>
      <c r="Y16" s="103">
        <f>AVERAGE(Y12:Y15)</f>
        <v>36.101666666666667</v>
      </c>
      <c r="Z16" s="79"/>
      <c r="AA16" s="79"/>
      <c r="AB16" s="79"/>
      <c r="AC16" s="79"/>
      <c r="AD16" s="79"/>
      <c r="AE16" s="72"/>
      <c r="AF16" s="79"/>
      <c r="AG16" s="79"/>
      <c r="AH16" s="79"/>
      <c r="AI16" s="79"/>
      <c r="AJ16" s="79"/>
      <c r="AK16" s="72"/>
      <c r="AL16" s="80">
        <f>AVERAGE(AL13:AL15)</f>
        <v>43.665833333333332</v>
      </c>
    </row>
    <row r="17" spans="1:38" ht="15.75" customHeight="1" x14ac:dyDescent="0.15">
      <c r="A17" s="48" t="s">
        <v>4</v>
      </c>
      <c r="B17" s="55"/>
      <c r="C17" s="55"/>
      <c r="D17" s="55"/>
      <c r="E17" s="55"/>
      <c r="F17" s="55"/>
      <c r="G17" s="56"/>
      <c r="H17" s="55"/>
      <c r="I17" s="55"/>
      <c r="J17" s="55"/>
      <c r="K17" s="55"/>
      <c r="L17" s="55"/>
      <c r="M17" s="56"/>
      <c r="N17" s="55"/>
      <c r="O17" s="55"/>
      <c r="P17" s="55"/>
      <c r="Q17" s="55"/>
      <c r="R17" s="55"/>
      <c r="S17" s="56"/>
      <c r="T17" s="104"/>
      <c r="U17" s="104"/>
      <c r="V17" s="104"/>
      <c r="W17" s="104"/>
      <c r="X17" s="104"/>
      <c r="Y17" s="105"/>
      <c r="Z17" s="55"/>
      <c r="AA17" s="55"/>
      <c r="AB17" s="55"/>
      <c r="AC17" s="55"/>
      <c r="AD17" s="55"/>
      <c r="AE17" s="56"/>
      <c r="AF17" s="55"/>
      <c r="AG17" s="55"/>
      <c r="AH17" s="55"/>
      <c r="AI17" s="55"/>
      <c r="AJ17" s="55"/>
      <c r="AK17" s="56"/>
      <c r="AL17" s="56"/>
    </row>
    <row r="18" spans="1:38" ht="15.75" customHeight="1" x14ac:dyDescent="0.15">
      <c r="A18" s="270" t="s">
        <v>56</v>
      </c>
      <c r="B18" s="261" t="s">
        <v>74</v>
      </c>
      <c r="C18" s="219"/>
      <c r="D18" s="219"/>
      <c r="E18" s="219"/>
      <c r="F18" s="219"/>
      <c r="G18" s="220"/>
      <c r="H18" s="261" t="s">
        <v>75</v>
      </c>
      <c r="I18" s="219"/>
      <c r="J18" s="219"/>
      <c r="K18" s="219"/>
      <c r="L18" s="219"/>
      <c r="M18" s="220"/>
      <c r="N18" s="261" t="s">
        <v>76</v>
      </c>
      <c r="O18" s="219"/>
      <c r="P18" s="219"/>
      <c r="Q18" s="219"/>
      <c r="R18" s="219"/>
      <c r="S18" s="220"/>
      <c r="T18" s="269" t="s">
        <v>77</v>
      </c>
      <c r="U18" s="258"/>
      <c r="V18" s="258"/>
      <c r="W18" s="258"/>
      <c r="X18" s="258"/>
      <c r="Y18" s="259"/>
      <c r="Z18" s="261" t="s">
        <v>78</v>
      </c>
      <c r="AA18" s="219"/>
      <c r="AB18" s="219"/>
      <c r="AC18" s="219"/>
      <c r="AD18" s="219"/>
      <c r="AE18" s="220"/>
      <c r="AF18" s="261" t="s">
        <v>79</v>
      </c>
      <c r="AG18" s="219"/>
      <c r="AH18" s="219"/>
      <c r="AI18" s="219"/>
      <c r="AJ18" s="219"/>
      <c r="AK18" s="220"/>
      <c r="AL18" s="72" t="s">
        <v>63</v>
      </c>
    </row>
    <row r="19" spans="1:38" ht="15.75" customHeight="1" x14ac:dyDescent="0.15">
      <c r="A19" s="231"/>
      <c r="B19" s="79" t="s">
        <v>47</v>
      </c>
      <c r="C19" s="67" t="s">
        <v>8</v>
      </c>
      <c r="D19" s="67" t="s">
        <v>9</v>
      </c>
      <c r="E19" s="67" t="s">
        <v>64</v>
      </c>
      <c r="F19" s="67" t="s">
        <v>65</v>
      </c>
      <c r="G19" s="73" t="s">
        <v>66</v>
      </c>
      <c r="H19" s="79" t="s">
        <v>47</v>
      </c>
      <c r="I19" s="67" t="s">
        <v>8</v>
      </c>
      <c r="J19" s="67" t="s">
        <v>9</v>
      </c>
      <c r="K19" s="67" t="s">
        <v>64</v>
      </c>
      <c r="L19" s="67" t="s">
        <v>65</v>
      </c>
      <c r="M19" s="73" t="s">
        <v>66</v>
      </c>
      <c r="N19" s="79" t="s">
        <v>47</v>
      </c>
      <c r="O19" s="67" t="s">
        <v>8</v>
      </c>
      <c r="P19" s="67" t="s">
        <v>9</v>
      </c>
      <c r="Q19" s="67" t="s">
        <v>64</v>
      </c>
      <c r="R19" s="67" t="s">
        <v>65</v>
      </c>
      <c r="S19" s="73" t="s">
        <v>66</v>
      </c>
      <c r="T19" s="66" t="s">
        <v>47</v>
      </c>
      <c r="U19" s="67" t="s">
        <v>8</v>
      </c>
      <c r="V19" s="67" t="s">
        <v>9</v>
      </c>
      <c r="W19" s="67" t="s">
        <v>64</v>
      </c>
      <c r="X19" s="67" t="s">
        <v>65</v>
      </c>
      <c r="Y19" s="73" t="s">
        <v>66</v>
      </c>
      <c r="Z19" s="79" t="s">
        <v>47</v>
      </c>
      <c r="AA19" s="67" t="s">
        <v>8</v>
      </c>
      <c r="AB19" s="67" t="s">
        <v>9</v>
      </c>
      <c r="AC19" s="67" t="s">
        <v>64</v>
      </c>
      <c r="AD19" s="67" t="s">
        <v>65</v>
      </c>
      <c r="AE19" s="73" t="s">
        <v>66</v>
      </c>
      <c r="AF19" s="79" t="s">
        <v>47</v>
      </c>
      <c r="AG19" s="67" t="s">
        <v>8</v>
      </c>
      <c r="AH19" s="67" t="s">
        <v>9</v>
      </c>
      <c r="AI19" s="67" t="s">
        <v>64</v>
      </c>
      <c r="AJ19" s="67" t="s">
        <v>65</v>
      </c>
      <c r="AK19" s="73" t="s">
        <v>66</v>
      </c>
      <c r="AL19" s="72"/>
    </row>
    <row r="20" spans="1:38" ht="15.75" customHeight="1" x14ac:dyDescent="0.15">
      <c r="A20" s="43" t="s">
        <v>116</v>
      </c>
      <c r="B20" s="57">
        <v>51.28</v>
      </c>
      <c r="C20" s="57">
        <v>92.38</v>
      </c>
      <c r="D20" s="57">
        <v>3.33</v>
      </c>
      <c r="E20" s="57">
        <v>67.12</v>
      </c>
      <c r="F20" s="57">
        <v>5.94</v>
      </c>
      <c r="G20" s="58">
        <f t="shared" ref="G20:G22" si="14">AVERAGE(E20,F20)</f>
        <v>36.53</v>
      </c>
      <c r="H20" s="57">
        <v>45.45</v>
      </c>
      <c r="I20" s="57">
        <v>100</v>
      </c>
      <c r="J20" s="57">
        <v>0</v>
      </c>
      <c r="K20" s="57">
        <v>62.5</v>
      </c>
      <c r="L20" s="57">
        <v>0</v>
      </c>
      <c r="M20" s="58">
        <f t="shared" ref="M20:M22" si="15">AVERAGE(K20,L20)</f>
        <v>31.25</v>
      </c>
      <c r="N20" s="57">
        <v>42.42</v>
      </c>
      <c r="O20" s="57">
        <v>100</v>
      </c>
      <c r="P20" s="57">
        <v>0</v>
      </c>
      <c r="Q20" s="57">
        <v>59.57</v>
      </c>
      <c r="R20" s="57">
        <v>0</v>
      </c>
      <c r="S20" s="58">
        <f t="shared" ref="S20:S22" si="16">AVERAGE(Q20,R20)</f>
        <v>29.785</v>
      </c>
      <c r="T20" s="61">
        <v>60.6</v>
      </c>
      <c r="U20" s="62">
        <v>100</v>
      </c>
      <c r="V20" s="62">
        <v>0</v>
      </c>
      <c r="W20" s="62">
        <v>75.47</v>
      </c>
      <c r="X20" s="62">
        <v>0</v>
      </c>
      <c r="Y20" s="58">
        <f t="shared" ref="Y20:Y22" si="17">AVERAGE(W20,X20)</f>
        <v>37.734999999999999</v>
      </c>
      <c r="Z20" s="57">
        <v>55</v>
      </c>
      <c r="AA20" s="57">
        <v>100</v>
      </c>
      <c r="AB20" s="57">
        <v>5.26</v>
      </c>
      <c r="AC20" s="57">
        <v>70</v>
      </c>
      <c r="AD20" s="57">
        <v>10</v>
      </c>
      <c r="AE20" s="58">
        <f t="shared" ref="AE20:AE22" si="18">AVERAGE(AC20,AD20)</f>
        <v>40</v>
      </c>
      <c r="AF20" s="57">
        <v>48.71</v>
      </c>
      <c r="AG20" s="57">
        <v>95</v>
      </c>
      <c r="AH20" s="57">
        <v>0</v>
      </c>
      <c r="AI20" s="57">
        <v>65.510000000000005</v>
      </c>
      <c r="AJ20" s="57">
        <v>0</v>
      </c>
      <c r="AK20" s="58">
        <f t="shared" ref="AK20:AK22" si="19">AVERAGE(AI20,AJ20)</f>
        <v>32.755000000000003</v>
      </c>
      <c r="AL20" s="72">
        <f t="shared" ref="AL20:AL22" si="20">AVERAGE(G20,M20,S20,Y20,AE20,AK20)</f>
        <v>34.675833333333337</v>
      </c>
    </row>
    <row r="21" spans="1:38" ht="15.75" customHeight="1" x14ac:dyDescent="0.15">
      <c r="A21" s="43" t="s">
        <v>117</v>
      </c>
      <c r="B21" s="57">
        <v>61.53</v>
      </c>
      <c r="C21" s="57">
        <v>78.09</v>
      </c>
      <c r="D21" s="57">
        <v>42.22</v>
      </c>
      <c r="E21" s="57">
        <v>68.61</v>
      </c>
      <c r="F21" s="57">
        <v>50.33</v>
      </c>
      <c r="G21" s="58">
        <f t="shared" si="14"/>
        <v>59.47</v>
      </c>
      <c r="H21" s="57">
        <v>51.51</v>
      </c>
      <c r="I21" s="57">
        <v>86.66</v>
      </c>
      <c r="J21" s="57">
        <v>22.22</v>
      </c>
      <c r="K21" s="57">
        <v>61.9</v>
      </c>
      <c r="L21" s="57">
        <v>33.33</v>
      </c>
      <c r="M21" s="58">
        <f t="shared" si="15"/>
        <v>47.614999999999995</v>
      </c>
      <c r="N21" s="57">
        <v>54.54</v>
      </c>
      <c r="O21" s="57">
        <v>42.85</v>
      </c>
      <c r="P21" s="57">
        <v>63.15</v>
      </c>
      <c r="Q21" s="57">
        <v>44.44</v>
      </c>
      <c r="R21" s="57">
        <v>61.53</v>
      </c>
      <c r="S21" s="58">
        <f t="shared" si="16"/>
        <v>52.984999999999999</v>
      </c>
      <c r="T21" s="61">
        <v>57.57</v>
      </c>
      <c r="U21" s="62">
        <v>65</v>
      </c>
      <c r="V21" s="62">
        <v>46.15</v>
      </c>
      <c r="W21" s="62">
        <v>65</v>
      </c>
      <c r="X21" s="62">
        <v>46.15</v>
      </c>
      <c r="Y21" s="58">
        <f t="shared" si="17"/>
        <v>55.575000000000003</v>
      </c>
      <c r="Z21" s="57">
        <v>60</v>
      </c>
      <c r="AA21" s="57">
        <v>100</v>
      </c>
      <c r="AB21" s="57">
        <v>15.78</v>
      </c>
      <c r="AC21" s="57">
        <v>72.41</v>
      </c>
      <c r="AD21" s="57">
        <v>27.27</v>
      </c>
      <c r="AE21" s="58">
        <f t="shared" si="18"/>
        <v>49.839999999999996</v>
      </c>
      <c r="AF21" s="57">
        <v>30.76</v>
      </c>
      <c r="AG21" s="57">
        <v>25</v>
      </c>
      <c r="AH21" s="57">
        <v>36.840000000000003</v>
      </c>
      <c r="AI21" s="57">
        <v>27.02</v>
      </c>
      <c r="AJ21" s="57">
        <v>34.14</v>
      </c>
      <c r="AK21" s="58">
        <f t="shared" si="19"/>
        <v>30.58</v>
      </c>
      <c r="AL21" s="72">
        <f t="shared" si="20"/>
        <v>49.344166666666659</v>
      </c>
    </row>
    <row r="22" spans="1:38" ht="15.75" customHeight="1" x14ac:dyDescent="0.15">
      <c r="A22" s="43" t="s">
        <v>118</v>
      </c>
      <c r="B22" s="57">
        <v>91.28</v>
      </c>
      <c r="C22" s="57">
        <v>86.66</v>
      </c>
      <c r="D22" s="57">
        <v>96.66</v>
      </c>
      <c r="E22" s="57">
        <v>91.45</v>
      </c>
      <c r="F22" s="57">
        <v>91.09</v>
      </c>
      <c r="G22" s="58">
        <f t="shared" si="14"/>
        <v>91.27000000000001</v>
      </c>
      <c r="H22" s="57">
        <v>48.48</v>
      </c>
      <c r="I22" s="57">
        <v>100</v>
      </c>
      <c r="J22" s="57">
        <v>5.55</v>
      </c>
      <c r="K22" s="57">
        <v>63.82</v>
      </c>
      <c r="L22" s="57">
        <v>10.52</v>
      </c>
      <c r="M22" s="58">
        <f t="shared" si="15"/>
        <v>37.17</v>
      </c>
      <c r="N22" s="57">
        <v>96.96</v>
      </c>
      <c r="O22" s="57">
        <v>100</v>
      </c>
      <c r="P22" s="57">
        <v>94.73</v>
      </c>
      <c r="Q22" s="57">
        <v>96.55</v>
      </c>
      <c r="R22" s="57">
        <v>97.29</v>
      </c>
      <c r="S22" s="58">
        <f t="shared" si="16"/>
        <v>96.92</v>
      </c>
      <c r="T22" s="61">
        <v>87.5</v>
      </c>
      <c r="U22" s="62">
        <v>100</v>
      </c>
      <c r="V22" s="62">
        <v>69.23</v>
      </c>
      <c r="W22" s="94">
        <v>90.47</v>
      </c>
      <c r="X22" s="62">
        <v>81.81</v>
      </c>
      <c r="Y22" s="58">
        <f t="shared" si="17"/>
        <v>86.14</v>
      </c>
      <c r="Z22" s="57">
        <v>77.5</v>
      </c>
      <c r="AA22" s="57">
        <v>95.23</v>
      </c>
      <c r="AB22" s="57">
        <v>57.89</v>
      </c>
      <c r="AC22" s="57">
        <v>81.63</v>
      </c>
      <c r="AD22" s="57">
        <v>70.959999999999994</v>
      </c>
      <c r="AE22" s="58">
        <f t="shared" si="18"/>
        <v>76.294999999999987</v>
      </c>
      <c r="AF22" s="57">
        <v>94.87</v>
      </c>
      <c r="AG22" s="57">
        <v>95</v>
      </c>
      <c r="AH22" s="57">
        <v>94.73</v>
      </c>
      <c r="AI22" s="78">
        <v>95</v>
      </c>
      <c r="AJ22" s="57">
        <v>94.73</v>
      </c>
      <c r="AK22" s="58">
        <f t="shared" si="19"/>
        <v>94.865000000000009</v>
      </c>
      <c r="AL22" s="72">
        <f t="shared" si="20"/>
        <v>80.443333333333328</v>
      </c>
    </row>
    <row r="23" spans="1:38" ht="15.75" customHeight="1" x14ac:dyDescent="0.15">
      <c r="A23" s="40" t="s">
        <v>63</v>
      </c>
      <c r="B23" s="79"/>
      <c r="C23" s="79"/>
      <c r="D23" s="79"/>
      <c r="E23" s="79"/>
      <c r="F23" s="79"/>
      <c r="G23" s="72">
        <f>AVERAGE(G19:G22)</f>
        <v>62.423333333333339</v>
      </c>
      <c r="H23" s="79"/>
      <c r="I23" s="79"/>
      <c r="J23" s="79"/>
      <c r="K23" s="79"/>
      <c r="L23" s="79"/>
      <c r="M23" s="72">
        <f>AVERAGE(M19:M22)</f>
        <v>38.678333333333335</v>
      </c>
      <c r="N23" s="79"/>
      <c r="O23" s="79"/>
      <c r="P23" s="79"/>
      <c r="Q23" s="79"/>
      <c r="R23" s="79"/>
      <c r="S23" s="72">
        <f>AVERAGE(S19:S22)</f>
        <v>59.896666666666668</v>
      </c>
      <c r="T23" s="66"/>
      <c r="U23" s="67"/>
      <c r="V23" s="67"/>
      <c r="W23" s="67"/>
      <c r="X23" s="67"/>
      <c r="Y23" s="103">
        <f>AVERAGE(Y19:Y22)</f>
        <v>59.816666666666663</v>
      </c>
      <c r="Z23" s="79"/>
      <c r="AA23" s="79"/>
      <c r="AB23" s="79"/>
      <c r="AC23" s="79"/>
      <c r="AD23" s="79"/>
      <c r="AE23" s="72"/>
      <c r="AF23" s="79"/>
      <c r="AG23" s="79"/>
      <c r="AH23" s="79"/>
      <c r="AI23" s="79"/>
      <c r="AJ23" s="79"/>
      <c r="AK23" s="72"/>
      <c r="AL23" s="80">
        <f>AVERAGE(AL20:AL22)</f>
        <v>54.821111111111101</v>
      </c>
    </row>
    <row r="24" spans="1:38" ht="15.75" customHeight="1" x14ac:dyDescent="0.15">
      <c r="A24" s="33" t="s">
        <v>80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38" ht="15.75" customHeight="1" x14ac:dyDescent="0.15">
      <c r="A25" s="266" t="s">
        <v>56</v>
      </c>
      <c r="B25" s="257" t="s">
        <v>81</v>
      </c>
      <c r="C25" s="258"/>
      <c r="D25" s="258"/>
      <c r="E25" s="258"/>
      <c r="F25" s="258"/>
      <c r="G25" s="259"/>
      <c r="H25" s="257" t="s">
        <v>82</v>
      </c>
      <c r="I25" s="258"/>
      <c r="J25" s="258"/>
      <c r="K25" s="258"/>
      <c r="L25" s="258"/>
      <c r="M25" s="259"/>
      <c r="N25" s="257" t="s">
        <v>83</v>
      </c>
      <c r="O25" s="258"/>
      <c r="P25" s="258"/>
      <c r="Q25" s="258"/>
      <c r="R25" s="258"/>
      <c r="S25" s="259"/>
      <c r="T25" s="257" t="s">
        <v>84</v>
      </c>
      <c r="U25" s="258"/>
      <c r="V25" s="258"/>
      <c r="W25" s="258"/>
      <c r="X25" s="258"/>
      <c r="Y25" s="259"/>
      <c r="Z25" s="257" t="s">
        <v>85</v>
      </c>
      <c r="AA25" s="258"/>
      <c r="AB25" s="258"/>
      <c r="AC25" s="258"/>
      <c r="AD25" s="258"/>
      <c r="AE25" s="259"/>
      <c r="AF25" s="257" t="s">
        <v>86</v>
      </c>
      <c r="AG25" s="258"/>
      <c r="AH25" s="258"/>
      <c r="AI25" s="258"/>
      <c r="AJ25" s="258"/>
      <c r="AK25" s="259"/>
      <c r="AL25" s="89" t="s">
        <v>63</v>
      </c>
    </row>
    <row r="26" spans="1:38" ht="15.75" customHeight="1" x14ac:dyDescent="0.15">
      <c r="A26" s="231"/>
      <c r="B26" s="90" t="s">
        <v>47</v>
      </c>
      <c r="C26" s="90" t="s">
        <v>8</v>
      </c>
      <c r="D26" s="90" t="s">
        <v>9</v>
      </c>
      <c r="E26" s="90" t="s">
        <v>64</v>
      </c>
      <c r="F26" s="90" t="s">
        <v>65</v>
      </c>
      <c r="G26" s="73" t="s">
        <v>66</v>
      </c>
      <c r="H26" s="90" t="s">
        <v>47</v>
      </c>
      <c r="I26" s="90" t="s">
        <v>8</v>
      </c>
      <c r="J26" s="90" t="s">
        <v>9</v>
      </c>
      <c r="K26" s="90" t="s">
        <v>64</v>
      </c>
      <c r="L26" s="90" t="s">
        <v>65</v>
      </c>
      <c r="M26" s="73" t="s">
        <v>66</v>
      </c>
      <c r="N26" s="90" t="s">
        <v>47</v>
      </c>
      <c r="O26" s="90" t="s">
        <v>8</v>
      </c>
      <c r="P26" s="90" t="s">
        <v>9</v>
      </c>
      <c r="Q26" s="90" t="s">
        <v>64</v>
      </c>
      <c r="R26" s="90" t="s">
        <v>65</v>
      </c>
      <c r="S26" s="73" t="s">
        <v>66</v>
      </c>
      <c r="T26" s="90" t="s">
        <v>47</v>
      </c>
      <c r="U26" s="90" t="s">
        <v>8</v>
      </c>
      <c r="V26" s="90" t="s">
        <v>9</v>
      </c>
      <c r="W26" s="90" t="s">
        <v>64</v>
      </c>
      <c r="X26" s="90" t="s">
        <v>65</v>
      </c>
      <c r="Y26" s="73" t="s">
        <v>66</v>
      </c>
      <c r="Z26" s="90" t="s">
        <v>47</v>
      </c>
      <c r="AA26" s="90" t="s">
        <v>8</v>
      </c>
      <c r="AB26" s="90" t="s">
        <v>9</v>
      </c>
      <c r="AC26" s="90" t="s">
        <v>64</v>
      </c>
      <c r="AD26" s="90" t="s">
        <v>65</v>
      </c>
      <c r="AE26" s="73" t="s">
        <v>66</v>
      </c>
      <c r="AF26" s="90" t="s">
        <v>47</v>
      </c>
      <c r="AG26" s="90" t="s">
        <v>8</v>
      </c>
      <c r="AH26" s="90" t="s">
        <v>9</v>
      </c>
      <c r="AI26" s="90" t="s">
        <v>64</v>
      </c>
      <c r="AJ26" s="90" t="s">
        <v>65</v>
      </c>
      <c r="AK26" s="73" t="s">
        <v>66</v>
      </c>
      <c r="AL26" s="90"/>
    </row>
    <row r="27" spans="1:38" ht="15.75" customHeight="1" x14ac:dyDescent="0.15">
      <c r="A27" s="34" t="s">
        <v>116</v>
      </c>
      <c r="B27" s="62">
        <v>46.43</v>
      </c>
      <c r="C27" s="62">
        <v>89.8</v>
      </c>
      <c r="D27" s="62">
        <v>3.06</v>
      </c>
      <c r="E27" s="62">
        <v>62.62</v>
      </c>
      <c r="F27" s="62">
        <v>5.41</v>
      </c>
      <c r="G27" s="58">
        <f t="shared" ref="G27:G29" si="21">AVERAGE(E27,F27)</f>
        <v>34.015000000000001</v>
      </c>
      <c r="H27" s="62">
        <v>47.06</v>
      </c>
      <c r="I27" s="62">
        <v>94.12</v>
      </c>
      <c r="J27" s="62">
        <v>0</v>
      </c>
      <c r="K27" s="62">
        <v>64</v>
      </c>
      <c r="L27" s="62">
        <v>0</v>
      </c>
      <c r="M27" s="58">
        <f t="shared" ref="M27:M29" si="22">AVERAGE(K27,L27)</f>
        <v>32</v>
      </c>
      <c r="N27" s="62">
        <v>50</v>
      </c>
      <c r="O27" s="62">
        <v>100</v>
      </c>
      <c r="P27" s="62">
        <v>0</v>
      </c>
      <c r="Q27" s="62">
        <v>66.67</v>
      </c>
      <c r="R27" s="62">
        <v>0</v>
      </c>
      <c r="S27" s="58">
        <f t="shared" ref="S27:S29" si="23">AVERAGE(Q27,R27)</f>
        <v>33.335000000000001</v>
      </c>
      <c r="T27" s="62">
        <v>50</v>
      </c>
      <c r="U27" s="62">
        <v>100</v>
      </c>
      <c r="V27" s="62">
        <v>0</v>
      </c>
      <c r="W27" s="62">
        <v>66.67</v>
      </c>
      <c r="X27" s="62">
        <v>0</v>
      </c>
      <c r="Y27" s="58">
        <f t="shared" ref="Y27:Y29" si="24">AVERAGE(W27,X27)</f>
        <v>33.335000000000001</v>
      </c>
      <c r="Z27" s="62">
        <v>46.15</v>
      </c>
      <c r="AA27" s="62">
        <v>90</v>
      </c>
      <c r="AB27" s="62">
        <v>0</v>
      </c>
      <c r="AC27" s="62">
        <v>63.16</v>
      </c>
      <c r="AD27" s="62">
        <v>0</v>
      </c>
      <c r="AE27" s="58">
        <f t="shared" ref="AE27:AE29" si="25">AVERAGE(AC27,AD27)</f>
        <v>31.58</v>
      </c>
      <c r="AF27" s="62">
        <v>50</v>
      </c>
      <c r="AG27" s="62">
        <v>100</v>
      </c>
      <c r="AH27" s="62">
        <v>0</v>
      </c>
      <c r="AI27" s="62">
        <v>66.67</v>
      </c>
      <c r="AJ27" s="62">
        <v>0</v>
      </c>
      <c r="AK27" s="58">
        <f t="shared" ref="AK27:AK29" si="26">AVERAGE(AI27,AJ27)</f>
        <v>33.335000000000001</v>
      </c>
      <c r="AL27" s="95">
        <f t="shared" ref="AL27:AL29" si="27">AVERAGE(G27,M27,S27,Y27,AE27,AK27)</f>
        <v>32.93333333333333</v>
      </c>
    </row>
    <row r="28" spans="1:38" ht="15.75" customHeight="1" x14ac:dyDescent="0.15">
      <c r="A28" s="34" t="s">
        <v>117</v>
      </c>
      <c r="B28" s="62">
        <v>58.16</v>
      </c>
      <c r="C28" s="62">
        <v>72.45</v>
      </c>
      <c r="D28" s="62">
        <v>43.88</v>
      </c>
      <c r="E28" s="62">
        <v>63.39</v>
      </c>
      <c r="F28" s="62">
        <v>51.19</v>
      </c>
      <c r="G28" s="58">
        <f t="shared" si="21"/>
        <v>57.29</v>
      </c>
      <c r="H28" s="62">
        <v>50</v>
      </c>
      <c r="I28" s="62">
        <v>70.59</v>
      </c>
      <c r="J28" s="62">
        <v>29.4</v>
      </c>
      <c r="K28" s="62">
        <v>58.54</v>
      </c>
      <c r="L28" s="62">
        <v>37.04</v>
      </c>
      <c r="M28" s="58">
        <f t="shared" si="22"/>
        <v>47.79</v>
      </c>
      <c r="N28" s="62">
        <v>50</v>
      </c>
      <c r="O28" s="62">
        <v>47.06</v>
      </c>
      <c r="P28" s="62">
        <v>52.94</v>
      </c>
      <c r="Q28" s="62">
        <v>48.48</v>
      </c>
      <c r="R28" s="62">
        <v>51.43</v>
      </c>
      <c r="S28" s="58">
        <f t="shared" si="23"/>
        <v>49.954999999999998</v>
      </c>
      <c r="T28" s="62">
        <v>70.59</v>
      </c>
      <c r="U28" s="62">
        <v>70.59</v>
      </c>
      <c r="V28" s="62">
        <v>70.59</v>
      </c>
      <c r="W28" s="62">
        <v>70.59</v>
      </c>
      <c r="X28" s="62">
        <v>70.59</v>
      </c>
      <c r="Y28" s="58">
        <f t="shared" si="24"/>
        <v>70.59</v>
      </c>
      <c r="Z28" s="62">
        <v>66.67</v>
      </c>
      <c r="AA28" s="62">
        <v>100</v>
      </c>
      <c r="AB28" s="62">
        <v>31.58</v>
      </c>
      <c r="AC28" s="62">
        <v>75.47</v>
      </c>
      <c r="AD28" s="62">
        <v>48</v>
      </c>
      <c r="AE28" s="58">
        <f t="shared" si="25"/>
        <v>61.734999999999999</v>
      </c>
      <c r="AF28" s="62">
        <v>65</v>
      </c>
      <c r="AG28" s="62">
        <v>55</v>
      </c>
      <c r="AH28" s="62">
        <v>75</v>
      </c>
      <c r="AI28" s="62">
        <v>61.11</v>
      </c>
      <c r="AJ28" s="62">
        <v>68.17</v>
      </c>
      <c r="AK28" s="58">
        <f t="shared" si="26"/>
        <v>64.64</v>
      </c>
      <c r="AL28" s="95">
        <f t="shared" si="27"/>
        <v>58.666666666666664</v>
      </c>
    </row>
    <row r="29" spans="1:38" ht="15.75" customHeight="1" x14ac:dyDescent="0.15">
      <c r="A29" s="34" t="s">
        <v>118</v>
      </c>
      <c r="B29" s="62">
        <v>57.14</v>
      </c>
      <c r="C29" s="62">
        <v>82.65</v>
      </c>
      <c r="D29" s="62">
        <v>31.63</v>
      </c>
      <c r="E29" s="62">
        <v>65.849999999999994</v>
      </c>
      <c r="F29" s="62">
        <v>42.46</v>
      </c>
      <c r="G29" s="58">
        <f t="shared" si="21"/>
        <v>54.155000000000001</v>
      </c>
      <c r="H29" s="62">
        <v>47.05</v>
      </c>
      <c r="I29" s="62">
        <v>0</v>
      </c>
      <c r="J29" s="62">
        <v>94.11</v>
      </c>
      <c r="K29" s="62">
        <v>0</v>
      </c>
      <c r="L29" s="62">
        <v>64</v>
      </c>
      <c r="M29" s="58">
        <f t="shared" si="22"/>
        <v>32</v>
      </c>
      <c r="N29" s="62">
        <v>47.05</v>
      </c>
      <c r="O29" s="62">
        <v>5.88</v>
      </c>
      <c r="P29" s="62">
        <v>88.23</v>
      </c>
      <c r="Q29" s="62">
        <v>10</v>
      </c>
      <c r="R29" s="62">
        <v>62.5</v>
      </c>
      <c r="S29" s="58">
        <f t="shared" si="23"/>
        <v>36.25</v>
      </c>
      <c r="T29" s="62">
        <v>52.94</v>
      </c>
      <c r="U29" s="62">
        <v>5.88</v>
      </c>
      <c r="V29" s="62">
        <v>100</v>
      </c>
      <c r="W29" s="94">
        <v>11.11</v>
      </c>
      <c r="X29" s="62">
        <v>67.989999999999995</v>
      </c>
      <c r="Y29" s="58">
        <f t="shared" si="24"/>
        <v>39.549999999999997</v>
      </c>
      <c r="Z29" s="62">
        <v>71.790000000000006</v>
      </c>
      <c r="AA29" s="62">
        <v>45</v>
      </c>
      <c r="AB29" s="62">
        <v>100</v>
      </c>
      <c r="AC29" s="62">
        <v>62.06</v>
      </c>
      <c r="AD29" s="62">
        <v>77.55</v>
      </c>
      <c r="AE29" s="58">
        <f t="shared" si="25"/>
        <v>69.805000000000007</v>
      </c>
      <c r="AF29" s="62">
        <v>80</v>
      </c>
      <c r="AG29" s="62">
        <v>90</v>
      </c>
      <c r="AH29" s="62">
        <v>70</v>
      </c>
      <c r="AI29" s="94">
        <v>81.81</v>
      </c>
      <c r="AJ29" s="62">
        <v>77.77</v>
      </c>
      <c r="AK29" s="58">
        <f t="shared" si="26"/>
        <v>79.789999999999992</v>
      </c>
      <c r="AL29" s="95">
        <f t="shared" si="27"/>
        <v>51.92499999999999</v>
      </c>
    </row>
    <row r="30" spans="1:38" ht="15.75" customHeight="1" x14ac:dyDescent="0.15">
      <c r="A30" s="35" t="s">
        <v>63</v>
      </c>
      <c r="B30" s="90"/>
      <c r="C30" s="90"/>
      <c r="D30" s="90"/>
      <c r="E30" s="90"/>
      <c r="F30" s="90"/>
      <c r="G30" s="95">
        <f>AVERAGE(G26:G29)</f>
        <v>48.486666666666672</v>
      </c>
      <c r="H30" s="90"/>
      <c r="I30" s="90"/>
      <c r="J30" s="90"/>
      <c r="K30" s="90"/>
      <c r="L30" s="90"/>
      <c r="M30" s="95">
        <f>AVERAGE(M26:M29)</f>
        <v>37.263333333333328</v>
      </c>
      <c r="N30" s="90"/>
      <c r="O30" s="90"/>
      <c r="P30" s="90"/>
      <c r="Q30" s="90"/>
      <c r="R30" s="90"/>
      <c r="S30" s="95">
        <f>AVERAGE(S26:S29)</f>
        <v>39.846666666666664</v>
      </c>
      <c r="T30" s="90"/>
      <c r="U30" s="90"/>
      <c r="V30" s="90"/>
      <c r="W30" s="90"/>
      <c r="X30" s="90"/>
      <c r="Y30" s="95">
        <f>AVERAGE(Y26:Y29)</f>
        <v>47.82500000000001</v>
      </c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106">
        <f>AVERAGE(AL27:AL29)</f>
        <v>47.841666666666661</v>
      </c>
    </row>
    <row r="31" spans="1:38" ht="15.75" customHeight="1" x14ac:dyDescent="0.2">
      <c r="A31" s="49" t="s">
        <v>119</v>
      </c>
      <c r="B31" s="55"/>
      <c r="C31" s="55"/>
      <c r="D31" s="55"/>
      <c r="E31" s="55"/>
      <c r="F31" s="55"/>
      <c r="G31" s="56"/>
      <c r="H31" s="55"/>
      <c r="I31" s="55"/>
      <c r="J31" s="55"/>
      <c r="K31" s="55"/>
      <c r="L31" s="55"/>
      <c r="M31" s="56"/>
      <c r="N31" s="55"/>
      <c r="O31" s="55"/>
      <c r="P31" s="55"/>
      <c r="Q31" s="55"/>
      <c r="R31" s="55"/>
      <c r="S31" s="56"/>
      <c r="T31" s="104"/>
      <c r="U31" s="104"/>
      <c r="V31" s="104"/>
      <c r="W31" s="104"/>
      <c r="X31" s="104"/>
      <c r="Y31" s="105"/>
      <c r="Z31" s="55"/>
      <c r="AA31" s="55"/>
      <c r="AB31" s="55"/>
      <c r="AC31" s="55"/>
      <c r="AD31" s="55"/>
      <c r="AE31" s="56"/>
      <c r="AF31" s="55"/>
      <c r="AG31" s="55"/>
      <c r="AH31" s="55"/>
      <c r="AI31" s="55"/>
      <c r="AJ31" s="55"/>
      <c r="AK31" s="56"/>
      <c r="AL31" s="56"/>
    </row>
    <row r="32" spans="1:38" ht="15.75" customHeight="1" x14ac:dyDescent="0.15">
      <c r="A32" s="270" t="s">
        <v>96</v>
      </c>
      <c r="B32" s="261" t="s">
        <v>57</v>
      </c>
      <c r="C32" s="219"/>
      <c r="D32" s="219"/>
      <c r="E32" s="219"/>
      <c r="F32" s="219"/>
      <c r="G32" s="220"/>
      <c r="H32" s="261" t="s">
        <v>58</v>
      </c>
      <c r="I32" s="219"/>
      <c r="J32" s="219"/>
      <c r="K32" s="219"/>
      <c r="L32" s="219"/>
      <c r="M32" s="220"/>
      <c r="N32" s="261" t="s">
        <v>59</v>
      </c>
      <c r="O32" s="219"/>
      <c r="P32" s="219"/>
      <c r="Q32" s="219"/>
      <c r="R32" s="219"/>
      <c r="S32" s="220"/>
      <c r="T32" s="269" t="s">
        <v>60</v>
      </c>
      <c r="U32" s="258"/>
      <c r="V32" s="258"/>
      <c r="W32" s="258"/>
      <c r="X32" s="258"/>
      <c r="Y32" s="259"/>
      <c r="Z32" s="261" t="s">
        <v>61</v>
      </c>
      <c r="AA32" s="219"/>
      <c r="AB32" s="219"/>
      <c r="AC32" s="219"/>
      <c r="AD32" s="219"/>
      <c r="AE32" s="220"/>
      <c r="AF32" s="261" t="s">
        <v>62</v>
      </c>
      <c r="AG32" s="219"/>
      <c r="AH32" s="219"/>
      <c r="AI32" s="219"/>
      <c r="AJ32" s="219"/>
      <c r="AK32" s="220"/>
      <c r="AL32" s="72" t="s">
        <v>63</v>
      </c>
    </row>
    <row r="33" spans="1:38" ht="15.75" customHeight="1" x14ac:dyDescent="0.15">
      <c r="A33" s="231"/>
      <c r="B33" s="79" t="s">
        <v>47</v>
      </c>
      <c r="C33" s="67" t="s">
        <v>8</v>
      </c>
      <c r="D33" s="67" t="s">
        <v>9</v>
      </c>
      <c r="E33" s="67" t="s">
        <v>64</v>
      </c>
      <c r="F33" s="67" t="s">
        <v>65</v>
      </c>
      <c r="G33" s="73" t="s">
        <v>66</v>
      </c>
      <c r="H33" s="79" t="s">
        <v>47</v>
      </c>
      <c r="I33" s="67" t="s">
        <v>8</v>
      </c>
      <c r="J33" s="67" t="s">
        <v>9</v>
      </c>
      <c r="K33" s="67" t="s">
        <v>64</v>
      </c>
      <c r="L33" s="67" t="s">
        <v>65</v>
      </c>
      <c r="M33" s="73" t="s">
        <v>66</v>
      </c>
      <c r="N33" s="79" t="s">
        <v>47</v>
      </c>
      <c r="O33" s="67" t="s">
        <v>8</v>
      </c>
      <c r="P33" s="67" t="s">
        <v>9</v>
      </c>
      <c r="Q33" s="67" t="s">
        <v>64</v>
      </c>
      <c r="R33" s="67" t="s">
        <v>65</v>
      </c>
      <c r="S33" s="73" t="s">
        <v>66</v>
      </c>
      <c r="T33" s="66" t="s">
        <v>47</v>
      </c>
      <c r="U33" s="67" t="s">
        <v>8</v>
      </c>
      <c r="V33" s="67" t="s">
        <v>9</v>
      </c>
      <c r="W33" s="67" t="s">
        <v>64</v>
      </c>
      <c r="X33" s="67" t="s">
        <v>65</v>
      </c>
      <c r="Y33" s="73" t="s">
        <v>66</v>
      </c>
      <c r="Z33" s="79" t="s">
        <v>47</v>
      </c>
      <c r="AA33" s="67" t="s">
        <v>8</v>
      </c>
      <c r="AB33" s="67" t="s">
        <v>9</v>
      </c>
      <c r="AC33" s="67" t="s">
        <v>64</v>
      </c>
      <c r="AD33" s="67" t="s">
        <v>65</v>
      </c>
      <c r="AE33" s="73" t="s">
        <v>66</v>
      </c>
      <c r="AF33" s="79" t="s">
        <v>47</v>
      </c>
      <c r="AG33" s="67" t="s">
        <v>8</v>
      </c>
      <c r="AH33" s="67" t="s">
        <v>9</v>
      </c>
      <c r="AI33" s="67" t="s">
        <v>64</v>
      </c>
      <c r="AJ33" s="67" t="s">
        <v>65</v>
      </c>
      <c r="AK33" s="73" t="s">
        <v>66</v>
      </c>
      <c r="AL33" s="72"/>
    </row>
    <row r="34" spans="1:38" ht="15.75" customHeight="1" x14ac:dyDescent="0.15">
      <c r="A34" s="43" t="s">
        <v>57</v>
      </c>
      <c r="B34" s="59"/>
      <c r="C34" s="59"/>
      <c r="D34" s="59"/>
      <c r="E34" s="59"/>
      <c r="F34" s="59"/>
      <c r="G34" s="60"/>
      <c r="H34" s="57">
        <v>50</v>
      </c>
      <c r="I34" s="57">
        <v>69.230769230769198</v>
      </c>
      <c r="J34" s="57">
        <v>36.842105263157897</v>
      </c>
      <c r="K34" s="57">
        <v>52.941176470588204</v>
      </c>
      <c r="L34" s="57">
        <v>46.6666666666667</v>
      </c>
      <c r="M34" s="58">
        <v>49.803921568627501</v>
      </c>
      <c r="N34" s="57">
        <v>44.827586206896598</v>
      </c>
      <c r="O34" s="57">
        <v>47.619047619047599</v>
      </c>
      <c r="P34" s="57">
        <v>37.5</v>
      </c>
      <c r="Q34" s="57">
        <v>55.5555555555556</v>
      </c>
      <c r="R34" s="57">
        <v>27.272727272727298</v>
      </c>
      <c r="S34" s="58">
        <v>41.414141414141397</v>
      </c>
      <c r="T34" s="61">
        <v>48.484848484848499</v>
      </c>
      <c r="U34" s="62">
        <v>76.470588235294102</v>
      </c>
      <c r="V34" s="62">
        <v>18.75</v>
      </c>
      <c r="W34" s="62">
        <v>60.465116279069797</v>
      </c>
      <c r="X34" s="62">
        <v>26.086956521739101</v>
      </c>
      <c r="Y34" s="58">
        <v>43.276036400404401</v>
      </c>
      <c r="Z34" s="57">
        <v>42.5</v>
      </c>
      <c r="AA34" s="57">
        <v>68.181818181818201</v>
      </c>
      <c r="AB34" s="57">
        <v>11.1111111111111</v>
      </c>
      <c r="AC34" s="57">
        <v>56.603773584905703</v>
      </c>
      <c r="AD34" s="57">
        <v>14.814814814814801</v>
      </c>
      <c r="AE34" s="58">
        <v>35.709294199860203</v>
      </c>
      <c r="AF34" s="57">
        <v>32.5</v>
      </c>
      <c r="AG34" s="57">
        <v>53.3333333333333</v>
      </c>
      <c r="AH34" s="57">
        <v>20</v>
      </c>
      <c r="AI34" s="57">
        <v>37.209302325581397</v>
      </c>
      <c r="AJ34" s="57">
        <v>27.027027027027</v>
      </c>
      <c r="AK34" s="58">
        <v>32.118164676304197</v>
      </c>
      <c r="AL34" s="72">
        <f t="shared" ref="AL34:AL39" si="28">AVERAGE(G34,M34,S34,Y34,AE34,AK34)</f>
        <v>40.46431165186754</v>
      </c>
    </row>
    <row r="35" spans="1:38" ht="15.75" customHeight="1" x14ac:dyDescent="0.15">
      <c r="A35" s="43" t="s">
        <v>58</v>
      </c>
      <c r="B35" s="57">
        <v>52.820512820512803</v>
      </c>
      <c r="C35" s="57">
        <v>82.857142857142904</v>
      </c>
      <c r="D35" s="57">
        <v>17.7777777777778</v>
      </c>
      <c r="E35" s="57">
        <v>65.413533834586502</v>
      </c>
      <c r="F35" s="57">
        <v>25.806451612903199</v>
      </c>
      <c r="G35" s="58">
        <v>45.609992723744803</v>
      </c>
      <c r="H35" s="59"/>
      <c r="I35" s="59"/>
      <c r="J35" s="59"/>
      <c r="K35" s="59"/>
      <c r="L35" s="59"/>
      <c r="M35" s="60"/>
      <c r="N35" s="57">
        <v>31.034482758620701</v>
      </c>
      <c r="O35" s="57">
        <v>28.571428571428601</v>
      </c>
      <c r="P35" s="57">
        <v>37.5</v>
      </c>
      <c r="Q35" s="57">
        <v>37.5</v>
      </c>
      <c r="R35" s="57">
        <v>23.076923076923102</v>
      </c>
      <c r="S35" s="58">
        <v>30.288461538461501</v>
      </c>
      <c r="T35" s="61">
        <v>48.484848484848499</v>
      </c>
      <c r="U35" s="62">
        <v>47.058823529411796</v>
      </c>
      <c r="V35" s="62">
        <v>50</v>
      </c>
      <c r="W35" s="62">
        <v>48.484848484848499</v>
      </c>
      <c r="X35" s="62">
        <v>48.484848484848499</v>
      </c>
      <c r="Y35" s="58">
        <v>48.484848484848499</v>
      </c>
      <c r="Z35" s="57">
        <v>52.5</v>
      </c>
      <c r="AA35" s="57">
        <v>90.909090909090907</v>
      </c>
      <c r="AB35" s="57">
        <v>5.5555555555555598</v>
      </c>
      <c r="AC35" s="57">
        <v>67.796610169491501</v>
      </c>
      <c r="AD35" s="57">
        <v>9.5238095238095308</v>
      </c>
      <c r="AE35" s="58">
        <v>38.660209846650503</v>
      </c>
      <c r="AF35" s="57">
        <v>32.5</v>
      </c>
      <c r="AG35" s="57">
        <v>46.6666666666667</v>
      </c>
      <c r="AH35" s="57">
        <v>24</v>
      </c>
      <c r="AI35" s="57">
        <v>34.146341463414601</v>
      </c>
      <c r="AJ35" s="57">
        <v>30.769230769230798</v>
      </c>
      <c r="AK35" s="58">
        <v>32.457786116322701</v>
      </c>
      <c r="AL35" s="72">
        <f t="shared" si="28"/>
        <v>39.100259742005605</v>
      </c>
    </row>
    <row r="36" spans="1:38" ht="15.75" customHeight="1" x14ac:dyDescent="0.15">
      <c r="A36" s="43" t="s">
        <v>59</v>
      </c>
      <c r="B36" s="57">
        <v>44.615384615384599</v>
      </c>
      <c r="C36" s="57">
        <v>55.238095238095198</v>
      </c>
      <c r="D36" s="57">
        <v>32.2222222222222</v>
      </c>
      <c r="E36" s="57">
        <v>51.785714285714299</v>
      </c>
      <c r="F36" s="57">
        <v>34.939759036144601</v>
      </c>
      <c r="G36" s="58">
        <v>43.3627366609294</v>
      </c>
      <c r="H36" s="57">
        <v>34.375</v>
      </c>
      <c r="I36" s="57">
        <v>23.076923076923102</v>
      </c>
      <c r="J36" s="57">
        <v>42.105263157894697</v>
      </c>
      <c r="K36" s="57">
        <v>22.2222222222222</v>
      </c>
      <c r="L36" s="57">
        <v>43.243243243243199</v>
      </c>
      <c r="M36" s="58">
        <v>32.7327327327327</v>
      </c>
      <c r="N36" s="59"/>
      <c r="O36" s="59"/>
      <c r="P36" s="59"/>
      <c r="Q36" s="59"/>
      <c r="R36" s="59"/>
      <c r="S36" s="60"/>
      <c r="T36" s="61">
        <v>54.545454545454497</v>
      </c>
      <c r="U36" s="62">
        <v>58.823529411764703</v>
      </c>
      <c r="V36" s="62">
        <v>50</v>
      </c>
      <c r="W36" s="62">
        <v>57.142857142857203</v>
      </c>
      <c r="X36" s="62">
        <v>51.612903225806498</v>
      </c>
      <c r="Y36" s="58">
        <v>54.377880184331801</v>
      </c>
      <c r="Z36" s="57">
        <v>50</v>
      </c>
      <c r="AA36" s="57">
        <v>81.818181818181799</v>
      </c>
      <c r="AB36" s="57">
        <v>11.1111111111111</v>
      </c>
      <c r="AC36" s="57">
        <v>64.285714285714306</v>
      </c>
      <c r="AD36" s="57">
        <v>16.6666666666667</v>
      </c>
      <c r="AE36" s="58">
        <v>40.476190476190503</v>
      </c>
      <c r="AF36" s="57">
        <v>37.5</v>
      </c>
      <c r="AG36" s="57">
        <v>66.6666666666667</v>
      </c>
      <c r="AH36" s="57">
        <v>20</v>
      </c>
      <c r="AI36" s="57">
        <v>44.4444444444444</v>
      </c>
      <c r="AJ36" s="57">
        <v>28.571428571428601</v>
      </c>
      <c r="AK36" s="58">
        <v>36.507936507936499</v>
      </c>
      <c r="AL36" s="72">
        <f t="shared" si="28"/>
        <v>41.491495312424185</v>
      </c>
    </row>
    <row r="37" spans="1:38" ht="15.75" customHeight="1" x14ac:dyDescent="0.15">
      <c r="A37" s="43" t="s">
        <v>60</v>
      </c>
      <c r="B37" s="57">
        <v>56.410256410256402</v>
      </c>
      <c r="C37" s="57">
        <v>32.380952380952401</v>
      </c>
      <c r="D37" s="57">
        <v>84.4444444444444</v>
      </c>
      <c r="E37" s="57">
        <v>44.4444444444444</v>
      </c>
      <c r="F37" s="57">
        <v>64.135021097046405</v>
      </c>
      <c r="G37" s="58">
        <v>54.289732770745402</v>
      </c>
      <c r="H37" s="57">
        <v>50</v>
      </c>
      <c r="I37" s="57">
        <v>23.076923076923102</v>
      </c>
      <c r="J37" s="57">
        <v>68.421052631579002</v>
      </c>
      <c r="K37" s="57">
        <v>27.272727272727298</v>
      </c>
      <c r="L37" s="57">
        <v>61.904761904761898</v>
      </c>
      <c r="M37" s="58">
        <v>44.588744588744603</v>
      </c>
      <c r="N37" s="57">
        <v>31.034482758620701</v>
      </c>
      <c r="O37" s="57">
        <v>19.047619047619001</v>
      </c>
      <c r="P37" s="57">
        <v>62.5</v>
      </c>
      <c r="Q37" s="57">
        <v>28.571428571428601</v>
      </c>
      <c r="R37" s="57">
        <v>33.3333333333333</v>
      </c>
      <c r="S37" s="58">
        <v>30.952380952380999</v>
      </c>
      <c r="T37" s="63"/>
      <c r="U37" s="64"/>
      <c r="V37" s="64"/>
      <c r="W37" s="64"/>
      <c r="X37" s="64"/>
      <c r="Y37" s="65"/>
      <c r="Z37" s="57">
        <v>55</v>
      </c>
      <c r="AA37" s="57">
        <v>77.272727272727295</v>
      </c>
      <c r="AB37" s="57">
        <v>27.7777777777778</v>
      </c>
      <c r="AC37" s="57">
        <v>65.384615384615401</v>
      </c>
      <c r="AD37" s="57">
        <v>35.714285714285701</v>
      </c>
      <c r="AE37" s="58">
        <v>50.549450549450597</v>
      </c>
      <c r="AF37" s="57">
        <v>62.5</v>
      </c>
      <c r="AG37" s="57">
        <v>33.3333333333333</v>
      </c>
      <c r="AH37" s="57">
        <v>80</v>
      </c>
      <c r="AI37" s="57">
        <v>40</v>
      </c>
      <c r="AJ37" s="57">
        <v>72.727272727272705</v>
      </c>
      <c r="AK37" s="58">
        <v>56.363636363636402</v>
      </c>
      <c r="AL37" s="72">
        <f t="shared" si="28"/>
        <v>47.348789044991598</v>
      </c>
    </row>
    <row r="38" spans="1:38" ht="15.75" customHeight="1" x14ac:dyDescent="0.15">
      <c r="A38" s="43" t="s">
        <v>61</v>
      </c>
      <c r="B38" s="57">
        <v>56.410256410256402</v>
      </c>
      <c r="C38" s="57">
        <v>86.6666666666667</v>
      </c>
      <c r="D38" s="57">
        <v>21.1111111111111</v>
      </c>
      <c r="E38" s="57">
        <v>68.164794007490599</v>
      </c>
      <c r="F38" s="57">
        <v>30.894308943089399</v>
      </c>
      <c r="G38" s="58">
        <v>49.529551475289999</v>
      </c>
      <c r="H38" s="57">
        <v>40.625</v>
      </c>
      <c r="I38" s="57">
        <v>76.923076923076906</v>
      </c>
      <c r="J38" s="57">
        <v>15.789473684210501</v>
      </c>
      <c r="K38" s="57">
        <v>51.282051282051299</v>
      </c>
      <c r="L38" s="57">
        <v>24</v>
      </c>
      <c r="M38" s="58">
        <v>37.6410256410256</v>
      </c>
      <c r="N38" s="57">
        <v>65.517241379310406</v>
      </c>
      <c r="O38" s="57">
        <v>61.904761904761898</v>
      </c>
      <c r="P38" s="57">
        <v>75</v>
      </c>
      <c r="Q38" s="57">
        <v>72.2222222222222</v>
      </c>
      <c r="R38" s="57">
        <v>54.545454545454497</v>
      </c>
      <c r="S38" s="58">
        <v>63.383838383838402</v>
      </c>
      <c r="T38" s="66">
        <v>54.545454545454497</v>
      </c>
      <c r="U38" s="67">
        <v>94.117647058823493</v>
      </c>
      <c r="V38" s="67">
        <v>12.5</v>
      </c>
      <c r="W38" s="67">
        <v>68.085106382978694</v>
      </c>
      <c r="X38" s="67">
        <v>21.052631578947398</v>
      </c>
      <c r="Y38" s="58">
        <v>44.568868980963003</v>
      </c>
      <c r="Z38" s="59"/>
      <c r="AA38" s="59"/>
      <c r="AB38" s="59"/>
      <c r="AC38" s="59"/>
      <c r="AD38" s="59"/>
      <c r="AE38" s="60"/>
      <c r="AF38" s="57">
        <v>40</v>
      </c>
      <c r="AG38" s="57">
        <v>46.6666666666667</v>
      </c>
      <c r="AH38" s="57">
        <v>36</v>
      </c>
      <c r="AI38" s="57">
        <v>36.842105263157897</v>
      </c>
      <c r="AJ38" s="57">
        <v>42.857142857142897</v>
      </c>
      <c r="AK38" s="58">
        <v>39.849624060150397</v>
      </c>
      <c r="AL38" s="72">
        <f t="shared" si="28"/>
        <v>46.994581708253477</v>
      </c>
    </row>
    <row r="39" spans="1:38" ht="15.75" customHeight="1" x14ac:dyDescent="0.15">
      <c r="A39" s="43" t="s">
        <v>62</v>
      </c>
      <c r="B39" s="57">
        <v>47.179487179487197</v>
      </c>
      <c r="C39" s="57">
        <v>29.523809523809501</v>
      </c>
      <c r="D39" s="57">
        <v>67.7777777777778</v>
      </c>
      <c r="E39" s="57">
        <v>37.575757575757599</v>
      </c>
      <c r="F39" s="57">
        <v>54.2222222222222</v>
      </c>
      <c r="G39" s="58">
        <v>45.898989898989903</v>
      </c>
      <c r="H39" s="57">
        <v>53.125</v>
      </c>
      <c r="I39" s="57">
        <v>23.076923076923102</v>
      </c>
      <c r="J39" s="57">
        <v>73.684210526315795</v>
      </c>
      <c r="K39" s="57">
        <v>28.571428571428601</v>
      </c>
      <c r="L39" s="57">
        <v>65.116279069767401</v>
      </c>
      <c r="M39" s="58">
        <v>46.843853820598</v>
      </c>
      <c r="N39" s="57">
        <v>37.931034482758598</v>
      </c>
      <c r="O39" s="57">
        <v>23.8095238095238</v>
      </c>
      <c r="P39" s="57">
        <v>75</v>
      </c>
      <c r="Q39" s="57">
        <v>35.714285714285701</v>
      </c>
      <c r="R39" s="57">
        <v>40</v>
      </c>
      <c r="S39" s="58">
        <v>37.857142857142897</v>
      </c>
      <c r="T39" s="66">
        <v>60.606060606060602</v>
      </c>
      <c r="U39" s="67">
        <v>52.941176470588204</v>
      </c>
      <c r="V39" s="67">
        <v>68.75</v>
      </c>
      <c r="W39" s="67">
        <v>58.064516129032299</v>
      </c>
      <c r="X39" s="67">
        <v>62.857142857142897</v>
      </c>
      <c r="Y39" s="58">
        <v>60.460829493087601</v>
      </c>
      <c r="Z39" s="57">
        <v>57.5</v>
      </c>
      <c r="AA39" s="57">
        <v>63.636363636363598</v>
      </c>
      <c r="AB39" s="57">
        <v>50</v>
      </c>
      <c r="AC39" s="57">
        <v>62.2222222222222</v>
      </c>
      <c r="AD39" s="57">
        <v>51.428571428571402</v>
      </c>
      <c r="AE39" s="58">
        <v>56.825396825396801</v>
      </c>
      <c r="AF39" s="59"/>
      <c r="AG39" s="59"/>
      <c r="AH39" s="59"/>
      <c r="AI39" s="59"/>
      <c r="AJ39" s="59"/>
      <c r="AK39" s="60"/>
      <c r="AL39" s="72">
        <f t="shared" si="28"/>
        <v>49.577242579043045</v>
      </c>
    </row>
    <row r="40" spans="1:38" ht="15.75" customHeight="1" x14ac:dyDescent="0.15">
      <c r="A40" s="40" t="s">
        <v>63</v>
      </c>
      <c r="B40" s="79"/>
      <c r="C40" s="79"/>
      <c r="D40" s="79"/>
      <c r="E40" s="79"/>
      <c r="F40" s="79"/>
      <c r="G40" s="72">
        <f>AVERAGE(G34:G39)</f>
        <v>47.738200705939896</v>
      </c>
      <c r="H40" s="79"/>
      <c r="I40" s="79"/>
      <c r="J40" s="79"/>
      <c r="K40" s="79"/>
      <c r="L40" s="79"/>
      <c r="M40" s="72">
        <f>AVERAGE(M34:M39)</f>
        <v>42.322055670345684</v>
      </c>
      <c r="N40" s="79"/>
      <c r="O40" s="79"/>
      <c r="P40" s="79"/>
      <c r="Q40" s="79"/>
      <c r="R40" s="79"/>
      <c r="S40" s="72">
        <f>AVERAGE(S34:S39)</f>
        <v>40.779193029193038</v>
      </c>
      <c r="T40" s="66"/>
      <c r="U40" s="67"/>
      <c r="V40" s="67"/>
      <c r="W40" s="67"/>
      <c r="X40" s="67"/>
      <c r="Y40" s="72">
        <f>AVERAGE(Y34:Y39)</f>
        <v>50.233692708727055</v>
      </c>
      <c r="Z40" s="79"/>
      <c r="AA40" s="79"/>
      <c r="AB40" s="79"/>
      <c r="AC40" s="79"/>
      <c r="AD40" s="79"/>
      <c r="AE40" s="72">
        <f>AVERAGE(AE34:AE39)</f>
        <v>44.444108379509728</v>
      </c>
      <c r="AF40" s="79"/>
      <c r="AG40" s="79"/>
      <c r="AH40" s="79"/>
      <c r="AI40" s="79"/>
      <c r="AJ40" s="79"/>
      <c r="AK40" s="72">
        <f t="shared" ref="AK40:AL40" si="29">AVERAGE(AK34:AK39)</f>
        <v>39.459429544870041</v>
      </c>
      <c r="AL40" s="80">
        <f t="shared" si="29"/>
        <v>44.162780006430914</v>
      </c>
    </row>
    <row r="41" spans="1:38" ht="15.75" customHeight="1" x14ac:dyDescent="0.15">
      <c r="A41" s="28"/>
      <c r="B41" s="55"/>
      <c r="C41" s="55"/>
      <c r="D41" s="55"/>
      <c r="E41" s="55"/>
      <c r="F41" s="55"/>
      <c r="G41" s="56"/>
      <c r="H41" s="55"/>
      <c r="I41" s="55"/>
      <c r="J41" s="55"/>
      <c r="K41" s="55"/>
      <c r="L41" s="55"/>
      <c r="M41" s="56"/>
      <c r="N41" s="55"/>
      <c r="O41" s="55"/>
      <c r="P41" s="55"/>
      <c r="Q41" s="55"/>
      <c r="R41" s="55"/>
      <c r="S41" s="56"/>
      <c r="T41" s="104"/>
      <c r="U41" s="104"/>
      <c r="V41" s="104"/>
      <c r="W41" s="104"/>
      <c r="X41" s="104"/>
      <c r="Y41" s="105"/>
      <c r="Z41" s="55"/>
      <c r="AA41" s="55"/>
      <c r="AB41" s="55"/>
      <c r="AC41" s="55"/>
      <c r="AD41" s="55"/>
      <c r="AE41" s="56"/>
      <c r="AF41" s="55"/>
      <c r="AG41" s="55"/>
      <c r="AH41" s="55"/>
      <c r="AI41" s="55"/>
      <c r="AJ41" s="55"/>
      <c r="AK41" s="56"/>
      <c r="AL41" s="56"/>
    </row>
    <row r="42" spans="1:38" ht="15.75" customHeight="1" x14ac:dyDescent="0.15">
      <c r="A42" s="270" t="s">
        <v>96</v>
      </c>
      <c r="B42" s="261" t="s">
        <v>68</v>
      </c>
      <c r="C42" s="219"/>
      <c r="D42" s="219"/>
      <c r="E42" s="219"/>
      <c r="F42" s="219"/>
      <c r="G42" s="220"/>
      <c r="H42" s="261" t="s">
        <v>69</v>
      </c>
      <c r="I42" s="219"/>
      <c r="J42" s="219"/>
      <c r="K42" s="219"/>
      <c r="L42" s="219"/>
      <c r="M42" s="220"/>
      <c r="N42" s="261" t="s">
        <v>70</v>
      </c>
      <c r="O42" s="219"/>
      <c r="P42" s="219"/>
      <c r="Q42" s="219"/>
      <c r="R42" s="219"/>
      <c r="S42" s="220"/>
      <c r="T42" s="269" t="s">
        <v>71</v>
      </c>
      <c r="U42" s="258"/>
      <c r="V42" s="258"/>
      <c r="W42" s="258"/>
      <c r="X42" s="258"/>
      <c r="Y42" s="259"/>
      <c r="Z42" s="261" t="s">
        <v>72</v>
      </c>
      <c r="AA42" s="219"/>
      <c r="AB42" s="219"/>
      <c r="AC42" s="219"/>
      <c r="AD42" s="219"/>
      <c r="AE42" s="220"/>
      <c r="AF42" s="261" t="s">
        <v>73</v>
      </c>
      <c r="AG42" s="219"/>
      <c r="AH42" s="219"/>
      <c r="AI42" s="219"/>
      <c r="AJ42" s="219"/>
      <c r="AK42" s="220"/>
      <c r="AL42" s="72" t="s">
        <v>63</v>
      </c>
    </row>
    <row r="43" spans="1:38" ht="15.75" customHeight="1" x14ac:dyDescent="0.15">
      <c r="A43" s="231"/>
      <c r="B43" s="79" t="s">
        <v>47</v>
      </c>
      <c r="C43" s="67" t="s">
        <v>8</v>
      </c>
      <c r="D43" s="67" t="s">
        <v>9</v>
      </c>
      <c r="E43" s="67" t="s">
        <v>64</v>
      </c>
      <c r="F43" s="67" t="s">
        <v>65</v>
      </c>
      <c r="G43" s="73" t="s">
        <v>66</v>
      </c>
      <c r="H43" s="79" t="s">
        <v>47</v>
      </c>
      <c r="I43" s="67" t="s">
        <v>8</v>
      </c>
      <c r="J43" s="67" t="s">
        <v>9</v>
      </c>
      <c r="K43" s="67" t="s">
        <v>64</v>
      </c>
      <c r="L43" s="67" t="s">
        <v>65</v>
      </c>
      <c r="M43" s="73" t="s">
        <v>66</v>
      </c>
      <c r="N43" s="79" t="s">
        <v>47</v>
      </c>
      <c r="O43" s="67" t="s">
        <v>8</v>
      </c>
      <c r="P43" s="67" t="s">
        <v>9</v>
      </c>
      <c r="Q43" s="67" t="s">
        <v>64</v>
      </c>
      <c r="R43" s="67" t="s">
        <v>65</v>
      </c>
      <c r="S43" s="73" t="s">
        <v>66</v>
      </c>
      <c r="T43" s="66" t="s">
        <v>47</v>
      </c>
      <c r="U43" s="67" t="s">
        <v>8</v>
      </c>
      <c r="V43" s="67" t="s">
        <v>9</v>
      </c>
      <c r="W43" s="67" t="s">
        <v>64</v>
      </c>
      <c r="X43" s="67" t="s">
        <v>65</v>
      </c>
      <c r="Y43" s="73" t="s">
        <v>66</v>
      </c>
      <c r="Z43" s="79" t="s">
        <v>47</v>
      </c>
      <c r="AA43" s="67" t="s">
        <v>8</v>
      </c>
      <c r="AB43" s="67" t="s">
        <v>9</v>
      </c>
      <c r="AC43" s="67" t="s">
        <v>64</v>
      </c>
      <c r="AD43" s="67" t="s">
        <v>65</v>
      </c>
      <c r="AE43" s="73" t="s">
        <v>66</v>
      </c>
      <c r="AF43" s="79" t="s">
        <v>47</v>
      </c>
      <c r="AG43" s="67" t="s">
        <v>8</v>
      </c>
      <c r="AH43" s="67" t="s">
        <v>9</v>
      </c>
      <c r="AI43" s="67" t="s">
        <v>64</v>
      </c>
      <c r="AJ43" s="67" t="s">
        <v>65</v>
      </c>
      <c r="AK43" s="73" t="s">
        <v>66</v>
      </c>
      <c r="AL43" s="72"/>
    </row>
    <row r="44" spans="1:38" ht="15.75" customHeight="1" x14ac:dyDescent="0.15">
      <c r="A44" s="43" t="s">
        <v>68</v>
      </c>
      <c r="B44" s="59"/>
      <c r="C44" s="59"/>
      <c r="D44" s="59"/>
      <c r="E44" s="59"/>
      <c r="F44" s="59"/>
      <c r="G44" s="60"/>
      <c r="H44" s="57">
        <v>51.515151515151501</v>
      </c>
      <c r="I44" s="57">
        <v>63.157894736842103</v>
      </c>
      <c r="J44" s="57">
        <v>35.714285714285701</v>
      </c>
      <c r="K44" s="57">
        <v>60</v>
      </c>
      <c r="L44" s="57">
        <v>38.461538461538503</v>
      </c>
      <c r="M44" s="58">
        <v>49.230769230769198</v>
      </c>
      <c r="N44" s="57">
        <v>38.709677419354797</v>
      </c>
      <c r="O44" s="57">
        <v>27.272727272727298</v>
      </c>
      <c r="P44" s="57">
        <v>45</v>
      </c>
      <c r="Q44" s="57">
        <v>24</v>
      </c>
      <c r="R44" s="57">
        <v>48.648648648648603</v>
      </c>
      <c r="S44" s="58">
        <v>36.324324324324301</v>
      </c>
      <c r="T44" s="61">
        <v>54.545454545454497</v>
      </c>
      <c r="U44" s="62">
        <v>71.428571428571402</v>
      </c>
      <c r="V44" s="62">
        <v>42.105263157894697</v>
      </c>
      <c r="W44" s="62">
        <v>57.142857142857103</v>
      </c>
      <c r="X44" s="62">
        <v>51.612903225806498</v>
      </c>
      <c r="Y44" s="58">
        <v>54.377880184331801</v>
      </c>
      <c r="Z44" s="57">
        <v>40</v>
      </c>
      <c r="AA44" s="57">
        <v>70.588235294117695</v>
      </c>
      <c r="AB44" s="57">
        <v>17.3913043478261</v>
      </c>
      <c r="AC44" s="57">
        <v>50</v>
      </c>
      <c r="AD44" s="57">
        <v>25</v>
      </c>
      <c r="AE44" s="58">
        <v>37.5</v>
      </c>
      <c r="AF44" s="57">
        <v>60</v>
      </c>
      <c r="AG44" s="57">
        <v>65</v>
      </c>
      <c r="AH44" s="57">
        <v>55</v>
      </c>
      <c r="AI44" s="57">
        <v>61.904761904761898</v>
      </c>
      <c r="AJ44" s="57">
        <v>57.894736842105303</v>
      </c>
      <c r="AK44" s="58">
        <v>59.8997493734336</v>
      </c>
      <c r="AL44" s="72">
        <f t="shared" ref="AL44:AL49" si="30">AVERAGE(G44,M44,S44,Y44,AE44,AK44)</f>
        <v>47.466544622571774</v>
      </c>
    </row>
    <row r="45" spans="1:38" ht="15.75" customHeight="1" x14ac:dyDescent="0.15">
      <c r="A45" s="43" t="s">
        <v>69</v>
      </c>
      <c r="B45" s="57">
        <v>51.5463917525773</v>
      </c>
      <c r="C45" s="57">
        <v>78.947368421052602</v>
      </c>
      <c r="D45" s="57">
        <v>25.252525252525299</v>
      </c>
      <c r="E45" s="57">
        <v>61.475409836065602</v>
      </c>
      <c r="F45" s="57">
        <v>34.7222222222222</v>
      </c>
      <c r="G45" s="58">
        <v>48.098816029143897</v>
      </c>
      <c r="H45" s="59"/>
      <c r="I45" s="59"/>
      <c r="J45" s="59"/>
      <c r="K45" s="59"/>
      <c r="L45" s="59"/>
      <c r="M45" s="60"/>
      <c r="N45" s="57">
        <v>41.935483870967701</v>
      </c>
      <c r="O45" s="57">
        <v>36.363636363636402</v>
      </c>
      <c r="P45" s="57">
        <v>45</v>
      </c>
      <c r="Q45" s="57">
        <v>30.769230769230798</v>
      </c>
      <c r="R45" s="57">
        <v>50</v>
      </c>
      <c r="S45" s="58">
        <v>40.384615384615401</v>
      </c>
      <c r="T45" s="61">
        <v>51.515151515151501</v>
      </c>
      <c r="U45" s="62">
        <v>85.714285714285694</v>
      </c>
      <c r="V45" s="62">
        <v>26.315789473684202</v>
      </c>
      <c r="W45" s="62">
        <v>60</v>
      </c>
      <c r="X45" s="62">
        <v>38.461538461538503</v>
      </c>
      <c r="Y45" s="58">
        <v>49.230769230769198</v>
      </c>
      <c r="Z45" s="57">
        <v>40</v>
      </c>
      <c r="AA45" s="57">
        <v>70.588235294117695</v>
      </c>
      <c r="AB45" s="57">
        <v>17.3913043478261</v>
      </c>
      <c r="AC45" s="57">
        <v>50</v>
      </c>
      <c r="AD45" s="57">
        <v>25</v>
      </c>
      <c r="AE45" s="58">
        <v>37.5</v>
      </c>
      <c r="AF45" s="57">
        <v>52.5</v>
      </c>
      <c r="AG45" s="57">
        <v>70</v>
      </c>
      <c r="AH45" s="57">
        <v>35</v>
      </c>
      <c r="AI45" s="57">
        <v>59.574468085106403</v>
      </c>
      <c r="AJ45" s="57">
        <v>42.424242424242401</v>
      </c>
      <c r="AK45" s="58">
        <v>50.999355254674398</v>
      </c>
      <c r="AL45" s="72">
        <f t="shared" si="30"/>
        <v>45.242711179840583</v>
      </c>
    </row>
    <row r="46" spans="1:38" ht="15.75" customHeight="1" x14ac:dyDescent="0.15">
      <c r="A46" s="43" t="s">
        <v>70</v>
      </c>
      <c r="B46" s="57">
        <v>43.814432989690701</v>
      </c>
      <c r="C46" s="57">
        <v>66.315789473684205</v>
      </c>
      <c r="D46" s="57">
        <v>22.2222222222222</v>
      </c>
      <c r="E46" s="57">
        <v>53.6170212765957</v>
      </c>
      <c r="F46" s="57">
        <v>28.758169934640499</v>
      </c>
      <c r="G46" s="58">
        <v>41.1875956056181</v>
      </c>
      <c r="H46" s="57">
        <v>60.606060606060602</v>
      </c>
      <c r="I46" s="57">
        <v>84.210526315789494</v>
      </c>
      <c r="J46" s="57">
        <v>28.571428571428601</v>
      </c>
      <c r="K46" s="57">
        <v>71.1111111111111</v>
      </c>
      <c r="L46" s="57">
        <v>38.095238095238102</v>
      </c>
      <c r="M46" s="58">
        <v>54.603174603174601</v>
      </c>
      <c r="N46" s="59"/>
      <c r="O46" s="59"/>
      <c r="P46" s="59"/>
      <c r="Q46" s="59"/>
      <c r="R46" s="59"/>
      <c r="S46" s="60"/>
      <c r="T46" s="61">
        <v>48.484848484848499</v>
      </c>
      <c r="U46" s="62">
        <v>78.571428571428598</v>
      </c>
      <c r="V46" s="62">
        <v>26.315789473684202</v>
      </c>
      <c r="W46" s="62">
        <v>56.410256410256402</v>
      </c>
      <c r="X46" s="62">
        <v>37.037037037037003</v>
      </c>
      <c r="Y46" s="58">
        <v>46.723646723646702</v>
      </c>
      <c r="Z46" s="57">
        <v>45</v>
      </c>
      <c r="AA46" s="57">
        <v>82.352941176470594</v>
      </c>
      <c r="AB46" s="57">
        <v>17.3913043478261</v>
      </c>
      <c r="AC46" s="57">
        <v>56</v>
      </c>
      <c r="AD46" s="57">
        <v>26.6666666666667</v>
      </c>
      <c r="AE46" s="58">
        <v>41.3333333333333</v>
      </c>
      <c r="AF46" s="57">
        <v>47.5</v>
      </c>
      <c r="AG46" s="57">
        <v>70</v>
      </c>
      <c r="AH46" s="57">
        <v>25</v>
      </c>
      <c r="AI46" s="57">
        <v>57.142857142857103</v>
      </c>
      <c r="AJ46" s="57">
        <v>32.258064516128997</v>
      </c>
      <c r="AK46" s="58">
        <v>44.700460829493103</v>
      </c>
      <c r="AL46" s="72">
        <f t="shared" si="30"/>
        <v>45.709642219053165</v>
      </c>
    </row>
    <row r="47" spans="1:38" ht="15.75" customHeight="1" x14ac:dyDescent="0.15">
      <c r="A47" s="43" t="s">
        <v>71</v>
      </c>
      <c r="B47" s="57">
        <v>54.1666666666667</v>
      </c>
      <c r="C47" s="57">
        <v>0</v>
      </c>
      <c r="D47" s="57">
        <v>59.090909090909101</v>
      </c>
      <c r="E47" s="57">
        <v>0</v>
      </c>
      <c r="F47" s="57">
        <v>70.270270270270302</v>
      </c>
      <c r="G47" s="58">
        <v>35.135135135135101</v>
      </c>
      <c r="H47" s="57">
        <v>30.303030303030301</v>
      </c>
      <c r="I47" s="57">
        <v>21.052631578947398</v>
      </c>
      <c r="J47" s="57">
        <v>42.857142857142897</v>
      </c>
      <c r="K47" s="57">
        <v>25.806451612903199</v>
      </c>
      <c r="L47" s="57">
        <v>34.285714285714299</v>
      </c>
      <c r="M47" s="58">
        <v>30.046082949308801</v>
      </c>
      <c r="N47" s="57">
        <v>54.838709677419402</v>
      </c>
      <c r="O47" s="57">
        <v>27.272727272727298</v>
      </c>
      <c r="P47" s="57">
        <v>70</v>
      </c>
      <c r="Q47" s="57">
        <v>30</v>
      </c>
      <c r="R47" s="57">
        <v>66.6666666666667</v>
      </c>
      <c r="S47" s="58">
        <v>48.3333333333333</v>
      </c>
      <c r="T47" s="63"/>
      <c r="U47" s="64"/>
      <c r="V47" s="64"/>
      <c r="W47" s="64"/>
      <c r="X47" s="64"/>
      <c r="Y47" s="65"/>
      <c r="Z47" s="57">
        <v>47.5</v>
      </c>
      <c r="AA47" s="57">
        <v>88.235294117647101</v>
      </c>
      <c r="AB47" s="57">
        <v>17.3913043478261</v>
      </c>
      <c r="AC47" s="57">
        <v>58.823529411764703</v>
      </c>
      <c r="AD47" s="57">
        <v>27.586206896551701</v>
      </c>
      <c r="AE47" s="58">
        <v>43.204868154158198</v>
      </c>
      <c r="AF47" s="57">
        <v>47.5</v>
      </c>
      <c r="AG47" s="57">
        <v>50</v>
      </c>
      <c r="AH47" s="57">
        <v>45</v>
      </c>
      <c r="AI47" s="57">
        <v>48.780487804878099</v>
      </c>
      <c r="AJ47" s="57">
        <v>46.153846153846203</v>
      </c>
      <c r="AK47" s="58">
        <v>47.467166979362098</v>
      </c>
      <c r="AL47" s="72">
        <f t="shared" si="30"/>
        <v>40.8373173102595</v>
      </c>
    </row>
    <row r="48" spans="1:38" ht="15.75" customHeight="1" x14ac:dyDescent="0.15">
      <c r="A48" s="43" t="s">
        <v>72</v>
      </c>
      <c r="B48" s="57">
        <v>48.9690721649485</v>
      </c>
      <c r="C48" s="57">
        <v>83.157894736842096</v>
      </c>
      <c r="D48" s="57">
        <v>16.161616161616202</v>
      </c>
      <c r="E48" s="57">
        <v>61.478599221789899</v>
      </c>
      <c r="F48" s="57">
        <v>24.4274809160305</v>
      </c>
      <c r="G48" s="58">
        <v>42.953040068910198</v>
      </c>
      <c r="H48" s="57">
        <v>54.545454545454497</v>
      </c>
      <c r="I48" s="57">
        <v>89.473684210526301</v>
      </c>
      <c r="J48" s="57">
        <v>7.1428571428571397</v>
      </c>
      <c r="K48" s="57">
        <v>69.387755102040799</v>
      </c>
      <c r="L48" s="57">
        <v>11.764705882352899</v>
      </c>
      <c r="M48" s="58">
        <v>40.576230492196899</v>
      </c>
      <c r="N48" s="57">
        <v>58.064516129032299</v>
      </c>
      <c r="O48" s="57">
        <v>54.545454545454497</v>
      </c>
      <c r="P48" s="57">
        <v>60</v>
      </c>
      <c r="Q48" s="57">
        <v>48</v>
      </c>
      <c r="R48" s="57">
        <v>64.864864864864899</v>
      </c>
      <c r="S48" s="58">
        <v>56.4324324324324</v>
      </c>
      <c r="T48" s="66">
        <v>42.424242424242401</v>
      </c>
      <c r="U48" s="67">
        <v>71.428571428571402</v>
      </c>
      <c r="V48" s="67">
        <v>21.052631578947398</v>
      </c>
      <c r="W48" s="67">
        <v>51.282051282051299</v>
      </c>
      <c r="X48" s="67">
        <v>29.629629629629601</v>
      </c>
      <c r="Y48" s="58">
        <v>40.455840455840502</v>
      </c>
      <c r="Z48" s="59"/>
      <c r="AA48" s="59"/>
      <c r="AB48" s="59"/>
      <c r="AC48" s="59"/>
      <c r="AD48" s="59"/>
      <c r="AE48" s="60"/>
      <c r="AF48" s="57">
        <v>57.5</v>
      </c>
      <c r="AG48" s="57">
        <v>75</v>
      </c>
      <c r="AH48" s="57">
        <v>40</v>
      </c>
      <c r="AI48" s="57">
        <v>63.829787234042598</v>
      </c>
      <c r="AJ48" s="57">
        <v>48.484848484848499</v>
      </c>
      <c r="AK48" s="58">
        <v>56.157317859445499</v>
      </c>
      <c r="AL48" s="72">
        <f t="shared" si="30"/>
        <v>47.314972261765099</v>
      </c>
    </row>
    <row r="49" spans="1:38" ht="15.75" customHeight="1" x14ac:dyDescent="0.15">
      <c r="A49" s="43" t="s">
        <v>73</v>
      </c>
      <c r="B49" s="57">
        <v>48.9690721649485</v>
      </c>
      <c r="C49" s="57">
        <v>55.789473684210499</v>
      </c>
      <c r="D49" s="57">
        <v>42.424242424242401</v>
      </c>
      <c r="E49" s="57">
        <v>51.707317073170699</v>
      </c>
      <c r="F49" s="57">
        <v>45.9016393442623</v>
      </c>
      <c r="G49" s="58">
        <v>48.804478208716503</v>
      </c>
      <c r="H49" s="57">
        <v>30.303030303030301</v>
      </c>
      <c r="I49" s="57">
        <v>36.842105263157897</v>
      </c>
      <c r="J49" s="57">
        <v>21.428571428571399</v>
      </c>
      <c r="K49" s="57">
        <v>37.837837837837803</v>
      </c>
      <c r="L49" s="57">
        <v>20.689655172413801</v>
      </c>
      <c r="M49" s="58">
        <v>29.263746505125798</v>
      </c>
      <c r="N49" s="57">
        <v>41.935483870967701</v>
      </c>
      <c r="O49" s="57">
        <v>27.272727272727298</v>
      </c>
      <c r="P49" s="57">
        <v>50</v>
      </c>
      <c r="Q49" s="57">
        <v>25</v>
      </c>
      <c r="R49" s="57">
        <v>52.631578947368403</v>
      </c>
      <c r="S49" s="58">
        <v>38.815789473684198</v>
      </c>
      <c r="T49" s="66">
        <v>51.515151515151501</v>
      </c>
      <c r="U49" s="67">
        <v>78.571428571428598</v>
      </c>
      <c r="V49" s="67">
        <v>31.578947368421101</v>
      </c>
      <c r="W49" s="67">
        <v>57.894736842105303</v>
      </c>
      <c r="X49" s="67">
        <v>42.857142857142897</v>
      </c>
      <c r="Y49" s="58">
        <v>50.375939849624103</v>
      </c>
      <c r="Z49" s="57">
        <v>42.5</v>
      </c>
      <c r="AA49" s="57">
        <v>70.588235294117695</v>
      </c>
      <c r="AB49" s="57">
        <v>21.739130434782599</v>
      </c>
      <c r="AC49" s="57">
        <v>51.063829787234098</v>
      </c>
      <c r="AD49" s="57">
        <v>30.303030303030301</v>
      </c>
      <c r="AE49" s="58">
        <v>40.683430045132198</v>
      </c>
      <c r="AF49" s="59"/>
      <c r="AG49" s="59"/>
      <c r="AH49" s="59"/>
      <c r="AI49" s="59"/>
      <c r="AJ49" s="59"/>
      <c r="AK49" s="60"/>
      <c r="AL49" s="72">
        <f t="shared" si="30"/>
        <v>41.588676816456562</v>
      </c>
    </row>
    <row r="50" spans="1:38" ht="15.75" customHeight="1" x14ac:dyDescent="0.15">
      <c r="A50" s="40" t="s">
        <v>63</v>
      </c>
      <c r="B50" s="79"/>
      <c r="C50" s="79"/>
      <c r="D50" s="79"/>
      <c r="E50" s="79"/>
      <c r="F50" s="79"/>
      <c r="G50" s="72">
        <f>AVERAGE(G44:G49)</f>
        <v>43.23581300950476</v>
      </c>
      <c r="H50" s="79"/>
      <c r="I50" s="79"/>
      <c r="J50" s="79"/>
      <c r="K50" s="79"/>
      <c r="L50" s="79"/>
      <c r="M50" s="72">
        <f>AVERAGE(M44:M49)</f>
        <v>40.744000756115057</v>
      </c>
      <c r="N50" s="79"/>
      <c r="O50" s="79"/>
      <c r="P50" s="79"/>
      <c r="Q50" s="79"/>
      <c r="R50" s="79"/>
      <c r="S50" s="72">
        <f>AVERAGE(S44:S49)</f>
        <v>44.058098989677923</v>
      </c>
      <c r="T50" s="66"/>
      <c r="U50" s="67"/>
      <c r="V50" s="67"/>
      <c r="W50" s="67"/>
      <c r="X50" s="67"/>
      <c r="Y50" s="72">
        <f>AVERAGE(Y44:Y49)</f>
        <v>48.23281528884246</v>
      </c>
      <c r="Z50" s="79"/>
      <c r="AA50" s="79"/>
      <c r="AB50" s="79"/>
      <c r="AC50" s="79"/>
      <c r="AD50" s="79"/>
      <c r="AE50" s="72">
        <f>AVERAGE(AE44:AE49)</f>
        <v>40.044326306524738</v>
      </c>
      <c r="AF50" s="79"/>
      <c r="AG50" s="79"/>
      <c r="AH50" s="79"/>
      <c r="AI50" s="79"/>
      <c r="AJ50" s="79"/>
      <c r="AK50" s="72">
        <f t="shared" ref="AK50:AL50" si="31">AVERAGE(AK44:AK49)</f>
        <v>51.844810059281734</v>
      </c>
      <c r="AL50" s="80">
        <f t="shared" si="31"/>
        <v>44.693310734991108</v>
      </c>
    </row>
    <row r="51" spans="1:38" ht="15.75" customHeight="1" x14ac:dyDescent="0.15">
      <c r="A51" s="28"/>
      <c r="B51" s="55"/>
      <c r="C51" s="55"/>
      <c r="D51" s="55"/>
      <c r="E51" s="55"/>
      <c r="F51" s="55"/>
      <c r="G51" s="56"/>
      <c r="H51" s="55"/>
      <c r="I51" s="55"/>
      <c r="J51" s="55"/>
      <c r="K51" s="55"/>
      <c r="L51" s="55"/>
      <c r="M51" s="56"/>
      <c r="N51" s="55"/>
      <c r="O51" s="55"/>
      <c r="P51" s="55"/>
      <c r="Q51" s="55"/>
      <c r="R51" s="55"/>
      <c r="S51" s="56"/>
      <c r="T51" s="104"/>
      <c r="U51" s="104"/>
      <c r="V51" s="104"/>
      <c r="W51" s="104"/>
      <c r="X51" s="104"/>
      <c r="Y51" s="105"/>
      <c r="Z51" s="55"/>
      <c r="AA51" s="55"/>
      <c r="AB51" s="55"/>
      <c r="AC51" s="55"/>
      <c r="AD51" s="55"/>
      <c r="AE51" s="56"/>
      <c r="AF51" s="55"/>
      <c r="AG51" s="55"/>
      <c r="AH51" s="55"/>
      <c r="AI51" s="55"/>
      <c r="AJ51" s="55"/>
      <c r="AK51" s="56"/>
      <c r="AL51" s="56"/>
    </row>
    <row r="52" spans="1:38" ht="15.75" customHeight="1" x14ac:dyDescent="0.15">
      <c r="A52" s="270" t="s">
        <v>96</v>
      </c>
      <c r="B52" s="261" t="s">
        <v>74</v>
      </c>
      <c r="C52" s="219"/>
      <c r="D52" s="219"/>
      <c r="E52" s="219"/>
      <c r="F52" s="219"/>
      <c r="G52" s="220"/>
      <c r="H52" s="261" t="s">
        <v>75</v>
      </c>
      <c r="I52" s="219"/>
      <c r="J52" s="219"/>
      <c r="K52" s="219"/>
      <c r="L52" s="219"/>
      <c r="M52" s="220"/>
      <c r="N52" s="261" t="s">
        <v>76</v>
      </c>
      <c r="O52" s="219"/>
      <c r="P52" s="219"/>
      <c r="Q52" s="219"/>
      <c r="R52" s="219"/>
      <c r="S52" s="220"/>
      <c r="T52" s="269" t="s">
        <v>77</v>
      </c>
      <c r="U52" s="258"/>
      <c r="V52" s="258"/>
      <c r="W52" s="258"/>
      <c r="X52" s="258"/>
      <c r="Y52" s="259"/>
      <c r="Z52" s="261" t="s">
        <v>78</v>
      </c>
      <c r="AA52" s="219"/>
      <c r="AB52" s="219"/>
      <c r="AC52" s="219"/>
      <c r="AD52" s="219"/>
      <c r="AE52" s="220"/>
      <c r="AF52" s="261" t="s">
        <v>79</v>
      </c>
      <c r="AG52" s="219"/>
      <c r="AH52" s="219"/>
      <c r="AI52" s="219"/>
      <c r="AJ52" s="219"/>
      <c r="AK52" s="220"/>
      <c r="AL52" s="72" t="s">
        <v>63</v>
      </c>
    </row>
    <row r="53" spans="1:38" ht="15.75" customHeight="1" x14ac:dyDescent="0.15">
      <c r="A53" s="231"/>
      <c r="B53" s="79" t="s">
        <v>47</v>
      </c>
      <c r="C53" s="67" t="s">
        <v>8</v>
      </c>
      <c r="D53" s="67" t="s">
        <v>9</v>
      </c>
      <c r="E53" s="67" t="s">
        <v>64</v>
      </c>
      <c r="F53" s="67" t="s">
        <v>65</v>
      </c>
      <c r="G53" s="73"/>
      <c r="H53" s="79" t="s">
        <v>47</v>
      </c>
      <c r="I53" s="67" t="s">
        <v>8</v>
      </c>
      <c r="J53" s="67" t="s">
        <v>9</v>
      </c>
      <c r="K53" s="67" t="s">
        <v>64</v>
      </c>
      <c r="L53" s="67" t="s">
        <v>65</v>
      </c>
      <c r="M53" s="73" t="s">
        <v>66</v>
      </c>
      <c r="N53" s="79" t="s">
        <v>47</v>
      </c>
      <c r="O53" s="67" t="s">
        <v>8</v>
      </c>
      <c r="P53" s="67" t="s">
        <v>9</v>
      </c>
      <c r="Q53" s="67" t="s">
        <v>64</v>
      </c>
      <c r="R53" s="67" t="s">
        <v>65</v>
      </c>
      <c r="S53" s="73" t="s">
        <v>66</v>
      </c>
      <c r="T53" s="66" t="s">
        <v>47</v>
      </c>
      <c r="U53" s="67" t="s">
        <v>8</v>
      </c>
      <c r="V53" s="67" t="s">
        <v>9</v>
      </c>
      <c r="W53" s="67" t="s">
        <v>64</v>
      </c>
      <c r="X53" s="67" t="s">
        <v>65</v>
      </c>
      <c r="Y53" s="73" t="s">
        <v>66</v>
      </c>
      <c r="Z53" s="79" t="s">
        <v>47</v>
      </c>
      <c r="AA53" s="67" t="s">
        <v>8</v>
      </c>
      <c r="AB53" s="67" t="s">
        <v>9</v>
      </c>
      <c r="AC53" s="67" t="s">
        <v>64</v>
      </c>
      <c r="AD53" s="67" t="s">
        <v>65</v>
      </c>
      <c r="AE53" s="73" t="s">
        <v>66</v>
      </c>
      <c r="AF53" s="79" t="s">
        <v>47</v>
      </c>
      <c r="AG53" s="67" t="s">
        <v>8</v>
      </c>
      <c r="AH53" s="67" t="s">
        <v>9</v>
      </c>
      <c r="AI53" s="67" t="s">
        <v>64</v>
      </c>
      <c r="AJ53" s="67" t="s">
        <v>65</v>
      </c>
      <c r="AK53" s="73" t="s">
        <v>66</v>
      </c>
      <c r="AL53" s="72"/>
    </row>
    <row r="54" spans="1:38" ht="15.75" customHeight="1" x14ac:dyDescent="0.15">
      <c r="A54" s="43" t="s">
        <v>74</v>
      </c>
      <c r="B54" s="59"/>
      <c r="C54" s="59"/>
      <c r="D54" s="59"/>
      <c r="E54" s="59"/>
      <c r="F54" s="59"/>
      <c r="G54" s="60"/>
      <c r="H54" s="57">
        <v>57.575757575757599</v>
      </c>
      <c r="I54" s="57">
        <v>80</v>
      </c>
      <c r="J54" s="57">
        <v>38.8888888888889</v>
      </c>
      <c r="K54" s="57">
        <v>63.157894736842103</v>
      </c>
      <c r="L54" s="57">
        <v>50</v>
      </c>
      <c r="M54" s="58">
        <v>56.578947368421098</v>
      </c>
      <c r="N54" s="57">
        <v>39.393939393939398</v>
      </c>
      <c r="O54" s="57">
        <v>57.142857142857103</v>
      </c>
      <c r="P54" s="57">
        <v>26.315789473684202</v>
      </c>
      <c r="Q54" s="57">
        <v>44.4444444444444</v>
      </c>
      <c r="R54" s="57">
        <v>33.3333333333333</v>
      </c>
      <c r="S54" s="58">
        <v>38.8888888888889</v>
      </c>
      <c r="T54" s="61">
        <v>51.515151515151501</v>
      </c>
      <c r="U54" s="62">
        <v>75</v>
      </c>
      <c r="V54" s="62">
        <v>15.384615384615399</v>
      </c>
      <c r="W54" s="62">
        <v>65.2173913043478</v>
      </c>
      <c r="X54" s="62">
        <v>20</v>
      </c>
      <c r="Y54" s="58">
        <v>42.6086956521739</v>
      </c>
      <c r="Z54" s="57">
        <v>60</v>
      </c>
      <c r="AA54" s="57">
        <v>90.476190476190496</v>
      </c>
      <c r="AB54" s="57">
        <v>26.315789473684202</v>
      </c>
      <c r="AC54" s="57">
        <v>70.370370370370395</v>
      </c>
      <c r="AD54" s="57">
        <v>38.461538461538503</v>
      </c>
      <c r="AE54" s="58">
        <v>54.415954415954403</v>
      </c>
      <c r="AF54" s="57">
        <v>46.153846153846203</v>
      </c>
      <c r="AG54" s="57">
        <v>65</v>
      </c>
      <c r="AH54" s="57">
        <v>26.315789473684202</v>
      </c>
      <c r="AI54" s="57">
        <v>55.319148936170201</v>
      </c>
      <c r="AJ54" s="57">
        <v>32.258064516128997</v>
      </c>
      <c r="AK54" s="58">
        <v>43.788606726149602</v>
      </c>
      <c r="AL54" s="72">
        <f t="shared" ref="AL54:AL59" si="32">AVERAGE(G54,M54,S54,Y54,AE54,AK54)</f>
        <v>47.256218610317575</v>
      </c>
    </row>
    <row r="55" spans="1:38" ht="15.75" customHeight="1" x14ac:dyDescent="0.15">
      <c r="A55" s="43" t="s">
        <v>75</v>
      </c>
      <c r="B55" s="57">
        <v>52.820512820512803</v>
      </c>
      <c r="C55" s="57">
        <v>77.142857142857196</v>
      </c>
      <c r="D55" s="57">
        <v>24.4444444444444</v>
      </c>
      <c r="E55" s="57">
        <v>63.779527559055097</v>
      </c>
      <c r="F55" s="57">
        <v>32.352941176470601</v>
      </c>
      <c r="G55" s="58">
        <v>48.066234367762902</v>
      </c>
      <c r="H55" s="59"/>
      <c r="I55" s="59"/>
      <c r="J55" s="59"/>
      <c r="K55" s="59"/>
      <c r="L55" s="59"/>
      <c r="M55" s="60"/>
      <c r="N55" s="57">
        <v>51.515151515151501</v>
      </c>
      <c r="O55" s="57">
        <v>42.857142857142897</v>
      </c>
      <c r="P55" s="57">
        <v>57.894736842105303</v>
      </c>
      <c r="Q55" s="57">
        <v>42.857142857142897</v>
      </c>
      <c r="R55" s="57">
        <v>57.894736842105303</v>
      </c>
      <c r="S55" s="58">
        <v>50.375939849624103</v>
      </c>
      <c r="T55" s="61">
        <v>54.545454545454497</v>
      </c>
      <c r="U55" s="62">
        <v>75</v>
      </c>
      <c r="V55" s="62">
        <v>23.076923076923102</v>
      </c>
      <c r="W55" s="62">
        <v>66.6666666666667</v>
      </c>
      <c r="X55" s="62">
        <v>28.571428571428601</v>
      </c>
      <c r="Y55" s="58">
        <v>47.619047619047599</v>
      </c>
      <c r="Z55" s="57">
        <v>40</v>
      </c>
      <c r="AA55" s="57">
        <v>71.428571428571402</v>
      </c>
      <c r="AB55" s="57">
        <v>5.2631578947368398</v>
      </c>
      <c r="AC55" s="57">
        <v>55.5555555555556</v>
      </c>
      <c r="AD55" s="57">
        <v>7.6923076923076898</v>
      </c>
      <c r="AE55" s="58">
        <v>31.6239316239316</v>
      </c>
      <c r="AF55" s="57">
        <v>48.717948717948701</v>
      </c>
      <c r="AG55" s="57">
        <v>75</v>
      </c>
      <c r="AH55" s="57">
        <v>21.052631578947398</v>
      </c>
      <c r="AI55" s="57">
        <v>60</v>
      </c>
      <c r="AJ55" s="57">
        <v>28.571428571428601</v>
      </c>
      <c r="AK55" s="58">
        <v>44.285714285714299</v>
      </c>
      <c r="AL55" s="72">
        <f t="shared" si="32"/>
        <v>44.394173549216106</v>
      </c>
    </row>
    <row r="56" spans="1:38" ht="15.75" customHeight="1" x14ac:dyDescent="0.15">
      <c r="A56" s="43" t="s">
        <v>76</v>
      </c>
      <c r="B56" s="57">
        <v>54.3589743589744</v>
      </c>
      <c r="C56" s="57">
        <v>50.476190476190503</v>
      </c>
      <c r="D56" s="57">
        <v>58.8888888888889</v>
      </c>
      <c r="E56" s="57">
        <v>54.3589743589744</v>
      </c>
      <c r="F56" s="57">
        <v>54.3589743589744</v>
      </c>
      <c r="G56" s="58">
        <v>54.3589743589744</v>
      </c>
      <c r="H56" s="57">
        <v>48.484848484848499</v>
      </c>
      <c r="I56" s="57">
        <v>13.3333333333333</v>
      </c>
      <c r="J56" s="57">
        <v>77.7777777777778</v>
      </c>
      <c r="K56" s="57">
        <v>19.047619047619001</v>
      </c>
      <c r="L56" s="57">
        <v>62.2222222222222</v>
      </c>
      <c r="M56" s="58">
        <v>40.634920634920597</v>
      </c>
      <c r="N56" s="59"/>
      <c r="O56" s="59"/>
      <c r="P56" s="59"/>
      <c r="Q56" s="59"/>
      <c r="R56" s="59"/>
      <c r="S56" s="60"/>
      <c r="T56" s="61">
        <v>48.484848484848499</v>
      </c>
      <c r="U56" s="62">
        <v>50</v>
      </c>
      <c r="V56" s="62">
        <v>46.153846153846203</v>
      </c>
      <c r="W56" s="62">
        <v>54.054054054054099</v>
      </c>
      <c r="X56" s="62">
        <v>41.379310344827601</v>
      </c>
      <c r="Y56" s="58">
        <v>47.716682199440797</v>
      </c>
      <c r="Z56" s="57">
        <v>55</v>
      </c>
      <c r="AA56" s="57">
        <v>85.714285714285694</v>
      </c>
      <c r="AB56" s="57">
        <v>21.052631578947398</v>
      </c>
      <c r="AC56" s="57">
        <v>66.6666666666667</v>
      </c>
      <c r="AD56" s="57">
        <v>30.769230769230798</v>
      </c>
      <c r="AE56" s="58">
        <v>48.717948717948701</v>
      </c>
      <c r="AF56" s="57">
        <v>46.153846153846203</v>
      </c>
      <c r="AG56" s="57">
        <v>70</v>
      </c>
      <c r="AH56" s="57">
        <v>21.052631578947398</v>
      </c>
      <c r="AI56" s="57">
        <v>57.142857142857103</v>
      </c>
      <c r="AJ56" s="57">
        <v>27.586206896551701</v>
      </c>
      <c r="AK56" s="58">
        <v>42.364532019704399</v>
      </c>
      <c r="AL56" s="72">
        <f t="shared" si="32"/>
        <v>46.758611586197773</v>
      </c>
    </row>
    <row r="57" spans="1:38" ht="15.75" customHeight="1" x14ac:dyDescent="0.15">
      <c r="A57" s="43" t="s">
        <v>77</v>
      </c>
      <c r="B57" s="57">
        <v>59.487179487179503</v>
      </c>
      <c r="C57" s="57">
        <v>40</v>
      </c>
      <c r="D57" s="57">
        <v>82.2222222222222</v>
      </c>
      <c r="E57" s="57">
        <v>51.533742331288302</v>
      </c>
      <c r="F57" s="57">
        <v>65.198237885462603</v>
      </c>
      <c r="G57" s="58">
        <v>58.365990108375399</v>
      </c>
      <c r="H57" s="57">
        <v>63.636363636363598</v>
      </c>
      <c r="I57" s="57">
        <v>33.3333333333333</v>
      </c>
      <c r="J57" s="57">
        <v>88.8888888888889</v>
      </c>
      <c r="K57" s="57">
        <v>45.454545454545404</v>
      </c>
      <c r="L57" s="57">
        <v>72.727272727272705</v>
      </c>
      <c r="M57" s="58">
        <v>59.090909090909101</v>
      </c>
      <c r="N57" s="57">
        <v>57.575757575757599</v>
      </c>
      <c r="O57" s="57">
        <v>14.285714285714301</v>
      </c>
      <c r="P57" s="57">
        <v>89.473684210526301</v>
      </c>
      <c r="Q57" s="57">
        <v>22.2222222222222</v>
      </c>
      <c r="R57" s="57">
        <v>70.8333333333333</v>
      </c>
      <c r="S57" s="58">
        <v>46.5277777777778</v>
      </c>
      <c r="T57" s="63"/>
      <c r="U57" s="64"/>
      <c r="V57" s="64"/>
      <c r="W57" s="64"/>
      <c r="X57" s="64"/>
      <c r="Y57" s="65"/>
      <c r="Z57" s="57">
        <v>62.5</v>
      </c>
      <c r="AA57" s="57">
        <v>71.428571428571402</v>
      </c>
      <c r="AB57" s="57">
        <v>52.631578947368403</v>
      </c>
      <c r="AC57" s="57">
        <v>66.6666666666667</v>
      </c>
      <c r="AD57" s="57">
        <v>57.142857142857103</v>
      </c>
      <c r="AE57" s="58">
        <v>61.904761904761898</v>
      </c>
      <c r="AF57" s="57">
        <v>46.153846153846203</v>
      </c>
      <c r="AG57" s="57">
        <v>45</v>
      </c>
      <c r="AH57" s="57">
        <v>47.368421052631597</v>
      </c>
      <c r="AI57" s="57">
        <v>46.153846153846203</v>
      </c>
      <c r="AJ57" s="57">
        <v>46.153846153846203</v>
      </c>
      <c r="AK57" s="58">
        <v>46.153846153846203</v>
      </c>
      <c r="AL57" s="72">
        <f t="shared" si="32"/>
        <v>54.408657007134082</v>
      </c>
    </row>
    <row r="58" spans="1:38" ht="15.75" customHeight="1" x14ac:dyDescent="0.15">
      <c r="A58" s="43" t="s">
        <v>78</v>
      </c>
      <c r="B58" s="57">
        <v>56.410256410256402</v>
      </c>
      <c r="C58" s="57">
        <v>85.714285714285694</v>
      </c>
      <c r="D58" s="57">
        <v>22.2222222222222</v>
      </c>
      <c r="E58" s="57">
        <v>67.924528301886795</v>
      </c>
      <c r="F58" s="57">
        <v>32</v>
      </c>
      <c r="G58" s="58">
        <v>49.962264150943398</v>
      </c>
      <c r="H58" s="57">
        <v>33.3333333333333</v>
      </c>
      <c r="I58" s="57">
        <v>53.3333333333333</v>
      </c>
      <c r="J58" s="57">
        <v>16.6666666666667</v>
      </c>
      <c r="K58" s="57">
        <v>42.105263157894697</v>
      </c>
      <c r="L58" s="57">
        <v>21.428571428571399</v>
      </c>
      <c r="M58" s="58">
        <v>31.766917293233099</v>
      </c>
      <c r="N58" s="57">
        <v>57.575757575757599</v>
      </c>
      <c r="O58" s="57">
        <v>64.285714285714306</v>
      </c>
      <c r="P58" s="57">
        <v>52.631578947368403</v>
      </c>
      <c r="Q58" s="57">
        <v>56.25</v>
      </c>
      <c r="R58" s="57">
        <v>58.823529411764703</v>
      </c>
      <c r="S58" s="58">
        <v>57.536764705882398</v>
      </c>
      <c r="T58" s="66">
        <v>54.545454545454497</v>
      </c>
      <c r="U58" s="67">
        <v>85</v>
      </c>
      <c r="V58" s="67">
        <v>7.6923076923076898</v>
      </c>
      <c r="W58" s="67">
        <v>69.387755102040799</v>
      </c>
      <c r="X58" s="67">
        <v>11.764705882352899</v>
      </c>
      <c r="Y58" s="58">
        <v>40.576230492196899</v>
      </c>
      <c r="Z58" s="59"/>
      <c r="AA58" s="59"/>
      <c r="AB58" s="59"/>
      <c r="AC58" s="59"/>
      <c r="AD58" s="59"/>
      <c r="AE58" s="60"/>
      <c r="AF58" s="57">
        <v>48.717948717948701</v>
      </c>
      <c r="AG58" s="57">
        <v>50</v>
      </c>
      <c r="AH58" s="57">
        <v>47.368421052631597</v>
      </c>
      <c r="AI58" s="57">
        <v>50</v>
      </c>
      <c r="AJ58" s="57">
        <v>47.368421052631597</v>
      </c>
      <c r="AK58" s="58">
        <v>48.684210526315802</v>
      </c>
      <c r="AL58" s="72">
        <f t="shared" si="32"/>
        <v>45.705277433714329</v>
      </c>
    </row>
    <row r="59" spans="1:38" ht="15.75" customHeight="1" x14ac:dyDescent="0.15">
      <c r="A59" s="43" t="s">
        <v>79</v>
      </c>
      <c r="B59" s="57">
        <v>48.717948717948701</v>
      </c>
      <c r="C59" s="57">
        <v>35.238095238095198</v>
      </c>
      <c r="D59" s="57">
        <v>64.4444444444444</v>
      </c>
      <c r="E59" s="57">
        <v>42.528735632183903</v>
      </c>
      <c r="F59" s="57">
        <v>53.703703703703702</v>
      </c>
      <c r="G59" s="58">
        <v>48.116219667943803</v>
      </c>
      <c r="H59" s="57">
        <v>60.606060606060602</v>
      </c>
      <c r="I59" s="57">
        <v>40</v>
      </c>
      <c r="J59" s="57">
        <v>77.7777777777778</v>
      </c>
      <c r="K59" s="57">
        <v>48</v>
      </c>
      <c r="L59" s="57">
        <v>68.292682926829301</v>
      </c>
      <c r="M59" s="58">
        <v>58.146341463414601</v>
      </c>
      <c r="N59" s="57">
        <v>60.606060606060602</v>
      </c>
      <c r="O59" s="57">
        <v>42.857142857142897</v>
      </c>
      <c r="P59" s="57">
        <v>73.684210526315795</v>
      </c>
      <c r="Q59" s="57">
        <v>48</v>
      </c>
      <c r="R59" s="57">
        <v>68.292682926829301</v>
      </c>
      <c r="S59" s="58">
        <v>58.146341463414601</v>
      </c>
      <c r="T59" s="66">
        <v>66.6666666666667</v>
      </c>
      <c r="U59" s="67">
        <v>65</v>
      </c>
      <c r="V59" s="67">
        <v>69.230769230769198</v>
      </c>
      <c r="W59" s="67">
        <v>70.270270270270302</v>
      </c>
      <c r="X59" s="67">
        <v>62.068965517241402</v>
      </c>
      <c r="Y59" s="58">
        <v>66.169617893755799</v>
      </c>
      <c r="Z59" s="57">
        <v>57.5</v>
      </c>
      <c r="AA59" s="57">
        <v>80.952380952381006</v>
      </c>
      <c r="AB59" s="57">
        <v>31.578947368421101</v>
      </c>
      <c r="AC59" s="57">
        <v>66.6666666666667</v>
      </c>
      <c r="AD59" s="57">
        <v>41.379310344827601</v>
      </c>
      <c r="AE59" s="58">
        <v>54.022988505747101</v>
      </c>
      <c r="AF59" s="59"/>
      <c r="AG59" s="59"/>
      <c r="AH59" s="59"/>
      <c r="AI59" s="59"/>
      <c r="AJ59" s="59"/>
      <c r="AK59" s="60"/>
      <c r="AL59" s="72">
        <f t="shared" si="32"/>
        <v>56.920301798855178</v>
      </c>
    </row>
    <row r="60" spans="1:38" ht="15.75" customHeight="1" x14ac:dyDescent="0.15">
      <c r="A60" s="40" t="s">
        <v>63</v>
      </c>
      <c r="B60" s="79"/>
      <c r="C60" s="79"/>
      <c r="D60" s="79"/>
      <c r="E60" s="79"/>
      <c r="F60" s="79"/>
      <c r="G60" s="72">
        <f>AVERAGE(G54:G59)</f>
        <v>51.773936530799986</v>
      </c>
      <c r="H60" s="79"/>
      <c r="I60" s="79"/>
      <c r="J60" s="79"/>
      <c r="K60" s="79"/>
      <c r="L60" s="79"/>
      <c r="M60" s="72">
        <f>AVERAGE(M54:M59)</f>
        <v>49.2436071701797</v>
      </c>
      <c r="N60" s="79"/>
      <c r="O60" s="79"/>
      <c r="P60" s="79"/>
      <c r="Q60" s="79"/>
      <c r="R60" s="79"/>
      <c r="S60" s="72">
        <f>AVERAGE(S54:S59)</f>
        <v>50.295142537117556</v>
      </c>
      <c r="T60" s="66"/>
      <c r="U60" s="67"/>
      <c r="V60" s="67"/>
      <c r="W60" s="67"/>
      <c r="X60" s="67"/>
      <c r="Y60" s="72">
        <f>AVERAGE(Y54:Y59)</f>
        <v>48.938054771322996</v>
      </c>
      <c r="Z60" s="79"/>
      <c r="AA60" s="79"/>
      <c r="AB60" s="79"/>
      <c r="AC60" s="79"/>
      <c r="AD60" s="79"/>
      <c r="AE60" s="72">
        <f>AVERAGE(AE54:AE59)</f>
        <v>50.137117033668737</v>
      </c>
      <c r="AF60" s="79"/>
      <c r="AG60" s="79"/>
      <c r="AH60" s="79"/>
      <c r="AI60" s="79"/>
      <c r="AJ60" s="79"/>
      <c r="AK60" s="72">
        <f t="shared" ref="AK60:AL60" si="33">AVERAGE(AK54:AK59)</f>
        <v>45.055381942346067</v>
      </c>
      <c r="AL60" s="80">
        <f t="shared" si="33"/>
        <v>49.240539997572512</v>
      </c>
    </row>
    <row r="61" spans="1:38" ht="15.75" customHeight="1" x14ac:dyDescent="0.15">
      <c r="A61" s="37"/>
      <c r="B61" s="55"/>
      <c r="C61" s="55"/>
      <c r="D61" s="55"/>
      <c r="E61" s="55"/>
      <c r="F61" s="55"/>
      <c r="G61" s="56"/>
      <c r="H61" s="55"/>
      <c r="I61" s="55"/>
      <c r="J61" s="55"/>
      <c r="K61" s="55"/>
      <c r="L61" s="55"/>
      <c r="M61" s="56"/>
      <c r="N61" s="55"/>
      <c r="O61" s="55"/>
      <c r="P61" s="55"/>
      <c r="Q61" s="55"/>
      <c r="R61" s="55"/>
      <c r="S61" s="56"/>
      <c r="T61" s="55"/>
      <c r="U61" s="55"/>
      <c r="V61" s="55"/>
      <c r="W61" s="55"/>
      <c r="X61" s="55"/>
      <c r="Y61" s="56"/>
      <c r="Z61" s="55"/>
      <c r="AA61" s="55"/>
      <c r="AB61" s="55"/>
      <c r="AC61" s="55"/>
      <c r="AD61" s="55"/>
      <c r="AE61" s="56"/>
      <c r="AF61" s="55"/>
      <c r="AG61" s="55"/>
      <c r="AH61" s="55"/>
      <c r="AI61" s="55"/>
      <c r="AJ61" s="55"/>
      <c r="AK61" s="56"/>
      <c r="AL61" s="107"/>
    </row>
    <row r="62" spans="1:38" ht="15.75" customHeight="1" x14ac:dyDescent="0.15">
      <c r="A62" s="270" t="s">
        <v>96</v>
      </c>
      <c r="B62" s="261" t="s">
        <v>81</v>
      </c>
      <c r="C62" s="219"/>
      <c r="D62" s="219"/>
      <c r="E62" s="219"/>
      <c r="F62" s="219"/>
      <c r="G62" s="220"/>
      <c r="H62" s="261" t="s">
        <v>82</v>
      </c>
      <c r="I62" s="219"/>
      <c r="J62" s="219"/>
      <c r="K62" s="219"/>
      <c r="L62" s="219"/>
      <c r="M62" s="220"/>
      <c r="N62" s="261" t="s">
        <v>83</v>
      </c>
      <c r="O62" s="219"/>
      <c r="P62" s="219"/>
      <c r="Q62" s="219"/>
      <c r="R62" s="219"/>
      <c r="S62" s="220"/>
      <c r="T62" s="269" t="s">
        <v>84</v>
      </c>
      <c r="U62" s="258"/>
      <c r="V62" s="258"/>
      <c r="W62" s="258"/>
      <c r="X62" s="258"/>
      <c r="Y62" s="259"/>
      <c r="Z62" s="261" t="s">
        <v>85</v>
      </c>
      <c r="AA62" s="219"/>
      <c r="AB62" s="219"/>
      <c r="AC62" s="219"/>
      <c r="AD62" s="219"/>
      <c r="AE62" s="220"/>
      <c r="AF62" s="261" t="s">
        <v>86</v>
      </c>
      <c r="AG62" s="219"/>
      <c r="AH62" s="219"/>
      <c r="AI62" s="219"/>
      <c r="AJ62" s="219"/>
      <c r="AK62" s="220"/>
      <c r="AL62" s="72" t="s">
        <v>63</v>
      </c>
    </row>
    <row r="63" spans="1:38" ht="15.75" customHeight="1" x14ac:dyDescent="0.15">
      <c r="A63" s="231"/>
      <c r="B63" s="79" t="s">
        <v>47</v>
      </c>
      <c r="C63" s="67" t="s">
        <v>8</v>
      </c>
      <c r="D63" s="67" t="s">
        <v>9</v>
      </c>
      <c r="E63" s="67" t="s">
        <v>64</v>
      </c>
      <c r="F63" s="67" t="s">
        <v>65</v>
      </c>
      <c r="G63" s="73"/>
      <c r="H63" s="79" t="s">
        <v>47</v>
      </c>
      <c r="I63" s="67" t="s">
        <v>8</v>
      </c>
      <c r="J63" s="67" t="s">
        <v>9</v>
      </c>
      <c r="K63" s="67" t="s">
        <v>64</v>
      </c>
      <c r="L63" s="67" t="s">
        <v>65</v>
      </c>
      <c r="M63" s="73" t="s">
        <v>66</v>
      </c>
      <c r="N63" s="79" t="s">
        <v>47</v>
      </c>
      <c r="O63" s="67" t="s">
        <v>8</v>
      </c>
      <c r="P63" s="67" t="s">
        <v>9</v>
      </c>
      <c r="Q63" s="67" t="s">
        <v>64</v>
      </c>
      <c r="R63" s="67" t="s">
        <v>65</v>
      </c>
      <c r="S63" s="73" t="s">
        <v>66</v>
      </c>
      <c r="T63" s="66" t="s">
        <v>47</v>
      </c>
      <c r="U63" s="67" t="s">
        <v>8</v>
      </c>
      <c r="V63" s="67" t="s">
        <v>9</v>
      </c>
      <c r="W63" s="67" t="s">
        <v>64</v>
      </c>
      <c r="X63" s="67" t="s">
        <v>65</v>
      </c>
      <c r="Y63" s="73" t="s">
        <v>66</v>
      </c>
      <c r="Z63" s="79" t="s">
        <v>47</v>
      </c>
      <c r="AA63" s="67" t="s">
        <v>8</v>
      </c>
      <c r="AB63" s="67" t="s">
        <v>9</v>
      </c>
      <c r="AC63" s="67" t="s">
        <v>64</v>
      </c>
      <c r="AD63" s="67" t="s">
        <v>65</v>
      </c>
      <c r="AE63" s="73" t="s">
        <v>66</v>
      </c>
      <c r="AF63" s="79" t="s">
        <v>47</v>
      </c>
      <c r="AG63" s="67" t="s">
        <v>8</v>
      </c>
      <c r="AH63" s="67" t="s">
        <v>9</v>
      </c>
      <c r="AI63" s="67" t="s">
        <v>64</v>
      </c>
      <c r="AJ63" s="67" t="s">
        <v>65</v>
      </c>
      <c r="AK63" s="73" t="s">
        <v>66</v>
      </c>
      <c r="AL63" s="72"/>
    </row>
    <row r="64" spans="1:38" ht="15.75" customHeight="1" x14ac:dyDescent="0.15">
      <c r="A64" s="43" t="s">
        <v>81</v>
      </c>
      <c r="B64" s="59"/>
      <c r="C64" s="59"/>
      <c r="D64" s="59"/>
      <c r="E64" s="59"/>
      <c r="F64" s="59"/>
      <c r="G64" s="60"/>
      <c r="H64" s="57">
        <v>52.94</v>
      </c>
      <c r="I64" s="57">
        <v>70.59</v>
      </c>
      <c r="J64" s="57">
        <v>35.29</v>
      </c>
      <c r="K64" s="57">
        <v>60</v>
      </c>
      <c r="L64" s="57">
        <v>42.86</v>
      </c>
      <c r="M64" s="77">
        <f>AVERAGE(K64,L64)</f>
        <v>51.43</v>
      </c>
      <c r="N64" s="57">
        <v>52.94</v>
      </c>
      <c r="O64" s="57">
        <v>70.59</v>
      </c>
      <c r="P64" s="57">
        <v>35.29</v>
      </c>
      <c r="Q64" s="57">
        <v>60</v>
      </c>
      <c r="R64" s="57">
        <v>42.86</v>
      </c>
      <c r="S64" s="77">
        <f t="shared" ref="S64:S65" si="34">AVERAGE(Q64,R64)</f>
        <v>51.43</v>
      </c>
      <c r="T64" s="61">
        <v>52.94</v>
      </c>
      <c r="U64" s="62">
        <v>64.709999999999994</v>
      </c>
      <c r="V64" s="62">
        <v>41.18</v>
      </c>
      <c r="W64" s="62">
        <v>57.89</v>
      </c>
      <c r="X64" s="62">
        <v>46.67</v>
      </c>
      <c r="Y64" s="77">
        <f t="shared" ref="Y64:Y66" si="35">AVERAGE(W64,X64)</f>
        <v>52.28</v>
      </c>
      <c r="Z64" s="57">
        <v>58.97</v>
      </c>
      <c r="AA64" s="57">
        <v>90</v>
      </c>
      <c r="AB64" s="57">
        <v>26.32</v>
      </c>
      <c r="AC64" s="57">
        <v>69.23</v>
      </c>
      <c r="AD64" s="57">
        <v>38.46</v>
      </c>
      <c r="AE64" s="77">
        <f t="shared" ref="AE64:AE67" si="36">AVERAGE(AC64,AD64)</f>
        <v>53.844999999999999</v>
      </c>
      <c r="AF64" s="57">
        <v>55</v>
      </c>
      <c r="AG64" s="57">
        <v>80</v>
      </c>
      <c r="AH64" s="57">
        <v>30</v>
      </c>
      <c r="AI64" s="57">
        <v>64</v>
      </c>
      <c r="AJ64" s="57">
        <v>40</v>
      </c>
      <c r="AK64" s="77">
        <f t="shared" ref="AK64:AK68" si="37">AVERAGE(AI64,AJ64)</f>
        <v>52</v>
      </c>
      <c r="AL64" s="72">
        <f t="shared" ref="AL64:AL69" si="38">AVERAGE(G64,M64,S64,Y64,AE64,AK64)</f>
        <v>52.197000000000003</v>
      </c>
    </row>
    <row r="65" spans="1:38" ht="15.75" customHeight="1" x14ac:dyDescent="0.15">
      <c r="A65" s="43" t="s">
        <v>82</v>
      </c>
      <c r="B65" s="57">
        <v>46.42</v>
      </c>
      <c r="C65" s="57">
        <v>64.290000000000006</v>
      </c>
      <c r="D65" s="57">
        <v>28.57</v>
      </c>
      <c r="E65" s="57">
        <v>54.55</v>
      </c>
      <c r="F65" s="57">
        <v>34.78</v>
      </c>
      <c r="G65" s="77">
        <f t="shared" ref="G65:G69" si="39">AVERAGE(E65,F65)</f>
        <v>44.664999999999999</v>
      </c>
      <c r="H65" s="59"/>
      <c r="I65" s="59"/>
      <c r="J65" s="59"/>
      <c r="K65" s="59"/>
      <c r="L65" s="59"/>
      <c r="M65" s="60"/>
      <c r="N65" s="57">
        <v>47.06</v>
      </c>
      <c r="O65" s="57">
        <v>64.709999999999994</v>
      </c>
      <c r="P65" s="57">
        <v>29.4</v>
      </c>
      <c r="Q65" s="57">
        <v>55</v>
      </c>
      <c r="R65" s="57">
        <v>35.700000000000003</v>
      </c>
      <c r="S65" s="77">
        <f t="shared" si="34"/>
        <v>45.35</v>
      </c>
      <c r="T65" s="61">
        <v>52.94</v>
      </c>
      <c r="U65" s="62">
        <v>76.47</v>
      </c>
      <c r="V65" s="62">
        <v>29.4</v>
      </c>
      <c r="W65" s="62">
        <v>61.9</v>
      </c>
      <c r="X65" s="62">
        <v>38.46</v>
      </c>
      <c r="Y65" s="77">
        <f t="shared" si="35"/>
        <v>50.18</v>
      </c>
      <c r="Z65" s="57">
        <v>66.67</v>
      </c>
      <c r="AA65" s="57">
        <v>85</v>
      </c>
      <c r="AB65" s="57">
        <v>47.37</v>
      </c>
      <c r="AC65" s="57">
        <v>72.34</v>
      </c>
      <c r="AD65" s="57">
        <v>58.06</v>
      </c>
      <c r="AE65" s="77">
        <f t="shared" si="36"/>
        <v>65.2</v>
      </c>
      <c r="AF65" s="57">
        <v>40</v>
      </c>
      <c r="AG65" s="57">
        <v>70</v>
      </c>
      <c r="AH65" s="57">
        <v>10</v>
      </c>
      <c r="AI65" s="57">
        <v>53.84</v>
      </c>
      <c r="AJ65" s="57">
        <v>14.29</v>
      </c>
      <c r="AK65" s="77">
        <f t="shared" si="37"/>
        <v>34.064999999999998</v>
      </c>
      <c r="AL65" s="72">
        <f t="shared" si="38"/>
        <v>47.891999999999996</v>
      </c>
    </row>
    <row r="66" spans="1:38" ht="15.75" customHeight="1" x14ac:dyDescent="0.15">
      <c r="A66" s="43" t="s">
        <v>83</v>
      </c>
      <c r="B66" s="57">
        <v>46.94</v>
      </c>
      <c r="C66" s="57">
        <v>53.05</v>
      </c>
      <c r="D66" s="57">
        <v>40.82</v>
      </c>
      <c r="E66" s="57">
        <v>50</v>
      </c>
      <c r="F66" s="57">
        <v>43.48</v>
      </c>
      <c r="G66" s="77">
        <f t="shared" si="39"/>
        <v>46.739999999999995</v>
      </c>
      <c r="H66" s="57">
        <v>52.94</v>
      </c>
      <c r="I66" s="57">
        <v>64.709999999999994</v>
      </c>
      <c r="J66" s="57">
        <v>41.18</v>
      </c>
      <c r="K66" s="57">
        <v>57.89</v>
      </c>
      <c r="L66" s="57">
        <v>46.67</v>
      </c>
      <c r="M66" s="77">
        <f t="shared" ref="M66:M69" si="40">AVERAGE(K66,L66)</f>
        <v>52.28</v>
      </c>
      <c r="N66" s="59"/>
      <c r="O66" s="59"/>
      <c r="P66" s="59"/>
      <c r="Q66" s="59"/>
      <c r="R66" s="59"/>
      <c r="S66" s="60"/>
      <c r="T66" s="61">
        <v>67.650000000000006</v>
      </c>
      <c r="U66" s="62">
        <v>82.35</v>
      </c>
      <c r="V66" s="62">
        <v>52.94</v>
      </c>
      <c r="W66" s="62">
        <v>71.78</v>
      </c>
      <c r="X66" s="62">
        <v>62.07</v>
      </c>
      <c r="Y66" s="77">
        <f t="shared" si="35"/>
        <v>66.924999999999997</v>
      </c>
      <c r="Z66" s="57">
        <v>64.099999999999994</v>
      </c>
      <c r="AA66" s="57">
        <v>90</v>
      </c>
      <c r="AB66" s="57">
        <v>36.840000000000003</v>
      </c>
      <c r="AC66" s="57">
        <v>72</v>
      </c>
      <c r="AD66" s="57">
        <v>50</v>
      </c>
      <c r="AE66" s="77">
        <f t="shared" si="36"/>
        <v>61</v>
      </c>
      <c r="AF66" s="57">
        <v>52.5</v>
      </c>
      <c r="AG66" s="57">
        <v>80</v>
      </c>
      <c r="AH66" s="57">
        <v>25</v>
      </c>
      <c r="AI66" s="57">
        <v>62.74</v>
      </c>
      <c r="AJ66" s="57">
        <v>34.479999999999997</v>
      </c>
      <c r="AK66" s="77">
        <f t="shared" si="37"/>
        <v>48.61</v>
      </c>
      <c r="AL66" s="72">
        <f t="shared" si="38"/>
        <v>55.111000000000004</v>
      </c>
    </row>
    <row r="67" spans="1:38" ht="15.75" customHeight="1" x14ac:dyDescent="0.15">
      <c r="A67" s="43" t="s">
        <v>84</v>
      </c>
      <c r="B67" s="57">
        <v>51.01</v>
      </c>
      <c r="C67" s="57">
        <v>25.5</v>
      </c>
      <c r="D67" s="57">
        <v>76.53</v>
      </c>
      <c r="E67" s="57">
        <v>34.25</v>
      </c>
      <c r="F67" s="57">
        <v>60.98</v>
      </c>
      <c r="G67" s="77">
        <f t="shared" si="39"/>
        <v>47.614999999999995</v>
      </c>
      <c r="H67" s="57">
        <v>50</v>
      </c>
      <c r="I67" s="57">
        <v>17.649999999999999</v>
      </c>
      <c r="J67" s="57">
        <v>82.35</v>
      </c>
      <c r="K67" s="57">
        <v>26.09</v>
      </c>
      <c r="L67" s="57">
        <v>62.22</v>
      </c>
      <c r="M67" s="77">
        <f t="shared" si="40"/>
        <v>44.155000000000001</v>
      </c>
      <c r="N67" s="57">
        <v>50</v>
      </c>
      <c r="O67" s="57">
        <v>17.649999999999999</v>
      </c>
      <c r="P67" s="57">
        <v>82.35</v>
      </c>
      <c r="Q67" s="57">
        <v>26.09</v>
      </c>
      <c r="R67" s="57">
        <v>62.22</v>
      </c>
      <c r="S67" s="77">
        <f t="shared" ref="S67:S69" si="41">AVERAGE(Q67,R67)</f>
        <v>44.155000000000001</v>
      </c>
      <c r="T67" s="63"/>
      <c r="U67" s="64"/>
      <c r="V67" s="64"/>
      <c r="W67" s="64"/>
      <c r="X67" s="64"/>
      <c r="Y67" s="65"/>
      <c r="Z67" s="57">
        <v>61.53</v>
      </c>
      <c r="AA67" s="57">
        <v>65</v>
      </c>
      <c r="AB67" s="57">
        <v>57.89</v>
      </c>
      <c r="AC67" s="57">
        <v>63.41</v>
      </c>
      <c r="AD67" s="57">
        <v>59.46</v>
      </c>
      <c r="AE67" s="77">
        <f t="shared" si="36"/>
        <v>61.435000000000002</v>
      </c>
      <c r="AF67" s="57">
        <v>47.5</v>
      </c>
      <c r="AG67" s="57">
        <v>50</v>
      </c>
      <c r="AH67" s="57">
        <v>45</v>
      </c>
      <c r="AI67" s="57">
        <v>48.78</v>
      </c>
      <c r="AJ67" s="57">
        <v>46.15</v>
      </c>
      <c r="AK67" s="77">
        <f t="shared" si="37"/>
        <v>47.465000000000003</v>
      </c>
      <c r="AL67" s="72">
        <f t="shared" si="38"/>
        <v>48.965000000000003</v>
      </c>
    </row>
    <row r="68" spans="1:38" ht="15.75" customHeight="1" x14ac:dyDescent="0.15">
      <c r="A68" s="43" t="s">
        <v>85</v>
      </c>
      <c r="B68" s="57">
        <v>50</v>
      </c>
      <c r="C68" s="57">
        <v>0</v>
      </c>
      <c r="D68" s="57">
        <v>100</v>
      </c>
      <c r="E68" s="57">
        <v>0</v>
      </c>
      <c r="F68" s="57">
        <v>66.67</v>
      </c>
      <c r="G68" s="77">
        <f t="shared" si="39"/>
        <v>33.335000000000001</v>
      </c>
      <c r="H68" s="57">
        <v>47.06</v>
      </c>
      <c r="I68" s="57">
        <v>82.35</v>
      </c>
      <c r="J68" s="57">
        <v>11.76</v>
      </c>
      <c r="K68" s="57">
        <v>60.87</v>
      </c>
      <c r="L68" s="57">
        <v>18.18</v>
      </c>
      <c r="M68" s="77">
        <f t="shared" si="40"/>
        <v>39.524999999999999</v>
      </c>
      <c r="N68" s="57">
        <v>52.94</v>
      </c>
      <c r="O68" s="57">
        <v>47.06</v>
      </c>
      <c r="P68" s="57">
        <v>58.81</v>
      </c>
      <c r="Q68" s="57">
        <v>50</v>
      </c>
      <c r="R68" s="57">
        <v>55.55</v>
      </c>
      <c r="S68" s="77">
        <f t="shared" si="41"/>
        <v>52.774999999999999</v>
      </c>
      <c r="T68" s="66">
        <v>64.709999999999994</v>
      </c>
      <c r="U68" s="67">
        <v>94.12</v>
      </c>
      <c r="V68" s="67">
        <v>35.29</v>
      </c>
      <c r="W68" s="67">
        <v>72.72</v>
      </c>
      <c r="X68" s="67">
        <v>50</v>
      </c>
      <c r="Y68" s="77">
        <f t="shared" ref="Y68:Y69" si="42">AVERAGE(W68,X68)</f>
        <v>61.36</v>
      </c>
      <c r="Z68" s="59"/>
      <c r="AA68" s="59"/>
      <c r="AB68" s="59"/>
      <c r="AC68" s="59"/>
      <c r="AD68" s="59"/>
      <c r="AE68" s="60"/>
      <c r="AF68" s="57">
        <v>57.49</v>
      </c>
      <c r="AG68" s="57">
        <v>60</v>
      </c>
      <c r="AH68" s="57">
        <v>55</v>
      </c>
      <c r="AI68" s="57">
        <v>58.54</v>
      </c>
      <c r="AJ68" s="57">
        <v>56.41</v>
      </c>
      <c r="AK68" s="77">
        <f t="shared" si="37"/>
        <v>57.474999999999994</v>
      </c>
      <c r="AL68" s="72">
        <f t="shared" si="38"/>
        <v>48.893999999999998</v>
      </c>
    </row>
    <row r="69" spans="1:38" ht="15.75" customHeight="1" x14ac:dyDescent="0.15">
      <c r="A69" s="43" t="s">
        <v>86</v>
      </c>
      <c r="B69" s="57">
        <v>51.53</v>
      </c>
      <c r="C69" s="57">
        <v>42.86</v>
      </c>
      <c r="D69" s="57">
        <v>60.19</v>
      </c>
      <c r="E69" s="57">
        <v>46.93</v>
      </c>
      <c r="F69" s="57">
        <v>55.4</v>
      </c>
      <c r="G69" s="77">
        <f t="shared" si="39"/>
        <v>51.164999999999999</v>
      </c>
      <c r="H69" s="57">
        <v>55.87</v>
      </c>
      <c r="I69" s="57">
        <v>64.709999999999994</v>
      </c>
      <c r="J69" s="57">
        <v>47.06</v>
      </c>
      <c r="K69" s="57">
        <v>59.46</v>
      </c>
      <c r="L69" s="57">
        <v>51.61</v>
      </c>
      <c r="M69" s="77">
        <f t="shared" si="40"/>
        <v>55.534999999999997</v>
      </c>
      <c r="N69" s="57">
        <v>55.87</v>
      </c>
      <c r="O69" s="57">
        <v>29.4</v>
      </c>
      <c r="P69" s="57">
        <v>82.35</v>
      </c>
      <c r="Q69" s="57">
        <v>40</v>
      </c>
      <c r="R69" s="57">
        <v>65.12</v>
      </c>
      <c r="S69" s="77">
        <f t="shared" si="41"/>
        <v>52.56</v>
      </c>
      <c r="T69" s="66">
        <v>58.81</v>
      </c>
      <c r="U69" s="67">
        <v>82.35</v>
      </c>
      <c r="V69" s="67">
        <v>35.29</v>
      </c>
      <c r="W69" s="67">
        <v>66.67</v>
      </c>
      <c r="X69" s="67">
        <v>46.15</v>
      </c>
      <c r="Y69" s="77">
        <f t="shared" si="42"/>
        <v>56.41</v>
      </c>
      <c r="Z69" s="57">
        <v>66.67</v>
      </c>
      <c r="AA69" s="57">
        <v>80</v>
      </c>
      <c r="AB69" s="57">
        <v>52.62</v>
      </c>
      <c r="AC69" s="57">
        <v>71.11</v>
      </c>
      <c r="AD69" s="57">
        <v>60.61</v>
      </c>
      <c r="AE69" s="77">
        <f>AVERAGE(AC69,AD69)</f>
        <v>65.86</v>
      </c>
      <c r="AF69" s="59"/>
      <c r="AG69" s="59"/>
      <c r="AH69" s="59"/>
      <c r="AI69" s="59"/>
      <c r="AJ69" s="59"/>
      <c r="AK69" s="60"/>
      <c r="AL69" s="72">
        <f t="shared" si="38"/>
        <v>56.305999999999997</v>
      </c>
    </row>
    <row r="70" spans="1:38" ht="15.75" customHeight="1" x14ac:dyDescent="0.15">
      <c r="A70" s="40" t="s">
        <v>63</v>
      </c>
      <c r="B70" s="79"/>
      <c r="C70" s="79"/>
      <c r="D70" s="79"/>
      <c r="E70" s="79"/>
      <c r="F70" s="79"/>
      <c r="G70" s="72">
        <f>AVERAGE(G64:G69)</f>
        <v>44.703999999999994</v>
      </c>
      <c r="H70" s="79"/>
      <c r="I70" s="79"/>
      <c r="J70" s="79"/>
      <c r="K70" s="79"/>
      <c r="L70" s="79"/>
      <c r="M70" s="72">
        <f>AVERAGE(M64:M69)</f>
        <v>48.585000000000001</v>
      </c>
      <c r="N70" s="79"/>
      <c r="O70" s="79"/>
      <c r="P70" s="79"/>
      <c r="Q70" s="79"/>
      <c r="R70" s="79"/>
      <c r="S70" s="72">
        <f>AVERAGE(S64:S69)</f>
        <v>49.254000000000005</v>
      </c>
      <c r="T70" s="66"/>
      <c r="U70" s="67"/>
      <c r="V70" s="67"/>
      <c r="W70" s="67"/>
      <c r="X70" s="67"/>
      <c r="Y70" s="72">
        <f>AVERAGE(Y64:Y69)</f>
        <v>57.430999999999997</v>
      </c>
      <c r="Z70" s="79"/>
      <c r="AA70" s="79"/>
      <c r="AB70" s="79"/>
      <c r="AC70" s="79"/>
      <c r="AD70" s="79"/>
      <c r="AE70" s="72">
        <f>AVERAGE(AE64:AE69)</f>
        <v>61.468000000000004</v>
      </c>
      <c r="AF70" s="79"/>
      <c r="AG70" s="79"/>
      <c r="AH70" s="79"/>
      <c r="AI70" s="79"/>
      <c r="AJ70" s="79"/>
      <c r="AK70" s="72">
        <f t="shared" ref="AK70:AL70" si="43">AVERAGE(AK64:AK69)</f>
        <v>47.923000000000002</v>
      </c>
      <c r="AL70" s="80">
        <f t="shared" si="43"/>
        <v>51.560833333333335</v>
      </c>
    </row>
    <row r="71" spans="1:38" ht="15.75" customHeight="1" x14ac:dyDescent="0.15">
      <c r="A71" s="37"/>
      <c r="B71" s="55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6"/>
      <c r="N71" s="55"/>
      <c r="O71" s="55"/>
      <c r="P71" s="55"/>
      <c r="Q71" s="55"/>
      <c r="R71" s="55"/>
      <c r="S71" s="56"/>
      <c r="T71" s="55"/>
      <c r="U71" s="55"/>
      <c r="V71" s="55"/>
      <c r="W71" s="55"/>
      <c r="X71" s="55"/>
      <c r="Y71" s="56"/>
      <c r="Z71" s="55"/>
      <c r="AA71" s="55"/>
      <c r="AB71" s="55"/>
      <c r="AC71" s="55"/>
      <c r="AD71" s="55"/>
      <c r="AE71" s="56"/>
      <c r="AF71" s="55"/>
      <c r="AG71" s="55"/>
      <c r="AH71" s="55"/>
      <c r="AI71" s="55"/>
      <c r="AJ71" s="55"/>
      <c r="AK71" s="56"/>
      <c r="AL71" s="56"/>
    </row>
    <row r="72" spans="1:38" ht="15.75" customHeight="1" x14ac:dyDescent="0.2">
      <c r="A72" s="49" t="s">
        <v>120</v>
      </c>
      <c r="B72" s="55"/>
      <c r="C72" s="55"/>
      <c r="D72" s="55"/>
      <c r="E72" s="55"/>
      <c r="F72" s="55"/>
      <c r="G72" s="56"/>
      <c r="H72" s="55"/>
      <c r="I72" s="55"/>
      <c r="J72" s="55"/>
      <c r="K72" s="55"/>
      <c r="L72" s="55"/>
      <c r="M72" s="56"/>
      <c r="N72" s="55"/>
      <c r="O72" s="55"/>
      <c r="P72" s="55"/>
      <c r="Q72" s="55"/>
      <c r="R72" s="55"/>
      <c r="S72" s="56"/>
      <c r="T72" s="104"/>
      <c r="U72" s="104"/>
      <c r="V72" s="104"/>
      <c r="W72" s="104"/>
      <c r="X72" s="104"/>
      <c r="Y72" s="105"/>
      <c r="Z72" s="55"/>
      <c r="AA72" s="55"/>
      <c r="AB72" s="55"/>
      <c r="AC72" s="55"/>
      <c r="AD72" s="55"/>
      <c r="AE72" s="56"/>
      <c r="AF72" s="55"/>
      <c r="AG72" s="55"/>
      <c r="AH72" s="55"/>
      <c r="AI72" s="55"/>
      <c r="AJ72" s="55"/>
      <c r="AK72" s="56"/>
      <c r="AL72" s="56"/>
    </row>
    <row r="73" spans="1:38" ht="15.75" customHeight="1" x14ac:dyDescent="0.15">
      <c r="A73" s="270" t="s">
        <v>96</v>
      </c>
      <c r="B73" s="261" t="s">
        <v>57</v>
      </c>
      <c r="C73" s="219"/>
      <c r="D73" s="219"/>
      <c r="E73" s="219"/>
      <c r="F73" s="219"/>
      <c r="G73" s="220"/>
      <c r="H73" s="261" t="s">
        <v>58</v>
      </c>
      <c r="I73" s="219"/>
      <c r="J73" s="219"/>
      <c r="K73" s="219"/>
      <c r="L73" s="219"/>
      <c r="M73" s="220"/>
      <c r="N73" s="261" t="s">
        <v>59</v>
      </c>
      <c r="O73" s="219"/>
      <c r="P73" s="219"/>
      <c r="Q73" s="219"/>
      <c r="R73" s="219"/>
      <c r="S73" s="220"/>
      <c r="T73" s="269" t="s">
        <v>60</v>
      </c>
      <c r="U73" s="258"/>
      <c r="V73" s="258"/>
      <c r="W73" s="258"/>
      <c r="X73" s="258"/>
      <c r="Y73" s="259"/>
      <c r="Z73" s="261" t="s">
        <v>61</v>
      </c>
      <c r="AA73" s="219"/>
      <c r="AB73" s="219"/>
      <c r="AC73" s="219"/>
      <c r="AD73" s="219"/>
      <c r="AE73" s="220"/>
      <c r="AF73" s="261" t="s">
        <v>62</v>
      </c>
      <c r="AG73" s="219"/>
      <c r="AH73" s="219"/>
      <c r="AI73" s="219"/>
      <c r="AJ73" s="219"/>
      <c r="AK73" s="220"/>
      <c r="AL73" s="72" t="s">
        <v>63</v>
      </c>
    </row>
    <row r="74" spans="1:38" ht="15.75" customHeight="1" x14ac:dyDescent="0.15">
      <c r="A74" s="231"/>
      <c r="B74" s="79" t="s">
        <v>47</v>
      </c>
      <c r="C74" s="67" t="s">
        <v>8</v>
      </c>
      <c r="D74" s="67" t="s">
        <v>9</v>
      </c>
      <c r="E74" s="67" t="s">
        <v>64</v>
      </c>
      <c r="F74" s="67" t="s">
        <v>65</v>
      </c>
      <c r="G74" s="73" t="s">
        <v>66</v>
      </c>
      <c r="H74" s="79" t="s">
        <v>47</v>
      </c>
      <c r="I74" s="67" t="s">
        <v>8</v>
      </c>
      <c r="J74" s="67" t="s">
        <v>9</v>
      </c>
      <c r="K74" s="67" t="s">
        <v>64</v>
      </c>
      <c r="L74" s="67" t="s">
        <v>65</v>
      </c>
      <c r="M74" s="73" t="s">
        <v>66</v>
      </c>
      <c r="N74" s="79" t="s">
        <v>47</v>
      </c>
      <c r="O74" s="67" t="s">
        <v>8</v>
      </c>
      <c r="P74" s="67" t="s">
        <v>9</v>
      </c>
      <c r="Q74" s="67" t="s">
        <v>64</v>
      </c>
      <c r="R74" s="67" t="s">
        <v>65</v>
      </c>
      <c r="S74" s="73" t="s">
        <v>66</v>
      </c>
      <c r="T74" s="66" t="s">
        <v>47</v>
      </c>
      <c r="U74" s="67" t="s">
        <v>8</v>
      </c>
      <c r="V74" s="67" t="s">
        <v>9</v>
      </c>
      <c r="W74" s="67" t="s">
        <v>64</v>
      </c>
      <c r="X74" s="67" t="s">
        <v>65</v>
      </c>
      <c r="Y74" s="73" t="s">
        <v>66</v>
      </c>
      <c r="Z74" s="79" t="s">
        <v>47</v>
      </c>
      <c r="AA74" s="67" t="s">
        <v>8</v>
      </c>
      <c r="AB74" s="67" t="s">
        <v>9</v>
      </c>
      <c r="AC74" s="67" t="s">
        <v>64</v>
      </c>
      <c r="AD74" s="67" t="s">
        <v>65</v>
      </c>
      <c r="AE74" s="73" t="s">
        <v>66</v>
      </c>
      <c r="AF74" s="79" t="s">
        <v>47</v>
      </c>
      <c r="AG74" s="67" t="s">
        <v>8</v>
      </c>
      <c r="AH74" s="67" t="s">
        <v>9</v>
      </c>
      <c r="AI74" s="67" t="s">
        <v>64</v>
      </c>
      <c r="AJ74" s="67" t="s">
        <v>65</v>
      </c>
      <c r="AK74" s="73" t="s">
        <v>66</v>
      </c>
      <c r="AL74" s="72"/>
    </row>
    <row r="75" spans="1:38" ht="15.75" customHeight="1" x14ac:dyDescent="0.15">
      <c r="A75" s="43" t="s">
        <v>57</v>
      </c>
      <c r="B75" s="59"/>
      <c r="C75" s="59"/>
      <c r="D75" s="59"/>
      <c r="E75" s="59"/>
      <c r="F75" s="59"/>
      <c r="G75" s="60"/>
      <c r="H75" s="57">
        <v>50</v>
      </c>
      <c r="I75" s="57">
        <v>46.153846153846203</v>
      </c>
      <c r="J75" s="57">
        <v>52.631578947368403</v>
      </c>
      <c r="K75" s="57">
        <v>42.857142857142897</v>
      </c>
      <c r="L75" s="57">
        <v>55.5555555555556</v>
      </c>
      <c r="M75" s="58">
        <v>49.206349206349202</v>
      </c>
      <c r="N75" s="57">
        <v>58.620689655172399</v>
      </c>
      <c r="O75" s="57">
        <v>80.952380952381006</v>
      </c>
      <c r="P75" s="57">
        <v>0</v>
      </c>
      <c r="Q75" s="57">
        <v>73.913043478260903</v>
      </c>
      <c r="R75" s="57">
        <v>0</v>
      </c>
      <c r="S75" s="58">
        <v>36.956521739130402</v>
      </c>
      <c r="T75" s="61">
        <v>60.606060606060602</v>
      </c>
      <c r="U75" s="62">
        <v>100</v>
      </c>
      <c r="V75" s="62">
        <v>18.75</v>
      </c>
      <c r="W75" s="62">
        <v>72.340425531914903</v>
      </c>
      <c r="X75" s="62">
        <v>31.578947368421101</v>
      </c>
      <c r="Y75" s="58">
        <v>51.959686450168</v>
      </c>
      <c r="Z75" s="57">
        <v>77.5</v>
      </c>
      <c r="AA75" s="57">
        <v>100</v>
      </c>
      <c r="AB75" s="57">
        <v>50</v>
      </c>
      <c r="AC75" s="57">
        <v>83.018867924528294</v>
      </c>
      <c r="AD75" s="57">
        <v>66.6666666666667</v>
      </c>
      <c r="AE75" s="58">
        <v>74.842767295597497</v>
      </c>
      <c r="AF75" s="57">
        <v>85</v>
      </c>
      <c r="AG75" s="57">
        <v>100</v>
      </c>
      <c r="AH75" s="57">
        <v>76</v>
      </c>
      <c r="AI75" s="57">
        <v>83.3333333333333</v>
      </c>
      <c r="AJ75" s="57">
        <v>86.363636363636402</v>
      </c>
      <c r="AK75" s="58">
        <v>84.848484848484802</v>
      </c>
      <c r="AL75" s="72">
        <f t="shared" ref="AL75:AL80" si="44">AVERAGE(G75,M75,S75,Y75,AE75,AK75)</f>
        <v>59.562761907945983</v>
      </c>
    </row>
    <row r="76" spans="1:38" ht="15.75" customHeight="1" x14ac:dyDescent="0.15">
      <c r="A76" s="43" t="s">
        <v>58</v>
      </c>
      <c r="B76" s="57">
        <v>53.846153846153904</v>
      </c>
      <c r="C76" s="57">
        <v>100</v>
      </c>
      <c r="D76" s="57">
        <v>0</v>
      </c>
      <c r="E76" s="57">
        <v>70</v>
      </c>
      <c r="F76" s="57">
        <v>0</v>
      </c>
      <c r="G76" s="58">
        <v>35</v>
      </c>
      <c r="H76" s="59"/>
      <c r="I76" s="59"/>
      <c r="J76" s="59"/>
      <c r="K76" s="59"/>
      <c r="L76" s="59"/>
      <c r="M76" s="60"/>
      <c r="N76" s="57">
        <v>72.413793103448299</v>
      </c>
      <c r="O76" s="57">
        <v>100</v>
      </c>
      <c r="P76" s="57">
        <v>0</v>
      </c>
      <c r="Q76" s="57">
        <v>84</v>
      </c>
      <c r="R76" s="57">
        <v>0</v>
      </c>
      <c r="S76" s="58">
        <v>42</v>
      </c>
      <c r="T76" s="61">
        <v>54.545454545454497</v>
      </c>
      <c r="U76" s="62">
        <v>100</v>
      </c>
      <c r="V76" s="62">
        <v>6.25</v>
      </c>
      <c r="W76" s="62">
        <v>69.387755102040799</v>
      </c>
      <c r="X76" s="62">
        <v>11.764705882352899</v>
      </c>
      <c r="Y76" s="58">
        <v>40.576230492196899</v>
      </c>
      <c r="Z76" s="57">
        <v>52.5</v>
      </c>
      <c r="AA76" s="57">
        <v>95.454545454545496</v>
      </c>
      <c r="AB76" s="57">
        <v>0</v>
      </c>
      <c r="AC76" s="57">
        <v>68.852459016393396</v>
      </c>
      <c r="AD76" s="57">
        <v>0</v>
      </c>
      <c r="AE76" s="58">
        <v>34.426229508196698</v>
      </c>
      <c r="AF76" s="57">
        <v>37.5</v>
      </c>
      <c r="AG76" s="57">
        <v>100</v>
      </c>
      <c r="AH76" s="57">
        <v>0</v>
      </c>
      <c r="AI76" s="57">
        <v>54.545454545454497</v>
      </c>
      <c r="AJ76" s="57">
        <v>0</v>
      </c>
      <c r="AK76" s="58">
        <v>27.272727272727298</v>
      </c>
      <c r="AL76" s="72">
        <f t="shared" si="44"/>
        <v>35.855037454624181</v>
      </c>
    </row>
    <row r="77" spans="1:38" ht="15.75" customHeight="1" x14ac:dyDescent="0.15">
      <c r="A77" s="43" t="s">
        <v>59</v>
      </c>
      <c r="B77" s="57">
        <v>50.256410256410298</v>
      </c>
      <c r="C77" s="57">
        <v>47.619047619047599</v>
      </c>
      <c r="D77" s="57">
        <v>53.3333333333333</v>
      </c>
      <c r="E77" s="57">
        <v>50.761421319797002</v>
      </c>
      <c r="F77" s="57">
        <v>49.740932642487103</v>
      </c>
      <c r="G77" s="58">
        <v>50.251176981142002</v>
      </c>
      <c r="H77" s="57">
        <v>31.25</v>
      </c>
      <c r="I77" s="57">
        <v>53.846153846153904</v>
      </c>
      <c r="J77" s="57">
        <v>15.789473684210501</v>
      </c>
      <c r="K77" s="57">
        <v>38.8888888888889</v>
      </c>
      <c r="L77" s="57">
        <v>21.428571428571399</v>
      </c>
      <c r="M77" s="58">
        <v>30.158730158730201</v>
      </c>
      <c r="N77" s="59"/>
      <c r="O77" s="59"/>
      <c r="P77" s="59"/>
      <c r="Q77" s="59"/>
      <c r="R77" s="59"/>
      <c r="S77" s="60"/>
      <c r="T77" s="61">
        <v>27.272727272727298</v>
      </c>
      <c r="U77" s="62">
        <v>0</v>
      </c>
      <c r="V77" s="62">
        <v>56.25</v>
      </c>
      <c r="W77" s="62">
        <v>0</v>
      </c>
      <c r="X77" s="62">
        <v>42.857142857142897</v>
      </c>
      <c r="Y77" s="58">
        <v>21.428571428571399</v>
      </c>
      <c r="Z77" s="57">
        <v>55</v>
      </c>
      <c r="AA77" s="57">
        <v>68.181818181818201</v>
      </c>
      <c r="AB77" s="57">
        <v>38.8888888888889</v>
      </c>
      <c r="AC77" s="57">
        <v>62.5</v>
      </c>
      <c r="AD77" s="57">
        <v>43.75</v>
      </c>
      <c r="AE77" s="58">
        <v>53.125</v>
      </c>
      <c r="AF77" s="57">
        <v>30</v>
      </c>
      <c r="AG77" s="57">
        <v>6.6666666666666696</v>
      </c>
      <c r="AH77" s="57">
        <v>44</v>
      </c>
      <c r="AI77" s="57">
        <v>6.6666666666666696</v>
      </c>
      <c r="AJ77" s="57">
        <v>44</v>
      </c>
      <c r="AK77" s="58">
        <v>25.3333333333333</v>
      </c>
      <c r="AL77" s="72">
        <f t="shared" si="44"/>
        <v>36.059362380355381</v>
      </c>
    </row>
    <row r="78" spans="1:38" ht="15.75" customHeight="1" x14ac:dyDescent="0.15">
      <c r="A78" s="43" t="s">
        <v>60</v>
      </c>
      <c r="B78" s="57">
        <v>50.256410256410298</v>
      </c>
      <c r="C78" s="57">
        <v>65.714285714285694</v>
      </c>
      <c r="D78" s="57">
        <v>32.2222222222222</v>
      </c>
      <c r="E78" s="57">
        <v>58.723404255319103</v>
      </c>
      <c r="F78" s="57">
        <v>37.419354838709701</v>
      </c>
      <c r="G78" s="58">
        <v>48.071379547014402</v>
      </c>
      <c r="H78" s="57">
        <v>50</v>
      </c>
      <c r="I78" s="57">
        <v>92.307692307692307</v>
      </c>
      <c r="J78" s="57">
        <v>21.052631578947398</v>
      </c>
      <c r="K78" s="57">
        <v>60</v>
      </c>
      <c r="L78" s="57">
        <v>33.3333333333333</v>
      </c>
      <c r="M78" s="58">
        <v>46.6666666666667</v>
      </c>
      <c r="N78" s="57">
        <v>55.172413793103402</v>
      </c>
      <c r="O78" s="57">
        <v>76.190476190476204</v>
      </c>
      <c r="P78" s="57">
        <v>0</v>
      </c>
      <c r="Q78" s="57">
        <v>71.1111111111111</v>
      </c>
      <c r="R78" s="57">
        <v>0</v>
      </c>
      <c r="S78" s="58">
        <v>35.5555555555556</v>
      </c>
      <c r="T78" s="63"/>
      <c r="U78" s="64"/>
      <c r="V78" s="64"/>
      <c r="W78" s="64"/>
      <c r="X78" s="64"/>
      <c r="Y78" s="65"/>
      <c r="Z78" s="57">
        <v>62.5</v>
      </c>
      <c r="AA78" s="57">
        <v>95.454545454545496</v>
      </c>
      <c r="AB78" s="57">
        <v>22.2222222222222</v>
      </c>
      <c r="AC78" s="57">
        <v>73.684210526315795</v>
      </c>
      <c r="AD78" s="57">
        <v>34.7826086956522</v>
      </c>
      <c r="AE78" s="58">
        <v>54.233409610983998</v>
      </c>
      <c r="AF78" s="57">
        <v>32.5</v>
      </c>
      <c r="AG78" s="57">
        <v>80</v>
      </c>
      <c r="AH78" s="57">
        <v>4</v>
      </c>
      <c r="AI78" s="57">
        <v>47.058823529411796</v>
      </c>
      <c r="AJ78" s="57">
        <v>6.8965517241379297</v>
      </c>
      <c r="AK78" s="58">
        <v>26.977687626774902</v>
      </c>
      <c r="AL78" s="72">
        <f t="shared" si="44"/>
        <v>42.300939801399117</v>
      </c>
    </row>
    <row r="79" spans="1:38" ht="15.75" customHeight="1" x14ac:dyDescent="0.15">
      <c r="A79" s="43" t="s">
        <v>61</v>
      </c>
      <c r="B79" s="57">
        <v>45.6410256410256</v>
      </c>
      <c r="C79" s="57">
        <v>32.380952380952401</v>
      </c>
      <c r="D79" s="57">
        <v>61.1111111111111</v>
      </c>
      <c r="E79" s="57">
        <v>39.080459770114899</v>
      </c>
      <c r="F79" s="57">
        <v>50.925925925925903</v>
      </c>
      <c r="G79" s="58">
        <v>45.003192848020397</v>
      </c>
      <c r="H79" s="57">
        <v>40.625</v>
      </c>
      <c r="I79" s="57">
        <v>61.538461538461497</v>
      </c>
      <c r="J79" s="57">
        <v>26.315789473684202</v>
      </c>
      <c r="K79" s="57">
        <v>45.714285714285701</v>
      </c>
      <c r="L79" s="57">
        <v>34.482758620689701</v>
      </c>
      <c r="M79" s="58">
        <v>40.098522167487701</v>
      </c>
      <c r="N79" s="57">
        <v>51.724137931034498</v>
      </c>
      <c r="O79" s="57">
        <v>66.6666666666667</v>
      </c>
      <c r="P79" s="57">
        <v>12.5</v>
      </c>
      <c r="Q79" s="57">
        <v>66.6666666666667</v>
      </c>
      <c r="R79" s="57">
        <v>12.5</v>
      </c>
      <c r="S79" s="58">
        <v>39.5833333333333</v>
      </c>
      <c r="T79" s="66">
        <v>48.484848484848499</v>
      </c>
      <c r="U79" s="67">
        <v>82.352941176470594</v>
      </c>
      <c r="V79" s="67">
        <v>12.5</v>
      </c>
      <c r="W79" s="67">
        <v>62.2222222222222</v>
      </c>
      <c r="X79" s="67">
        <v>19.047619047619001</v>
      </c>
      <c r="Y79" s="58">
        <v>40.634920634920597</v>
      </c>
      <c r="Z79" s="59"/>
      <c r="AA79" s="59"/>
      <c r="AB79" s="59"/>
      <c r="AC79" s="59"/>
      <c r="AD79" s="59"/>
      <c r="AE79" s="60"/>
      <c r="AF79" s="57">
        <v>30</v>
      </c>
      <c r="AG79" s="57">
        <v>80</v>
      </c>
      <c r="AH79" s="57">
        <v>0</v>
      </c>
      <c r="AI79" s="57">
        <v>46.153846153846203</v>
      </c>
      <c r="AJ79" s="57">
        <v>0</v>
      </c>
      <c r="AK79" s="58">
        <v>23.076923076923102</v>
      </c>
      <c r="AL79" s="72">
        <f t="shared" si="44"/>
        <v>37.679378412137012</v>
      </c>
    </row>
    <row r="80" spans="1:38" ht="15.75" customHeight="1" x14ac:dyDescent="0.15">
      <c r="A80" s="43" t="s">
        <v>62</v>
      </c>
      <c r="B80" s="57">
        <v>49.230769230769198</v>
      </c>
      <c r="C80" s="57">
        <v>6.6666666666666696</v>
      </c>
      <c r="D80" s="57">
        <v>98.8888888888889</v>
      </c>
      <c r="E80" s="57">
        <v>12.389380530973501</v>
      </c>
      <c r="F80" s="57">
        <v>64.259927797833896</v>
      </c>
      <c r="G80" s="58">
        <v>38.324654164403697</v>
      </c>
      <c r="H80" s="57">
        <v>56.25</v>
      </c>
      <c r="I80" s="57">
        <v>7.6923076923076898</v>
      </c>
      <c r="J80" s="57">
        <v>89.473684210526301</v>
      </c>
      <c r="K80" s="57">
        <v>12.5</v>
      </c>
      <c r="L80" s="57">
        <v>70.8333333333333</v>
      </c>
      <c r="M80" s="58">
        <v>41.6666666666667</v>
      </c>
      <c r="N80" s="57">
        <v>34.482758620689701</v>
      </c>
      <c r="O80" s="57">
        <v>9.5238095238095202</v>
      </c>
      <c r="P80" s="57">
        <v>100</v>
      </c>
      <c r="Q80" s="57">
        <v>17.3913043478261</v>
      </c>
      <c r="R80" s="57">
        <v>45.714285714285701</v>
      </c>
      <c r="S80" s="58">
        <v>31.552795031055901</v>
      </c>
      <c r="T80" s="66">
        <v>54.545454545454497</v>
      </c>
      <c r="U80" s="67">
        <v>35.294117647058798</v>
      </c>
      <c r="V80" s="67">
        <v>75</v>
      </c>
      <c r="W80" s="67">
        <v>44.4444444444445</v>
      </c>
      <c r="X80" s="67">
        <v>61.538461538461497</v>
      </c>
      <c r="Y80" s="58">
        <v>52.991452991453002</v>
      </c>
      <c r="Z80" s="57">
        <v>72.5</v>
      </c>
      <c r="AA80" s="57">
        <v>50</v>
      </c>
      <c r="AB80" s="57">
        <v>100</v>
      </c>
      <c r="AC80" s="57">
        <v>66.6666666666667</v>
      </c>
      <c r="AD80" s="57">
        <v>76.595744680851098</v>
      </c>
      <c r="AE80" s="58">
        <v>71.631205673758899</v>
      </c>
      <c r="AF80" s="59"/>
      <c r="AG80" s="59"/>
      <c r="AH80" s="59"/>
      <c r="AI80" s="59"/>
      <c r="AJ80" s="59"/>
      <c r="AK80" s="60"/>
      <c r="AL80" s="72">
        <f t="shared" si="44"/>
        <v>47.233354905467635</v>
      </c>
    </row>
    <row r="81" spans="1:38" ht="15.75" customHeight="1" x14ac:dyDescent="0.15">
      <c r="A81" s="40" t="s">
        <v>63</v>
      </c>
      <c r="B81" s="79"/>
      <c r="C81" s="79"/>
      <c r="D81" s="79"/>
      <c r="E81" s="79"/>
      <c r="F81" s="79"/>
      <c r="G81" s="72">
        <f>AVERAGE(G75:G80)</f>
        <v>43.3300807081161</v>
      </c>
      <c r="H81" s="79"/>
      <c r="I81" s="79"/>
      <c r="J81" s="79"/>
      <c r="K81" s="79"/>
      <c r="L81" s="79"/>
      <c r="M81" s="72">
        <f>AVERAGE(M75:M80)</f>
        <v>41.559386973180096</v>
      </c>
      <c r="N81" s="79"/>
      <c r="O81" s="79"/>
      <c r="P81" s="79"/>
      <c r="Q81" s="79"/>
      <c r="R81" s="79"/>
      <c r="S81" s="72">
        <f>AVERAGE(S75:S80)</f>
        <v>37.129641131815035</v>
      </c>
      <c r="T81" s="66"/>
      <c r="U81" s="67"/>
      <c r="V81" s="67"/>
      <c r="W81" s="67"/>
      <c r="X81" s="67"/>
      <c r="Y81" s="72">
        <f>AVERAGE(Y75:Y80)</f>
        <v>41.518172399461982</v>
      </c>
      <c r="Z81" s="79"/>
      <c r="AA81" s="79"/>
      <c r="AB81" s="79"/>
      <c r="AC81" s="79"/>
      <c r="AD81" s="79"/>
      <c r="AE81" s="72">
        <f>AVERAGE(AE75:AE80)</f>
        <v>57.651722417707425</v>
      </c>
      <c r="AF81" s="79"/>
      <c r="AG81" s="79"/>
      <c r="AH81" s="79"/>
      <c r="AI81" s="79"/>
      <c r="AJ81" s="79"/>
      <c r="AK81" s="72">
        <f t="shared" ref="AK81:AL81" si="45">AVERAGE(AK75:AK80)</f>
        <v>37.501831231648673</v>
      </c>
      <c r="AL81" s="80">
        <f t="shared" si="45"/>
        <v>43.115139143654886</v>
      </c>
    </row>
    <row r="82" spans="1:38" ht="15.75" customHeight="1" x14ac:dyDescent="0.15">
      <c r="A82" s="28"/>
      <c r="B82" s="55"/>
      <c r="C82" s="55"/>
      <c r="D82" s="55"/>
      <c r="E82" s="55"/>
      <c r="F82" s="55"/>
      <c r="G82" s="56"/>
      <c r="H82" s="55"/>
      <c r="I82" s="55"/>
      <c r="J82" s="55"/>
      <c r="K82" s="55"/>
      <c r="L82" s="55"/>
      <c r="M82" s="56"/>
      <c r="N82" s="55"/>
      <c r="O82" s="55"/>
      <c r="P82" s="55"/>
      <c r="Q82" s="55"/>
      <c r="R82" s="55"/>
      <c r="S82" s="56"/>
      <c r="T82" s="104"/>
      <c r="U82" s="104"/>
      <c r="V82" s="104"/>
      <c r="W82" s="104"/>
      <c r="X82" s="104"/>
      <c r="Y82" s="105"/>
      <c r="Z82" s="55"/>
      <c r="AA82" s="55"/>
      <c r="AB82" s="55"/>
      <c r="AC82" s="55"/>
      <c r="AD82" s="55"/>
      <c r="AE82" s="56"/>
      <c r="AF82" s="55"/>
      <c r="AG82" s="55"/>
      <c r="AH82" s="55"/>
      <c r="AI82" s="55"/>
      <c r="AJ82" s="55"/>
      <c r="AK82" s="56"/>
      <c r="AL82" s="56"/>
    </row>
    <row r="83" spans="1:38" ht="15.75" customHeight="1" x14ac:dyDescent="0.15">
      <c r="A83" s="270" t="s">
        <v>96</v>
      </c>
      <c r="B83" s="261" t="s">
        <v>68</v>
      </c>
      <c r="C83" s="219"/>
      <c r="D83" s="219"/>
      <c r="E83" s="219"/>
      <c r="F83" s="219"/>
      <c r="G83" s="220"/>
      <c r="H83" s="261" t="s">
        <v>69</v>
      </c>
      <c r="I83" s="219"/>
      <c r="J83" s="219"/>
      <c r="K83" s="219"/>
      <c r="L83" s="219"/>
      <c r="M83" s="220"/>
      <c r="N83" s="261" t="s">
        <v>70</v>
      </c>
      <c r="O83" s="219"/>
      <c r="P83" s="219"/>
      <c r="Q83" s="219"/>
      <c r="R83" s="219"/>
      <c r="S83" s="220"/>
      <c r="T83" s="269" t="s">
        <v>71</v>
      </c>
      <c r="U83" s="258"/>
      <c r="V83" s="258"/>
      <c r="W83" s="258"/>
      <c r="X83" s="258"/>
      <c r="Y83" s="259"/>
      <c r="Z83" s="261" t="s">
        <v>72</v>
      </c>
      <c r="AA83" s="219"/>
      <c r="AB83" s="219"/>
      <c r="AC83" s="219"/>
      <c r="AD83" s="219"/>
      <c r="AE83" s="220"/>
      <c r="AF83" s="261" t="s">
        <v>73</v>
      </c>
      <c r="AG83" s="219"/>
      <c r="AH83" s="219"/>
      <c r="AI83" s="219"/>
      <c r="AJ83" s="219"/>
      <c r="AK83" s="220"/>
      <c r="AL83" s="72" t="s">
        <v>63</v>
      </c>
    </row>
    <row r="84" spans="1:38" ht="15.75" customHeight="1" x14ac:dyDescent="0.15">
      <c r="A84" s="231"/>
      <c r="B84" s="79" t="s">
        <v>47</v>
      </c>
      <c r="C84" s="67" t="s">
        <v>8</v>
      </c>
      <c r="D84" s="67" t="s">
        <v>9</v>
      </c>
      <c r="E84" s="67" t="s">
        <v>64</v>
      </c>
      <c r="F84" s="67" t="s">
        <v>65</v>
      </c>
      <c r="G84" s="73" t="s">
        <v>66</v>
      </c>
      <c r="H84" s="79" t="s">
        <v>47</v>
      </c>
      <c r="I84" s="67" t="s">
        <v>8</v>
      </c>
      <c r="J84" s="67" t="s">
        <v>9</v>
      </c>
      <c r="K84" s="67" t="s">
        <v>64</v>
      </c>
      <c r="L84" s="67" t="s">
        <v>65</v>
      </c>
      <c r="M84" s="73" t="s">
        <v>66</v>
      </c>
      <c r="N84" s="79" t="s">
        <v>47</v>
      </c>
      <c r="O84" s="67" t="s">
        <v>8</v>
      </c>
      <c r="P84" s="67" t="s">
        <v>9</v>
      </c>
      <c r="Q84" s="67" t="s">
        <v>64</v>
      </c>
      <c r="R84" s="67" t="s">
        <v>65</v>
      </c>
      <c r="S84" s="73" t="s">
        <v>66</v>
      </c>
      <c r="T84" s="66" t="s">
        <v>47</v>
      </c>
      <c r="U84" s="67" t="s">
        <v>8</v>
      </c>
      <c r="V84" s="67" t="s">
        <v>9</v>
      </c>
      <c r="W84" s="67" t="s">
        <v>64</v>
      </c>
      <c r="X84" s="67" t="s">
        <v>65</v>
      </c>
      <c r="Y84" s="73" t="s">
        <v>66</v>
      </c>
      <c r="Z84" s="79" t="s">
        <v>47</v>
      </c>
      <c r="AA84" s="67" t="s">
        <v>8</v>
      </c>
      <c r="AB84" s="67" t="s">
        <v>9</v>
      </c>
      <c r="AC84" s="67" t="s">
        <v>64</v>
      </c>
      <c r="AD84" s="67" t="s">
        <v>65</v>
      </c>
      <c r="AE84" s="73" t="s">
        <v>66</v>
      </c>
      <c r="AF84" s="79" t="s">
        <v>47</v>
      </c>
      <c r="AG84" s="67" t="s">
        <v>8</v>
      </c>
      <c r="AH84" s="67" t="s">
        <v>9</v>
      </c>
      <c r="AI84" s="67" t="s">
        <v>64</v>
      </c>
      <c r="AJ84" s="67" t="s">
        <v>65</v>
      </c>
      <c r="AK84" s="73" t="s">
        <v>66</v>
      </c>
      <c r="AL84" s="72"/>
    </row>
    <row r="85" spans="1:38" ht="15.75" customHeight="1" x14ac:dyDescent="0.15">
      <c r="A85" s="43" t="s">
        <v>68</v>
      </c>
      <c r="B85" s="59"/>
      <c r="C85" s="59"/>
      <c r="D85" s="59"/>
      <c r="E85" s="59"/>
      <c r="F85" s="59"/>
      <c r="G85" s="60"/>
      <c r="H85" s="57">
        <v>60.606060606060602</v>
      </c>
      <c r="I85" s="57">
        <v>31.578947368421101</v>
      </c>
      <c r="J85" s="57">
        <v>100</v>
      </c>
      <c r="K85" s="57">
        <v>48</v>
      </c>
      <c r="L85" s="57">
        <v>68.292682926829301</v>
      </c>
      <c r="M85" s="58">
        <v>58.146341463414601</v>
      </c>
      <c r="N85" s="57">
        <v>74.193548387096797</v>
      </c>
      <c r="O85" s="57">
        <v>36.363636363636402</v>
      </c>
      <c r="P85" s="57">
        <v>95</v>
      </c>
      <c r="Q85" s="57">
        <v>50</v>
      </c>
      <c r="R85" s="57">
        <v>82.608695652173907</v>
      </c>
      <c r="S85" s="58">
        <v>66.304347826086996</v>
      </c>
      <c r="T85" s="61">
        <v>42.424242424242401</v>
      </c>
      <c r="U85" s="62">
        <v>100</v>
      </c>
      <c r="V85" s="62">
        <v>0</v>
      </c>
      <c r="W85" s="62">
        <v>59.574468085106403</v>
      </c>
      <c r="X85" s="62">
        <v>0</v>
      </c>
      <c r="Y85" s="58">
        <v>29.787234042553202</v>
      </c>
      <c r="Z85" s="57">
        <v>80</v>
      </c>
      <c r="AA85" s="57">
        <v>58.823529411764703</v>
      </c>
      <c r="AB85" s="57">
        <v>95.652173913043498</v>
      </c>
      <c r="AC85" s="57">
        <v>71.428571428571402</v>
      </c>
      <c r="AD85" s="57">
        <v>84.615384615384599</v>
      </c>
      <c r="AE85" s="58">
        <v>78.021978021978001</v>
      </c>
      <c r="AF85" s="57">
        <v>70</v>
      </c>
      <c r="AG85" s="57">
        <v>40</v>
      </c>
      <c r="AH85" s="57">
        <v>100</v>
      </c>
      <c r="AI85" s="57">
        <v>57.142857142857203</v>
      </c>
      <c r="AJ85" s="57">
        <v>76.923076923076906</v>
      </c>
      <c r="AK85" s="58">
        <v>67.032967032966994</v>
      </c>
      <c r="AL85" s="72">
        <f t="shared" ref="AL85:AL90" si="46">AVERAGE(G85,M85,S85,Y85,AE85,AK85)</f>
        <v>59.858573677399967</v>
      </c>
    </row>
    <row r="86" spans="1:38" ht="15.75" customHeight="1" x14ac:dyDescent="0.15">
      <c r="A86" s="43" t="s">
        <v>69</v>
      </c>
      <c r="B86" s="57">
        <v>46.9072164948454</v>
      </c>
      <c r="C86" s="57">
        <v>63.157894736842103</v>
      </c>
      <c r="D86" s="57">
        <v>31.313131313131301</v>
      </c>
      <c r="E86" s="57">
        <v>53.811659192825097</v>
      </c>
      <c r="F86" s="57">
        <v>37.575757575757599</v>
      </c>
      <c r="G86" s="58">
        <v>45.693708384291298</v>
      </c>
      <c r="H86" s="59"/>
      <c r="I86" s="59"/>
      <c r="J86" s="59"/>
      <c r="K86" s="59"/>
      <c r="L86" s="59"/>
      <c r="M86" s="60"/>
      <c r="N86" s="57">
        <v>64.516129032258107</v>
      </c>
      <c r="O86" s="57">
        <v>9.0909090909090899</v>
      </c>
      <c r="P86" s="57">
        <v>95</v>
      </c>
      <c r="Q86" s="57">
        <v>15.384615384615399</v>
      </c>
      <c r="R86" s="57">
        <v>77.551020408163296</v>
      </c>
      <c r="S86" s="58">
        <v>46.467817896389299</v>
      </c>
      <c r="T86" s="61">
        <v>39.393939393939398</v>
      </c>
      <c r="U86" s="62">
        <v>7.1428571428571397</v>
      </c>
      <c r="V86" s="62">
        <v>63.157894736842103</v>
      </c>
      <c r="W86" s="62">
        <v>9.0909090909090899</v>
      </c>
      <c r="X86" s="62">
        <v>54.545454545454497</v>
      </c>
      <c r="Y86" s="58">
        <v>31.818181818181799</v>
      </c>
      <c r="Z86" s="57">
        <v>27.5</v>
      </c>
      <c r="AA86" s="57">
        <v>23.529411764705898</v>
      </c>
      <c r="AB86" s="57">
        <v>30.434782608695699</v>
      </c>
      <c r="AC86" s="57">
        <v>21.6216216216216</v>
      </c>
      <c r="AD86" s="57">
        <v>32.558139534883701</v>
      </c>
      <c r="AE86" s="58">
        <v>27.0898805782527</v>
      </c>
      <c r="AF86" s="57">
        <v>57.5</v>
      </c>
      <c r="AG86" s="57">
        <v>35</v>
      </c>
      <c r="AH86" s="57">
        <v>80</v>
      </c>
      <c r="AI86" s="57">
        <v>45.161290322580598</v>
      </c>
      <c r="AJ86" s="57">
        <v>65.306122448979593</v>
      </c>
      <c r="AK86" s="58">
        <v>55.233706385780103</v>
      </c>
      <c r="AL86" s="72">
        <f t="shared" si="46"/>
        <v>41.26065901257904</v>
      </c>
    </row>
    <row r="87" spans="1:38" ht="15.75" customHeight="1" x14ac:dyDescent="0.15">
      <c r="A87" s="43" t="s">
        <v>70</v>
      </c>
      <c r="B87" s="57">
        <v>45.360824742268001</v>
      </c>
      <c r="C87" s="57">
        <v>52.631578947368403</v>
      </c>
      <c r="D87" s="57">
        <v>38.383838383838402</v>
      </c>
      <c r="E87" s="57">
        <v>48.543689320388403</v>
      </c>
      <c r="F87" s="57">
        <v>41.758241758241802</v>
      </c>
      <c r="G87" s="58">
        <v>45.150965539315102</v>
      </c>
      <c r="H87" s="57">
        <v>39.393939393939398</v>
      </c>
      <c r="I87" s="57">
        <v>42.105263157894697</v>
      </c>
      <c r="J87" s="57">
        <v>35.714285714285701</v>
      </c>
      <c r="K87" s="57">
        <v>44.4444444444444</v>
      </c>
      <c r="L87" s="57">
        <v>33.3333333333333</v>
      </c>
      <c r="M87" s="58">
        <v>38.8888888888889</v>
      </c>
      <c r="N87" s="59"/>
      <c r="O87" s="59"/>
      <c r="P87" s="59"/>
      <c r="Q87" s="59"/>
      <c r="R87" s="59"/>
      <c r="S87" s="60"/>
      <c r="T87" s="61">
        <v>48.484848484848499</v>
      </c>
      <c r="U87" s="62">
        <v>50</v>
      </c>
      <c r="V87" s="62">
        <v>47.368421052631597</v>
      </c>
      <c r="W87" s="62">
        <v>45.161290322580598</v>
      </c>
      <c r="X87" s="62">
        <v>51.428571428571402</v>
      </c>
      <c r="Y87" s="58">
        <v>48.294930875576</v>
      </c>
      <c r="Z87" s="57">
        <v>55</v>
      </c>
      <c r="AA87" s="57">
        <v>70.588235294117695</v>
      </c>
      <c r="AB87" s="57">
        <v>43.478260869565197</v>
      </c>
      <c r="AC87" s="57">
        <v>57.142857142857103</v>
      </c>
      <c r="AD87" s="57">
        <v>52.631578947368403</v>
      </c>
      <c r="AE87" s="58">
        <v>54.887218045112803</v>
      </c>
      <c r="AF87" s="57">
        <v>55</v>
      </c>
      <c r="AG87" s="57">
        <v>60</v>
      </c>
      <c r="AH87" s="57">
        <v>50</v>
      </c>
      <c r="AI87" s="57">
        <v>57.142857142857103</v>
      </c>
      <c r="AJ87" s="57">
        <v>52.631578947368403</v>
      </c>
      <c r="AK87" s="58">
        <v>54.887218045112803</v>
      </c>
      <c r="AL87" s="72">
        <f t="shared" si="46"/>
        <v>48.421844278801117</v>
      </c>
    </row>
    <row r="88" spans="1:38" ht="15.75" customHeight="1" x14ac:dyDescent="0.15">
      <c r="A88" s="43" t="s">
        <v>71</v>
      </c>
      <c r="B88" s="57">
        <v>49.4845360824742</v>
      </c>
      <c r="C88" s="57">
        <v>98.947368421052602</v>
      </c>
      <c r="D88" s="57">
        <v>2.0202020202020199</v>
      </c>
      <c r="E88" s="57">
        <v>65.734265734265705</v>
      </c>
      <c r="F88" s="57">
        <v>3.9215686274509798</v>
      </c>
      <c r="G88" s="58">
        <v>34.8279171808584</v>
      </c>
      <c r="H88" s="57">
        <v>57.575757575757599</v>
      </c>
      <c r="I88" s="57">
        <v>100</v>
      </c>
      <c r="J88" s="57">
        <v>0</v>
      </c>
      <c r="K88" s="57">
        <v>73.076923076923094</v>
      </c>
      <c r="L88" s="57">
        <v>0</v>
      </c>
      <c r="M88" s="58">
        <v>36.538461538461497</v>
      </c>
      <c r="N88" s="57">
        <v>38.709677419354797</v>
      </c>
      <c r="O88" s="57">
        <v>90.909090909090907</v>
      </c>
      <c r="P88" s="57">
        <v>10</v>
      </c>
      <c r="Q88" s="57">
        <v>51.282051282051299</v>
      </c>
      <c r="R88" s="57">
        <v>17.3913043478261</v>
      </c>
      <c r="S88" s="58">
        <v>34.336677814938703</v>
      </c>
      <c r="T88" s="63"/>
      <c r="U88" s="64"/>
      <c r="V88" s="64"/>
      <c r="W88" s="64"/>
      <c r="X88" s="64"/>
      <c r="Y88" s="65"/>
      <c r="Z88" s="57">
        <v>42.5</v>
      </c>
      <c r="AA88" s="57">
        <v>100</v>
      </c>
      <c r="AB88" s="57">
        <v>0</v>
      </c>
      <c r="AC88" s="57">
        <v>59.649122807017498</v>
      </c>
      <c r="AD88" s="57">
        <v>0</v>
      </c>
      <c r="AE88" s="58">
        <v>29.824561403508799</v>
      </c>
      <c r="AF88" s="57">
        <v>47.5</v>
      </c>
      <c r="AG88" s="57">
        <v>95</v>
      </c>
      <c r="AH88" s="57">
        <v>0</v>
      </c>
      <c r="AI88" s="57">
        <v>64.406779661016898</v>
      </c>
      <c r="AJ88" s="57">
        <v>0</v>
      </c>
      <c r="AK88" s="58">
        <v>32.203389830508499</v>
      </c>
      <c r="AL88" s="72">
        <f t="shared" si="46"/>
        <v>33.54620155365518</v>
      </c>
    </row>
    <row r="89" spans="1:38" ht="15.75" customHeight="1" x14ac:dyDescent="0.15">
      <c r="A89" s="43" t="s">
        <v>72</v>
      </c>
      <c r="B89" s="57">
        <v>54.123711340206199</v>
      </c>
      <c r="C89" s="57">
        <v>65.263157894736906</v>
      </c>
      <c r="D89" s="57">
        <v>43.434343434343397</v>
      </c>
      <c r="E89" s="57">
        <v>58.215962441314602</v>
      </c>
      <c r="F89" s="57">
        <v>49.142857142857103</v>
      </c>
      <c r="G89" s="58">
        <v>53.679409792085899</v>
      </c>
      <c r="H89" s="57">
        <v>36.363636363636402</v>
      </c>
      <c r="I89" s="57">
        <v>47.368421052631597</v>
      </c>
      <c r="J89" s="57">
        <v>21.428571428571399</v>
      </c>
      <c r="K89" s="57">
        <v>46.153846153846203</v>
      </c>
      <c r="L89" s="57">
        <v>22.2222222222222</v>
      </c>
      <c r="M89" s="58">
        <v>34.188034188034202</v>
      </c>
      <c r="N89" s="57">
        <v>38.709677419354797</v>
      </c>
      <c r="O89" s="57">
        <v>81.818181818181799</v>
      </c>
      <c r="P89" s="57">
        <v>15</v>
      </c>
      <c r="Q89" s="57">
        <v>48.648648648648702</v>
      </c>
      <c r="R89" s="57">
        <v>24</v>
      </c>
      <c r="S89" s="58">
        <v>36.324324324324301</v>
      </c>
      <c r="T89" s="66">
        <v>51.515151515151501</v>
      </c>
      <c r="U89" s="67">
        <v>100</v>
      </c>
      <c r="V89" s="67">
        <v>15.789473684210501</v>
      </c>
      <c r="W89" s="67">
        <v>63.636363636363598</v>
      </c>
      <c r="X89" s="67">
        <v>27.272727272727298</v>
      </c>
      <c r="Y89" s="58">
        <v>45.454545454545503</v>
      </c>
      <c r="Z89" s="59"/>
      <c r="AA89" s="59"/>
      <c r="AB89" s="59"/>
      <c r="AC89" s="59"/>
      <c r="AD89" s="59"/>
      <c r="AE89" s="60"/>
      <c r="AF89" s="57">
        <v>45</v>
      </c>
      <c r="AG89" s="57">
        <v>85</v>
      </c>
      <c r="AH89" s="57">
        <v>5</v>
      </c>
      <c r="AI89" s="57">
        <v>60.714285714285701</v>
      </c>
      <c r="AJ89" s="57">
        <v>8.3333333333333304</v>
      </c>
      <c r="AK89" s="58">
        <v>34.523809523809497</v>
      </c>
      <c r="AL89" s="72">
        <f t="shared" si="46"/>
        <v>40.834024656559876</v>
      </c>
    </row>
    <row r="90" spans="1:38" ht="15.75" customHeight="1" x14ac:dyDescent="0.15">
      <c r="A90" s="43" t="s">
        <v>73</v>
      </c>
      <c r="B90" s="57">
        <v>46.9072164948454</v>
      </c>
      <c r="C90" s="57">
        <v>60</v>
      </c>
      <c r="D90" s="57">
        <v>34.343434343434303</v>
      </c>
      <c r="E90" s="57">
        <v>52.534562211981601</v>
      </c>
      <c r="F90" s="57">
        <v>39.766081871345001</v>
      </c>
      <c r="G90" s="58">
        <v>46.150322041663301</v>
      </c>
      <c r="H90" s="57">
        <v>39.393939393939398</v>
      </c>
      <c r="I90" s="57">
        <v>47.368421052631597</v>
      </c>
      <c r="J90" s="57">
        <v>28.571428571428601</v>
      </c>
      <c r="K90" s="57">
        <v>47.368421052631597</v>
      </c>
      <c r="L90" s="57">
        <v>28.571428571428601</v>
      </c>
      <c r="M90" s="58">
        <v>37.969924812030101</v>
      </c>
      <c r="N90" s="57">
        <v>64.516129032258107</v>
      </c>
      <c r="O90" s="57">
        <v>0</v>
      </c>
      <c r="P90" s="57">
        <v>100</v>
      </c>
      <c r="Q90" s="57">
        <v>0</v>
      </c>
      <c r="R90" s="57">
        <v>78.431372549019599</v>
      </c>
      <c r="S90" s="58">
        <v>39.2156862745098</v>
      </c>
      <c r="T90" s="66">
        <v>42.424242424242401</v>
      </c>
      <c r="U90" s="67">
        <v>100</v>
      </c>
      <c r="V90" s="67">
        <v>0</v>
      </c>
      <c r="W90" s="67">
        <v>59.574468085106403</v>
      </c>
      <c r="X90" s="67">
        <v>0</v>
      </c>
      <c r="Y90" s="58">
        <v>29.787234042553202</v>
      </c>
      <c r="Z90" s="57">
        <v>32.5</v>
      </c>
      <c r="AA90" s="57">
        <v>76.470588235294102</v>
      </c>
      <c r="AB90" s="57">
        <v>0</v>
      </c>
      <c r="AC90" s="57">
        <v>49.056603773584897</v>
      </c>
      <c r="AD90" s="57">
        <v>0</v>
      </c>
      <c r="AE90" s="58">
        <v>24.528301886792502</v>
      </c>
      <c r="AF90" s="59"/>
      <c r="AG90" s="59"/>
      <c r="AH90" s="59"/>
      <c r="AI90" s="59"/>
      <c r="AJ90" s="59"/>
      <c r="AK90" s="60"/>
      <c r="AL90" s="72">
        <f t="shared" si="46"/>
        <v>35.530293811509779</v>
      </c>
    </row>
    <row r="91" spans="1:38" ht="15.75" customHeight="1" x14ac:dyDescent="0.15">
      <c r="A91" s="40" t="s">
        <v>63</v>
      </c>
      <c r="B91" s="79"/>
      <c r="C91" s="79"/>
      <c r="D91" s="79"/>
      <c r="E91" s="79"/>
      <c r="F91" s="79"/>
      <c r="G91" s="72">
        <f>AVERAGE(G85:G88)</f>
        <v>41.890863701488264</v>
      </c>
      <c r="H91" s="79"/>
      <c r="I91" s="79"/>
      <c r="J91" s="79"/>
      <c r="K91" s="79"/>
      <c r="L91" s="79"/>
      <c r="M91" s="72">
        <f>AVERAGE(M85:M88)</f>
        <v>44.524563963588328</v>
      </c>
      <c r="N91" s="79"/>
      <c r="O91" s="79"/>
      <c r="P91" s="79"/>
      <c r="Q91" s="79"/>
      <c r="R91" s="79"/>
      <c r="S91" s="72">
        <f>AVERAGE(S85:S88)</f>
        <v>49.036281179138335</v>
      </c>
      <c r="T91" s="66"/>
      <c r="U91" s="67"/>
      <c r="V91" s="67"/>
      <c r="W91" s="67"/>
      <c r="X91" s="67"/>
      <c r="Y91" s="103">
        <f>AVERAGE(Y85:Y88)</f>
        <v>36.633448912103667</v>
      </c>
      <c r="Z91" s="79"/>
      <c r="AA91" s="79"/>
      <c r="AB91" s="79"/>
      <c r="AC91" s="79"/>
      <c r="AD91" s="79"/>
      <c r="AE91" s="72"/>
      <c r="AF91" s="79"/>
      <c r="AG91" s="79"/>
      <c r="AH91" s="79"/>
      <c r="AI91" s="79"/>
      <c r="AJ91" s="78"/>
      <c r="AK91" s="72"/>
      <c r="AL91" s="80">
        <f>AVERAGE(AL85:AL90)</f>
        <v>43.24193283175083</v>
      </c>
    </row>
    <row r="92" spans="1:38" ht="15.75" customHeight="1" x14ac:dyDescent="0.15">
      <c r="A92" s="28"/>
      <c r="B92" s="55"/>
      <c r="C92" s="55"/>
      <c r="D92" s="55"/>
      <c r="E92" s="55"/>
      <c r="F92" s="55"/>
      <c r="G92" s="56"/>
      <c r="H92" s="55"/>
      <c r="I92" s="55"/>
      <c r="J92" s="55"/>
      <c r="K92" s="55"/>
      <c r="L92" s="55"/>
      <c r="M92" s="56"/>
      <c r="N92" s="55"/>
      <c r="O92" s="55"/>
      <c r="P92" s="55"/>
      <c r="Q92" s="55"/>
      <c r="R92" s="55"/>
      <c r="S92" s="56"/>
      <c r="T92" s="104"/>
      <c r="U92" s="104"/>
      <c r="V92" s="104"/>
      <c r="W92" s="104"/>
      <c r="X92" s="104"/>
      <c r="Y92" s="105"/>
      <c r="Z92" s="55"/>
      <c r="AA92" s="55"/>
      <c r="AB92" s="55"/>
      <c r="AC92" s="55"/>
      <c r="AD92" s="55"/>
      <c r="AE92" s="56"/>
      <c r="AF92" s="55"/>
      <c r="AG92" s="55"/>
      <c r="AH92" s="55"/>
      <c r="AI92" s="55"/>
      <c r="AJ92" s="55"/>
      <c r="AK92" s="56"/>
      <c r="AL92" s="56"/>
    </row>
    <row r="93" spans="1:38" ht="15.75" customHeight="1" x14ac:dyDescent="0.15">
      <c r="A93" s="270" t="s">
        <v>96</v>
      </c>
      <c r="B93" s="261" t="s">
        <v>74</v>
      </c>
      <c r="C93" s="219"/>
      <c r="D93" s="219"/>
      <c r="E93" s="219"/>
      <c r="F93" s="219"/>
      <c r="G93" s="220"/>
      <c r="H93" s="261" t="s">
        <v>75</v>
      </c>
      <c r="I93" s="219"/>
      <c r="J93" s="219"/>
      <c r="K93" s="219"/>
      <c r="L93" s="219"/>
      <c r="M93" s="220"/>
      <c r="N93" s="261" t="s">
        <v>76</v>
      </c>
      <c r="O93" s="219"/>
      <c r="P93" s="219"/>
      <c r="Q93" s="219"/>
      <c r="R93" s="219"/>
      <c r="S93" s="220"/>
      <c r="T93" s="269" t="s">
        <v>77</v>
      </c>
      <c r="U93" s="258"/>
      <c r="V93" s="258"/>
      <c r="W93" s="258"/>
      <c r="X93" s="258"/>
      <c r="Y93" s="259"/>
      <c r="Z93" s="261" t="s">
        <v>78</v>
      </c>
      <c r="AA93" s="219"/>
      <c r="AB93" s="219"/>
      <c r="AC93" s="219"/>
      <c r="AD93" s="219"/>
      <c r="AE93" s="220"/>
      <c r="AF93" s="261" t="s">
        <v>79</v>
      </c>
      <c r="AG93" s="219"/>
      <c r="AH93" s="219"/>
      <c r="AI93" s="219"/>
      <c r="AJ93" s="219"/>
      <c r="AK93" s="220"/>
      <c r="AL93" s="72" t="s">
        <v>63</v>
      </c>
    </row>
    <row r="94" spans="1:38" ht="15.75" customHeight="1" x14ac:dyDescent="0.15">
      <c r="A94" s="231"/>
      <c r="B94" s="79" t="s">
        <v>47</v>
      </c>
      <c r="C94" s="67" t="s">
        <v>8</v>
      </c>
      <c r="D94" s="67" t="s">
        <v>9</v>
      </c>
      <c r="E94" s="67" t="s">
        <v>64</v>
      </c>
      <c r="F94" s="67" t="s">
        <v>65</v>
      </c>
      <c r="G94" s="73" t="s">
        <v>66</v>
      </c>
      <c r="H94" s="79" t="s">
        <v>47</v>
      </c>
      <c r="I94" s="67" t="s">
        <v>8</v>
      </c>
      <c r="J94" s="67" t="s">
        <v>9</v>
      </c>
      <c r="K94" s="67" t="s">
        <v>64</v>
      </c>
      <c r="L94" s="67" t="s">
        <v>65</v>
      </c>
      <c r="M94" s="73" t="s">
        <v>66</v>
      </c>
      <c r="N94" s="79" t="s">
        <v>47</v>
      </c>
      <c r="O94" s="67" t="s">
        <v>8</v>
      </c>
      <c r="P94" s="67" t="s">
        <v>9</v>
      </c>
      <c r="Q94" s="67" t="s">
        <v>64</v>
      </c>
      <c r="R94" s="67" t="s">
        <v>65</v>
      </c>
      <c r="S94" s="73" t="s">
        <v>66</v>
      </c>
      <c r="T94" s="66" t="s">
        <v>47</v>
      </c>
      <c r="U94" s="67" t="s">
        <v>8</v>
      </c>
      <c r="V94" s="67" t="s">
        <v>9</v>
      </c>
      <c r="W94" s="67" t="s">
        <v>64</v>
      </c>
      <c r="X94" s="67" t="s">
        <v>65</v>
      </c>
      <c r="Y94" s="73" t="s">
        <v>66</v>
      </c>
      <c r="Z94" s="79" t="s">
        <v>47</v>
      </c>
      <c r="AA94" s="67" t="s">
        <v>8</v>
      </c>
      <c r="AB94" s="67" t="s">
        <v>9</v>
      </c>
      <c r="AC94" s="67" t="s">
        <v>64</v>
      </c>
      <c r="AD94" s="67" t="s">
        <v>65</v>
      </c>
      <c r="AE94" s="73" t="s">
        <v>66</v>
      </c>
      <c r="AF94" s="79" t="s">
        <v>47</v>
      </c>
      <c r="AG94" s="67" t="s">
        <v>8</v>
      </c>
      <c r="AH94" s="67" t="s">
        <v>9</v>
      </c>
      <c r="AI94" s="67" t="s">
        <v>64</v>
      </c>
      <c r="AJ94" s="67" t="s">
        <v>65</v>
      </c>
      <c r="AK94" s="73" t="s">
        <v>66</v>
      </c>
      <c r="AL94" s="72"/>
    </row>
    <row r="95" spans="1:38" ht="15.75" customHeight="1" x14ac:dyDescent="0.15">
      <c r="A95" s="43" t="s">
        <v>74</v>
      </c>
      <c r="B95" s="59"/>
      <c r="C95" s="59"/>
      <c r="D95" s="59"/>
      <c r="E95" s="59"/>
      <c r="F95" s="59"/>
      <c r="G95" s="60"/>
      <c r="H95" s="57">
        <v>60.606060606060602</v>
      </c>
      <c r="I95" s="57">
        <v>26.6666666666667</v>
      </c>
      <c r="J95" s="57">
        <v>88.8888888888889</v>
      </c>
      <c r="K95" s="57">
        <v>38.095238095238102</v>
      </c>
      <c r="L95" s="57">
        <v>71.1111111111111</v>
      </c>
      <c r="M95" s="58">
        <v>54.603174603174601</v>
      </c>
      <c r="N95" s="57">
        <v>57.575757575757599</v>
      </c>
      <c r="O95" s="57">
        <v>7.1428571428571397</v>
      </c>
      <c r="P95" s="57">
        <v>94.736842105263193</v>
      </c>
      <c r="Q95" s="57">
        <v>12.5</v>
      </c>
      <c r="R95" s="57">
        <v>72</v>
      </c>
      <c r="S95" s="58">
        <v>42.25</v>
      </c>
      <c r="T95" s="61">
        <v>96.969696969696997</v>
      </c>
      <c r="U95" s="62">
        <v>100</v>
      </c>
      <c r="V95" s="62">
        <v>92.307692307692307</v>
      </c>
      <c r="W95" s="62">
        <v>97.560975609756099</v>
      </c>
      <c r="X95" s="62">
        <v>96</v>
      </c>
      <c r="Y95" s="58">
        <v>96.780487804878106</v>
      </c>
      <c r="Z95" s="57">
        <v>95</v>
      </c>
      <c r="AA95" s="57">
        <v>90.476190476190496</v>
      </c>
      <c r="AB95" s="57">
        <v>100</v>
      </c>
      <c r="AC95" s="57">
        <v>95</v>
      </c>
      <c r="AD95" s="57">
        <v>95</v>
      </c>
      <c r="AE95" s="58">
        <v>95</v>
      </c>
      <c r="AF95" s="57">
        <v>74.358974358974393</v>
      </c>
      <c r="AG95" s="57">
        <v>50</v>
      </c>
      <c r="AH95" s="57">
        <v>100</v>
      </c>
      <c r="AI95" s="57">
        <v>66.6666666666667</v>
      </c>
      <c r="AJ95" s="57">
        <v>79.1666666666667</v>
      </c>
      <c r="AK95" s="58">
        <v>72.9166666666667</v>
      </c>
      <c r="AL95" s="72">
        <f t="shared" ref="AL95:AL100" si="47">AVERAGE(G95,M95,S95,Y95,AE95,AK95)</f>
        <v>72.310065814943883</v>
      </c>
    </row>
    <row r="96" spans="1:38" ht="15.75" customHeight="1" x14ac:dyDescent="0.15">
      <c r="A96" s="43" t="s">
        <v>75</v>
      </c>
      <c r="B96" s="57">
        <v>51.794871794871803</v>
      </c>
      <c r="C96" s="57">
        <v>93.3333333333333</v>
      </c>
      <c r="D96" s="57">
        <v>3.3333333333333299</v>
      </c>
      <c r="E96" s="57">
        <v>67.586206896551701</v>
      </c>
      <c r="F96" s="57">
        <v>6</v>
      </c>
      <c r="G96" s="58">
        <v>36.7931034482759</v>
      </c>
      <c r="H96" s="59"/>
      <c r="I96" s="59"/>
      <c r="J96" s="59"/>
      <c r="K96" s="59"/>
      <c r="L96" s="59"/>
      <c r="M96" s="60"/>
      <c r="N96" s="57">
        <v>39.393939393939398</v>
      </c>
      <c r="O96" s="57">
        <v>92.857142857142904</v>
      </c>
      <c r="P96" s="57">
        <v>0</v>
      </c>
      <c r="Q96" s="57">
        <v>56.521739130434803</v>
      </c>
      <c r="R96" s="57">
        <v>0</v>
      </c>
      <c r="S96" s="58">
        <v>28.260869565217401</v>
      </c>
      <c r="T96" s="61">
        <v>60.606060606060602</v>
      </c>
      <c r="U96" s="62">
        <v>100</v>
      </c>
      <c r="V96" s="62">
        <v>0</v>
      </c>
      <c r="W96" s="62">
        <v>75.471698113207594</v>
      </c>
      <c r="X96" s="62">
        <v>0</v>
      </c>
      <c r="Y96" s="58">
        <v>37.735849056603797</v>
      </c>
      <c r="Z96" s="57">
        <v>52.5</v>
      </c>
      <c r="AA96" s="57">
        <v>100</v>
      </c>
      <c r="AB96" s="57">
        <v>0</v>
      </c>
      <c r="AC96" s="57">
        <v>68.852459016393496</v>
      </c>
      <c r="AD96" s="57">
        <v>0</v>
      </c>
      <c r="AE96" s="58">
        <v>34.426229508196698</v>
      </c>
      <c r="AF96" s="57">
        <v>48.717948717948701</v>
      </c>
      <c r="AG96" s="57">
        <v>95</v>
      </c>
      <c r="AH96" s="57">
        <v>0</v>
      </c>
      <c r="AI96" s="57">
        <v>65.517241379310406</v>
      </c>
      <c r="AJ96" s="57">
        <v>0</v>
      </c>
      <c r="AK96" s="58">
        <v>32.758620689655203</v>
      </c>
      <c r="AL96" s="72">
        <f t="shared" si="47"/>
        <v>33.994934453589799</v>
      </c>
    </row>
    <row r="97" spans="1:38" ht="15.75" customHeight="1" x14ac:dyDescent="0.15">
      <c r="A97" s="43" t="s">
        <v>76</v>
      </c>
      <c r="B97" s="57">
        <v>50.769230769230802</v>
      </c>
      <c r="C97" s="57">
        <v>19.047619047619001</v>
      </c>
      <c r="D97" s="57">
        <v>87.7777777777778</v>
      </c>
      <c r="E97" s="57">
        <v>29.411764705882302</v>
      </c>
      <c r="F97" s="57">
        <v>62.204724409448801</v>
      </c>
      <c r="G97" s="58">
        <v>45.808244557665603</v>
      </c>
      <c r="H97" s="57">
        <v>45.454545454545503</v>
      </c>
      <c r="I97" s="57">
        <v>13.3333333333333</v>
      </c>
      <c r="J97" s="57">
        <v>72.2222222222222</v>
      </c>
      <c r="K97" s="57">
        <v>18.181818181818201</v>
      </c>
      <c r="L97" s="57">
        <v>59.090909090909101</v>
      </c>
      <c r="M97" s="58">
        <v>38.636363636363598</v>
      </c>
      <c r="N97" s="59"/>
      <c r="O97" s="59"/>
      <c r="P97" s="59"/>
      <c r="Q97" s="59"/>
      <c r="R97" s="59"/>
      <c r="S97" s="60"/>
      <c r="T97" s="61">
        <v>39.393939393939398</v>
      </c>
      <c r="U97" s="62">
        <v>0</v>
      </c>
      <c r="V97" s="62">
        <v>100</v>
      </c>
      <c r="W97" s="62">
        <v>0</v>
      </c>
      <c r="X97" s="62">
        <v>56.521739130434803</v>
      </c>
      <c r="Y97" s="58">
        <v>28.260869565217401</v>
      </c>
      <c r="Z97" s="57">
        <v>60</v>
      </c>
      <c r="AA97" s="57">
        <v>28.571428571428601</v>
      </c>
      <c r="AB97" s="57">
        <v>94.736842105263193</v>
      </c>
      <c r="AC97" s="57">
        <v>42.857142857142897</v>
      </c>
      <c r="AD97" s="57">
        <v>69.230769230769198</v>
      </c>
      <c r="AE97" s="58">
        <v>56.043956043956001</v>
      </c>
      <c r="AF97" s="57">
        <v>38.461538461538503</v>
      </c>
      <c r="AG97" s="57">
        <v>0</v>
      </c>
      <c r="AH97" s="57">
        <v>78.947368421052602</v>
      </c>
      <c r="AI97" s="57">
        <v>0</v>
      </c>
      <c r="AJ97" s="57">
        <v>55.5555555555556</v>
      </c>
      <c r="AK97" s="58">
        <v>27.7777777777778</v>
      </c>
      <c r="AL97" s="72">
        <f t="shared" si="47"/>
        <v>39.305442316196078</v>
      </c>
    </row>
    <row r="98" spans="1:38" ht="15.75" customHeight="1" x14ac:dyDescent="0.15">
      <c r="A98" s="43" t="s">
        <v>77</v>
      </c>
      <c r="B98" s="57">
        <v>58.974358974358999</v>
      </c>
      <c r="C98" s="57">
        <v>74.285714285714306</v>
      </c>
      <c r="D98" s="57">
        <v>41.1111111111111</v>
      </c>
      <c r="E98" s="57">
        <v>66.1016949152542</v>
      </c>
      <c r="F98" s="57">
        <v>48.051948051948102</v>
      </c>
      <c r="G98" s="58">
        <v>57.076821483601201</v>
      </c>
      <c r="H98" s="57">
        <v>51.515151515151501</v>
      </c>
      <c r="I98" s="57">
        <v>93.3333333333333</v>
      </c>
      <c r="J98" s="57">
        <v>16.6666666666667</v>
      </c>
      <c r="K98" s="57">
        <v>63.636363636363598</v>
      </c>
      <c r="L98" s="57">
        <v>27.272727272727298</v>
      </c>
      <c r="M98" s="58">
        <v>45.454545454545503</v>
      </c>
      <c r="N98" s="57">
        <v>75</v>
      </c>
      <c r="O98" s="57">
        <v>69.230769230769198</v>
      </c>
      <c r="P98" s="57">
        <v>78.947368421052602</v>
      </c>
      <c r="Q98" s="57">
        <v>69.230769230769198</v>
      </c>
      <c r="R98" s="57">
        <v>78.947368421052602</v>
      </c>
      <c r="S98" s="58">
        <v>74.0890688259109</v>
      </c>
      <c r="T98" s="63"/>
      <c r="U98" s="64"/>
      <c r="V98" s="64"/>
      <c r="W98" s="64"/>
      <c r="X98" s="64"/>
      <c r="Y98" s="65"/>
      <c r="Z98" s="57">
        <v>60</v>
      </c>
      <c r="AA98" s="57">
        <v>100</v>
      </c>
      <c r="AB98" s="57">
        <v>15.789473684210501</v>
      </c>
      <c r="AC98" s="57">
        <v>72.413793103448299</v>
      </c>
      <c r="AD98" s="57">
        <v>27.272727272727298</v>
      </c>
      <c r="AE98" s="58">
        <v>49.843260188087797</v>
      </c>
      <c r="AF98" s="57">
        <v>38.461538461538503</v>
      </c>
      <c r="AG98" s="57">
        <v>65</v>
      </c>
      <c r="AH98" s="57">
        <v>10.526315789473699</v>
      </c>
      <c r="AI98" s="57">
        <v>52</v>
      </c>
      <c r="AJ98" s="57">
        <v>14.285714285714301</v>
      </c>
      <c r="AK98" s="58">
        <v>33.142857142857103</v>
      </c>
      <c r="AL98" s="72">
        <f t="shared" si="47"/>
        <v>51.921310619000508</v>
      </c>
    </row>
    <row r="99" spans="1:38" ht="15.75" customHeight="1" x14ac:dyDescent="0.15">
      <c r="A99" s="43" t="s">
        <v>78</v>
      </c>
      <c r="B99" s="57">
        <v>49.743589743589702</v>
      </c>
      <c r="C99" s="57">
        <v>25.714285714285701</v>
      </c>
      <c r="D99" s="57">
        <v>77.7777777777778</v>
      </c>
      <c r="E99" s="57">
        <v>35.526315789473699</v>
      </c>
      <c r="F99" s="57">
        <v>58.823529411764703</v>
      </c>
      <c r="G99" s="58">
        <v>47.174922600619198</v>
      </c>
      <c r="H99" s="57">
        <v>54.545454545454497</v>
      </c>
      <c r="I99" s="57">
        <v>40</v>
      </c>
      <c r="J99" s="57">
        <v>66.6666666666667</v>
      </c>
      <c r="K99" s="57">
        <v>44.4444444444445</v>
      </c>
      <c r="L99" s="57">
        <v>61.538461538461497</v>
      </c>
      <c r="M99" s="58">
        <v>52.991452991453002</v>
      </c>
      <c r="N99" s="57">
        <v>30.303030303030301</v>
      </c>
      <c r="O99" s="57">
        <v>14.285714285714301</v>
      </c>
      <c r="P99" s="57">
        <v>42.105263157894697</v>
      </c>
      <c r="Q99" s="57">
        <v>14.814814814814801</v>
      </c>
      <c r="R99" s="57">
        <v>41.025641025641001</v>
      </c>
      <c r="S99" s="58">
        <v>27.920227920227902</v>
      </c>
      <c r="T99" s="66">
        <v>48.484848484848499</v>
      </c>
      <c r="U99" s="67">
        <v>75</v>
      </c>
      <c r="V99" s="67">
        <v>7.6923076923076898</v>
      </c>
      <c r="W99" s="67">
        <v>63.829787234042598</v>
      </c>
      <c r="X99" s="67">
        <v>10.526315789473699</v>
      </c>
      <c r="Y99" s="58">
        <v>37.178051511758099</v>
      </c>
      <c r="Z99" s="59"/>
      <c r="AA99" s="59"/>
      <c r="AB99" s="59"/>
      <c r="AC99" s="59"/>
      <c r="AD99" s="59"/>
      <c r="AE99" s="60"/>
      <c r="AF99" s="57">
        <v>41.025641025641001</v>
      </c>
      <c r="AG99" s="57">
        <v>80</v>
      </c>
      <c r="AH99" s="57">
        <v>0</v>
      </c>
      <c r="AI99" s="57">
        <v>58.181818181818201</v>
      </c>
      <c r="AJ99" s="57">
        <v>0</v>
      </c>
      <c r="AK99" s="58">
        <v>29.090909090909101</v>
      </c>
      <c r="AL99" s="72">
        <f t="shared" si="47"/>
        <v>38.871112822993453</v>
      </c>
    </row>
    <row r="100" spans="1:38" ht="15.75" customHeight="1" x14ac:dyDescent="0.15">
      <c r="A100" s="43" t="s">
        <v>79</v>
      </c>
      <c r="B100" s="57">
        <v>55.897435897435898</v>
      </c>
      <c r="C100" s="57">
        <v>57.142857142857103</v>
      </c>
      <c r="D100" s="57">
        <v>54.4444444444444</v>
      </c>
      <c r="E100" s="57">
        <v>58.252427184466001</v>
      </c>
      <c r="F100" s="57">
        <v>53.260869565217398</v>
      </c>
      <c r="G100" s="58">
        <v>55.756648374841703</v>
      </c>
      <c r="H100" s="57">
        <v>51.515151515151501</v>
      </c>
      <c r="I100" s="57">
        <v>26.6666666666667</v>
      </c>
      <c r="J100" s="57">
        <v>72.2222222222222</v>
      </c>
      <c r="K100" s="57">
        <v>33.3333333333333</v>
      </c>
      <c r="L100" s="57">
        <v>61.904761904761898</v>
      </c>
      <c r="M100" s="58">
        <v>47.619047619047599</v>
      </c>
      <c r="N100" s="57">
        <v>48.484848484848499</v>
      </c>
      <c r="O100" s="57">
        <v>14.285714285714301</v>
      </c>
      <c r="P100" s="57">
        <v>73.684210526315795</v>
      </c>
      <c r="Q100" s="57">
        <v>19.047619047619001</v>
      </c>
      <c r="R100" s="57">
        <v>62.2222222222222</v>
      </c>
      <c r="S100" s="58">
        <v>40.634920634920597</v>
      </c>
      <c r="T100" s="66">
        <v>87.878787878787904</v>
      </c>
      <c r="U100" s="67">
        <v>90</v>
      </c>
      <c r="V100" s="67">
        <v>84.615384615384599</v>
      </c>
      <c r="W100" s="67">
        <v>90</v>
      </c>
      <c r="X100" s="67">
        <v>84.615384615384599</v>
      </c>
      <c r="Y100" s="58">
        <v>87.307692307692307</v>
      </c>
      <c r="Z100" s="57">
        <v>47.5</v>
      </c>
      <c r="AA100" s="57">
        <v>38.095238095238102</v>
      </c>
      <c r="AB100" s="57">
        <v>57.894736842105303</v>
      </c>
      <c r="AC100" s="57">
        <v>43.243243243243199</v>
      </c>
      <c r="AD100" s="57">
        <v>51.162790697674403</v>
      </c>
      <c r="AE100" s="58">
        <v>47.203016970458798</v>
      </c>
      <c r="AF100" s="59"/>
      <c r="AG100" s="59"/>
      <c r="AH100" s="59"/>
      <c r="AI100" s="59"/>
      <c r="AJ100" s="59"/>
      <c r="AK100" s="60"/>
      <c r="AL100" s="72">
        <f t="shared" si="47"/>
        <v>55.704265181392202</v>
      </c>
    </row>
    <row r="101" spans="1:38" ht="15.75" customHeight="1" x14ac:dyDescent="0.15">
      <c r="A101" s="40" t="s">
        <v>63</v>
      </c>
      <c r="B101" s="79"/>
      <c r="C101" s="79"/>
      <c r="D101" s="79"/>
      <c r="E101" s="79"/>
      <c r="F101" s="79"/>
      <c r="G101" s="72">
        <f>AVERAGE(G95:G100)</f>
        <v>48.521948093000717</v>
      </c>
      <c r="H101" s="79"/>
      <c r="I101" s="79"/>
      <c r="J101" s="79"/>
      <c r="K101" s="79"/>
      <c r="L101" s="79"/>
      <c r="M101" s="72">
        <f>AVERAGE(M95:M100)</f>
        <v>47.860916860916859</v>
      </c>
      <c r="N101" s="79"/>
      <c r="O101" s="79"/>
      <c r="P101" s="79"/>
      <c r="Q101" s="79"/>
      <c r="R101" s="79"/>
      <c r="S101" s="72">
        <f>AVERAGE(S95:S100)</f>
        <v>42.631017389255362</v>
      </c>
      <c r="T101" s="66"/>
      <c r="U101" s="67"/>
      <c r="V101" s="67"/>
      <c r="W101" s="67"/>
      <c r="X101" s="67"/>
      <c r="Y101" s="72">
        <f>AVERAGE(Y95:Y100)</f>
        <v>57.452590049229947</v>
      </c>
      <c r="Z101" s="79"/>
      <c r="AA101" s="79"/>
      <c r="AB101" s="79"/>
      <c r="AC101" s="79"/>
      <c r="AD101" s="79"/>
      <c r="AE101" s="72">
        <f>AVERAGE(AE95:AE100)</f>
        <v>56.503292542139853</v>
      </c>
      <c r="AF101" s="79"/>
      <c r="AG101" s="79"/>
      <c r="AH101" s="79"/>
      <c r="AI101" s="79"/>
      <c r="AJ101" s="79"/>
      <c r="AK101" s="72">
        <f t="shared" ref="AK101:AL101" si="48">AVERAGE(AK95:AK100)</f>
        <v>39.137366273573178</v>
      </c>
      <c r="AL101" s="80">
        <f t="shared" si="48"/>
        <v>48.684521868019317</v>
      </c>
    </row>
    <row r="102" spans="1:38" ht="15.75" customHeight="1" x14ac:dyDescent="0.15">
      <c r="G102" s="56"/>
      <c r="M102" s="56"/>
      <c r="S102" s="56"/>
      <c r="Y102" s="56"/>
      <c r="AE102" s="56"/>
      <c r="AK102" s="56"/>
    </row>
    <row r="103" spans="1:38" ht="15.75" customHeight="1" x14ac:dyDescent="0.15">
      <c r="A103" s="270" t="s">
        <v>96</v>
      </c>
      <c r="B103" s="261" t="s">
        <v>81</v>
      </c>
      <c r="C103" s="219"/>
      <c r="D103" s="219"/>
      <c r="E103" s="219"/>
      <c r="F103" s="219"/>
      <c r="G103" s="220"/>
      <c r="H103" s="261" t="s">
        <v>82</v>
      </c>
      <c r="I103" s="219"/>
      <c r="J103" s="219"/>
      <c r="K103" s="219"/>
      <c r="L103" s="219"/>
      <c r="M103" s="220"/>
      <c r="N103" s="261" t="s">
        <v>83</v>
      </c>
      <c r="O103" s="219"/>
      <c r="P103" s="219"/>
      <c r="Q103" s="219"/>
      <c r="R103" s="219"/>
      <c r="S103" s="220"/>
      <c r="T103" s="269" t="s">
        <v>84</v>
      </c>
      <c r="U103" s="258"/>
      <c r="V103" s="258"/>
      <c r="W103" s="258"/>
      <c r="X103" s="258"/>
      <c r="Y103" s="259"/>
      <c r="Z103" s="261" t="s">
        <v>85</v>
      </c>
      <c r="AA103" s="219"/>
      <c r="AB103" s="219"/>
      <c r="AC103" s="219"/>
      <c r="AD103" s="219"/>
      <c r="AE103" s="220"/>
      <c r="AF103" s="261" t="s">
        <v>86</v>
      </c>
      <c r="AG103" s="219"/>
      <c r="AH103" s="219"/>
      <c r="AI103" s="219"/>
      <c r="AJ103" s="219"/>
      <c r="AK103" s="220"/>
      <c r="AL103" s="72" t="s">
        <v>63</v>
      </c>
    </row>
    <row r="104" spans="1:38" ht="15.75" customHeight="1" x14ac:dyDescent="0.15">
      <c r="A104" s="231"/>
      <c r="B104" s="79" t="s">
        <v>47</v>
      </c>
      <c r="C104" s="67" t="s">
        <v>8</v>
      </c>
      <c r="D104" s="67" t="s">
        <v>9</v>
      </c>
      <c r="E104" s="67" t="s">
        <v>64</v>
      </c>
      <c r="F104" s="67" t="s">
        <v>65</v>
      </c>
      <c r="G104" s="73"/>
      <c r="H104" s="79" t="s">
        <v>47</v>
      </c>
      <c r="I104" s="67" t="s">
        <v>8</v>
      </c>
      <c r="J104" s="67" t="s">
        <v>9</v>
      </c>
      <c r="K104" s="67" t="s">
        <v>64</v>
      </c>
      <c r="L104" s="67" t="s">
        <v>65</v>
      </c>
      <c r="M104" s="73" t="s">
        <v>66</v>
      </c>
      <c r="N104" s="79" t="s">
        <v>47</v>
      </c>
      <c r="O104" s="67" t="s">
        <v>8</v>
      </c>
      <c r="P104" s="67" t="s">
        <v>9</v>
      </c>
      <c r="Q104" s="67" t="s">
        <v>64</v>
      </c>
      <c r="R104" s="67" t="s">
        <v>65</v>
      </c>
      <c r="S104" s="73" t="s">
        <v>66</v>
      </c>
      <c r="T104" s="66" t="s">
        <v>47</v>
      </c>
      <c r="U104" s="67" t="s">
        <v>8</v>
      </c>
      <c r="V104" s="67" t="s">
        <v>9</v>
      </c>
      <c r="W104" s="67" t="s">
        <v>64</v>
      </c>
      <c r="X104" s="67" t="s">
        <v>65</v>
      </c>
      <c r="Y104" s="73" t="s">
        <v>66</v>
      </c>
      <c r="Z104" s="79" t="s">
        <v>47</v>
      </c>
      <c r="AA104" s="67" t="s">
        <v>8</v>
      </c>
      <c r="AB104" s="67" t="s">
        <v>9</v>
      </c>
      <c r="AC104" s="67" t="s">
        <v>64</v>
      </c>
      <c r="AD104" s="67" t="s">
        <v>65</v>
      </c>
      <c r="AE104" s="73" t="s">
        <v>66</v>
      </c>
      <c r="AF104" s="79" t="s">
        <v>47</v>
      </c>
      <c r="AG104" s="67" t="s">
        <v>8</v>
      </c>
      <c r="AH104" s="67" t="s">
        <v>9</v>
      </c>
      <c r="AI104" s="67" t="s">
        <v>64</v>
      </c>
      <c r="AJ104" s="67" t="s">
        <v>65</v>
      </c>
      <c r="AK104" s="73" t="s">
        <v>66</v>
      </c>
      <c r="AL104" s="72"/>
    </row>
    <row r="105" spans="1:38" ht="15.75" customHeight="1" x14ac:dyDescent="0.15">
      <c r="A105" s="43" t="s">
        <v>81</v>
      </c>
      <c r="B105" s="59"/>
      <c r="C105" s="59"/>
      <c r="D105" s="59"/>
      <c r="E105" s="59"/>
      <c r="F105" s="59"/>
      <c r="G105" s="60"/>
      <c r="H105" s="57">
        <v>52.94</v>
      </c>
      <c r="I105" s="57">
        <v>5.88</v>
      </c>
      <c r="J105" s="57">
        <v>100</v>
      </c>
      <c r="K105" s="57">
        <v>11.11</v>
      </c>
      <c r="L105" s="57">
        <v>67.989999999999995</v>
      </c>
      <c r="M105" s="77">
        <f>AVERAGE(K105,L105)</f>
        <v>39.549999999999997</v>
      </c>
      <c r="N105" s="57">
        <v>50</v>
      </c>
      <c r="O105" s="57">
        <v>0</v>
      </c>
      <c r="P105" s="57">
        <v>100</v>
      </c>
      <c r="Q105" s="57">
        <v>0</v>
      </c>
      <c r="R105" s="57">
        <v>66.66</v>
      </c>
      <c r="S105" s="77">
        <f t="shared" ref="S105:S106" si="49">AVERAGE(Q105,R105)</f>
        <v>33.33</v>
      </c>
      <c r="T105" s="61">
        <v>94.11</v>
      </c>
      <c r="U105" s="62">
        <v>88.23</v>
      </c>
      <c r="V105" s="62">
        <v>100</v>
      </c>
      <c r="W105" s="62">
        <v>93.75</v>
      </c>
      <c r="X105" s="62">
        <v>94.44</v>
      </c>
      <c r="Y105" s="77">
        <f t="shared" ref="Y105:Y107" si="50">AVERAGE(W105,X105)</f>
        <v>94.094999999999999</v>
      </c>
      <c r="Z105" s="57">
        <v>57.5</v>
      </c>
      <c r="AA105" s="57">
        <v>25</v>
      </c>
      <c r="AB105" s="57">
        <v>90</v>
      </c>
      <c r="AC105" s="57">
        <v>37.03</v>
      </c>
      <c r="AD105" s="57">
        <v>67.92</v>
      </c>
      <c r="AE105" s="77">
        <f t="shared" ref="AE105:AE108" si="51">AVERAGE(AC105,AD105)</f>
        <v>52.475000000000001</v>
      </c>
      <c r="AF105" s="57">
        <v>70</v>
      </c>
      <c r="AG105" s="57">
        <v>40</v>
      </c>
      <c r="AH105" s="57">
        <v>100</v>
      </c>
      <c r="AI105" s="57">
        <v>57.14</v>
      </c>
      <c r="AJ105" s="57">
        <v>76.92</v>
      </c>
      <c r="AK105" s="77">
        <f t="shared" ref="AK105:AK109" si="52">AVERAGE(AI105,AJ105)</f>
        <v>67.03</v>
      </c>
      <c r="AL105" s="72">
        <f t="shared" ref="AL105:AL110" si="53">AVERAGE(G105,M105,S105,Y105,AE105,AK105)</f>
        <v>57.296000000000006</v>
      </c>
    </row>
    <row r="106" spans="1:38" ht="15.75" customHeight="1" x14ac:dyDescent="0.15">
      <c r="A106" s="43" t="s">
        <v>82</v>
      </c>
      <c r="B106" s="57">
        <v>51.02</v>
      </c>
      <c r="C106" s="57">
        <v>2.04</v>
      </c>
      <c r="D106" s="57">
        <v>100</v>
      </c>
      <c r="E106" s="57">
        <v>3.99</v>
      </c>
      <c r="F106" s="57">
        <v>67.12</v>
      </c>
      <c r="G106" s="77">
        <f t="shared" ref="G106:G110" si="54">AVERAGE(E106,F106)</f>
        <v>35.555</v>
      </c>
      <c r="H106" s="59"/>
      <c r="I106" s="59"/>
      <c r="J106" s="59"/>
      <c r="K106" s="59"/>
      <c r="L106" s="59"/>
      <c r="M106" s="60"/>
      <c r="N106" s="57">
        <v>50</v>
      </c>
      <c r="O106" s="57">
        <v>100</v>
      </c>
      <c r="P106" s="57">
        <v>0</v>
      </c>
      <c r="Q106" s="57">
        <v>66.66</v>
      </c>
      <c r="R106" s="57">
        <v>0</v>
      </c>
      <c r="S106" s="77">
        <f t="shared" si="49"/>
        <v>33.33</v>
      </c>
      <c r="T106" s="61">
        <v>50</v>
      </c>
      <c r="U106" s="62">
        <v>100</v>
      </c>
      <c r="V106" s="62">
        <v>0</v>
      </c>
      <c r="W106" s="62">
        <v>66.66</v>
      </c>
      <c r="X106" s="62">
        <v>0</v>
      </c>
      <c r="Y106" s="77">
        <f t="shared" si="50"/>
        <v>33.33</v>
      </c>
      <c r="Z106" s="57">
        <v>50</v>
      </c>
      <c r="AA106" s="57">
        <v>5</v>
      </c>
      <c r="AB106" s="57">
        <v>95</v>
      </c>
      <c r="AC106" s="57">
        <v>9.09</v>
      </c>
      <c r="AD106" s="57">
        <v>65.510000000000005</v>
      </c>
      <c r="AE106" s="77">
        <f t="shared" si="51"/>
        <v>37.300000000000004</v>
      </c>
      <c r="AF106" s="57">
        <v>50</v>
      </c>
      <c r="AG106" s="57">
        <v>100</v>
      </c>
      <c r="AH106" s="57">
        <v>0</v>
      </c>
      <c r="AI106" s="57">
        <v>66.66</v>
      </c>
      <c r="AJ106" s="57">
        <v>0</v>
      </c>
      <c r="AK106" s="77">
        <f t="shared" si="52"/>
        <v>33.33</v>
      </c>
      <c r="AL106" s="72">
        <f t="shared" si="53"/>
        <v>34.568999999999996</v>
      </c>
    </row>
    <row r="107" spans="1:38" ht="15.75" customHeight="1" x14ac:dyDescent="0.15">
      <c r="A107" s="43" t="s">
        <v>83</v>
      </c>
      <c r="B107" s="57">
        <v>57.65</v>
      </c>
      <c r="C107" s="57">
        <v>15.3</v>
      </c>
      <c r="D107" s="57">
        <v>100</v>
      </c>
      <c r="E107" s="57">
        <v>26.54</v>
      </c>
      <c r="F107" s="57">
        <v>70.25</v>
      </c>
      <c r="G107" s="77">
        <f t="shared" si="54"/>
        <v>48.394999999999996</v>
      </c>
      <c r="H107" s="57">
        <v>50</v>
      </c>
      <c r="I107" s="57">
        <v>0</v>
      </c>
      <c r="J107" s="57">
        <v>100</v>
      </c>
      <c r="K107" s="57">
        <v>0</v>
      </c>
      <c r="L107" s="57">
        <v>66.66</v>
      </c>
      <c r="M107" s="77">
        <f t="shared" ref="M107:M110" si="55">AVERAGE(K107,L107)</f>
        <v>33.33</v>
      </c>
      <c r="N107" s="59"/>
      <c r="O107" s="59"/>
      <c r="P107" s="59"/>
      <c r="Q107" s="59"/>
      <c r="R107" s="59"/>
      <c r="S107" s="60"/>
      <c r="T107" s="61">
        <v>50</v>
      </c>
      <c r="U107" s="62">
        <v>0</v>
      </c>
      <c r="V107" s="62">
        <v>100</v>
      </c>
      <c r="W107" s="62">
        <v>0</v>
      </c>
      <c r="X107" s="62">
        <v>66.66</v>
      </c>
      <c r="Y107" s="77">
        <f t="shared" si="50"/>
        <v>33.33</v>
      </c>
      <c r="Z107" s="57">
        <v>50</v>
      </c>
      <c r="AA107" s="57">
        <v>5</v>
      </c>
      <c r="AB107" s="57">
        <v>95</v>
      </c>
      <c r="AC107" s="57">
        <v>9.09</v>
      </c>
      <c r="AD107" s="57">
        <v>65.510000000000005</v>
      </c>
      <c r="AE107" s="77">
        <f t="shared" si="51"/>
        <v>37.300000000000004</v>
      </c>
      <c r="AF107" s="57">
        <v>50</v>
      </c>
      <c r="AG107" s="57">
        <v>0</v>
      </c>
      <c r="AH107" s="57">
        <v>100</v>
      </c>
      <c r="AI107" s="57">
        <v>0</v>
      </c>
      <c r="AJ107" s="57">
        <v>66.66</v>
      </c>
      <c r="AK107" s="77">
        <f t="shared" si="52"/>
        <v>33.33</v>
      </c>
      <c r="AL107" s="72">
        <f t="shared" si="53"/>
        <v>37.137</v>
      </c>
    </row>
    <row r="108" spans="1:38" ht="15.75" customHeight="1" x14ac:dyDescent="0.15">
      <c r="A108" s="43" t="s">
        <v>84</v>
      </c>
      <c r="B108" s="57">
        <v>51.53</v>
      </c>
      <c r="C108" s="57">
        <v>3.06</v>
      </c>
      <c r="D108" s="57">
        <v>100</v>
      </c>
      <c r="E108" s="57">
        <v>5.94</v>
      </c>
      <c r="F108" s="57">
        <v>67.349999999999994</v>
      </c>
      <c r="G108" s="77">
        <f t="shared" si="54"/>
        <v>36.644999999999996</v>
      </c>
      <c r="H108" s="57">
        <v>50</v>
      </c>
      <c r="I108" s="57">
        <v>0</v>
      </c>
      <c r="J108" s="57">
        <v>100</v>
      </c>
      <c r="K108" s="57">
        <v>0</v>
      </c>
      <c r="L108" s="57">
        <v>66.66</v>
      </c>
      <c r="M108" s="77">
        <f t="shared" si="55"/>
        <v>33.33</v>
      </c>
      <c r="N108" s="57">
        <v>47.05</v>
      </c>
      <c r="O108" s="57">
        <v>23.52</v>
      </c>
      <c r="P108" s="57">
        <v>70.58</v>
      </c>
      <c r="Q108" s="57">
        <v>30.76</v>
      </c>
      <c r="R108" s="57">
        <v>57.14</v>
      </c>
      <c r="S108" s="77">
        <f t="shared" ref="S108:S110" si="56">AVERAGE(Q108,R108)</f>
        <v>43.95</v>
      </c>
      <c r="T108" s="63"/>
      <c r="U108" s="64"/>
      <c r="V108" s="64"/>
      <c r="W108" s="64"/>
      <c r="X108" s="64"/>
      <c r="Y108" s="65"/>
      <c r="Z108" s="57">
        <v>72.5</v>
      </c>
      <c r="AA108" s="57">
        <v>50</v>
      </c>
      <c r="AB108" s="57">
        <v>95</v>
      </c>
      <c r="AC108" s="57">
        <v>64.510000000000005</v>
      </c>
      <c r="AD108" s="57">
        <v>77.55</v>
      </c>
      <c r="AE108" s="77">
        <f t="shared" si="51"/>
        <v>71.03</v>
      </c>
      <c r="AF108" s="57">
        <v>40</v>
      </c>
      <c r="AG108" s="57">
        <v>20</v>
      </c>
      <c r="AH108" s="57">
        <v>60</v>
      </c>
      <c r="AI108" s="57">
        <v>25</v>
      </c>
      <c r="AJ108" s="57">
        <v>50</v>
      </c>
      <c r="AK108" s="77">
        <f t="shared" si="52"/>
        <v>37.5</v>
      </c>
      <c r="AL108" s="72">
        <f t="shared" si="53"/>
        <v>44.491</v>
      </c>
    </row>
    <row r="109" spans="1:38" ht="15.75" customHeight="1" x14ac:dyDescent="0.15">
      <c r="A109" s="43" t="s">
        <v>85</v>
      </c>
      <c r="B109" s="57">
        <v>50</v>
      </c>
      <c r="C109" s="57">
        <v>0</v>
      </c>
      <c r="D109" s="57">
        <v>100</v>
      </c>
      <c r="E109" s="57">
        <v>0</v>
      </c>
      <c r="F109" s="57">
        <v>66.66</v>
      </c>
      <c r="G109" s="77">
        <f t="shared" si="54"/>
        <v>33.33</v>
      </c>
      <c r="H109" s="57">
        <v>50</v>
      </c>
      <c r="I109" s="57">
        <v>0</v>
      </c>
      <c r="J109" s="57">
        <v>100</v>
      </c>
      <c r="K109" s="57">
        <v>0</v>
      </c>
      <c r="L109" s="57">
        <v>66.66</v>
      </c>
      <c r="M109" s="77">
        <f t="shared" si="55"/>
        <v>33.33</v>
      </c>
      <c r="N109" s="57">
        <v>50</v>
      </c>
      <c r="O109" s="57">
        <v>0</v>
      </c>
      <c r="P109" s="57">
        <v>100</v>
      </c>
      <c r="Q109" s="57">
        <v>0</v>
      </c>
      <c r="R109" s="57">
        <v>66.66</v>
      </c>
      <c r="S109" s="77">
        <f t="shared" si="56"/>
        <v>33.33</v>
      </c>
      <c r="T109" s="57">
        <v>50</v>
      </c>
      <c r="U109" s="57">
        <v>0</v>
      </c>
      <c r="V109" s="57">
        <v>100</v>
      </c>
      <c r="W109" s="57">
        <v>0</v>
      </c>
      <c r="X109" s="57">
        <v>66.66</v>
      </c>
      <c r="Y109" s="77">
        <f t="shared" ref="Y109:Y110" si="57">AVERAGE(W109,X109)</f>
        <v>33.33</v>
      </c>
      <c r="Z109" s="59"/>
      <c r="AA109" s="59"/>
      <c r="AB109" s="59"/>
      <c r="AC109" s="59"/>
      <c r="AD109" s="59"/>
      <c r="AE109" s="60"/>
      <c r="AF109" s="57">
        <v>50</v>
      </c>
      <c r="AG109" s="57">
        <v>0</v>
      </c>
      <c r="AH109" s="57">
        <v>100</v>
      </c>
      <c r="AI109" s="57">
        <v>0</v>
      </c>
      <c r="AJ109" s="57">
        <v>66.66</v>
      </c>
      <c r="AK109" s="77">
        <f t="shared" si="52"/>
        <v>33.33</v>
      </c>
      <c r="AL109" s="72">
        <f t="shared" si="53"/>
        <v>33.33</v>
      </c>
    </row>
    <row r="110" spans="1:38" ht="15.75" customHeight="1" x14ac:dyDescent="0.15">
      <c r="A110" s="43" t="s">
        <v>86</v>
      </c>
      <c r="B110" s="57">
        <v>54.59</v>
      </c>
      <c r="C110" s="57">
        <v>9.18</v>
      </c>
      <c r="D110" s="57">
        <v>100</v>
      </c>
      <c r="E110" s="57">
        <v>16.82</v>
      </c>
      <c r="F110" s="57">
        <v>68.77</v>
      </c>
      <c r="G110" s="77">
        <f t="shared" si="54"/>
        <v>42.795000000000002</v>
      </c>
      <c r="H110" s="57">
        <v>50</v>
      </c>
      <c r="I110" s="57">
        <v>0</v>
      </c>
      <c r="J110" s="57">
        <v>100</v>
      </c>
      <c r="K110" s="57">
        <v>0</v>
      </c>
      <c r="L110" s="57">
        <v>66.66</v>
      </c>
      <c r="M110" s="77">
        <f t="shared" si="55"/>
        <v>33.33</v>
      </c>
      <c r="N110" s="57">
        <v>50</v>
      </c>
      <c r="O110" s="57">
        <v>0</v>
      </c>
      <c r="P110" s="57">
        <v>100</v>
      </c>
      <c r="Q110" s="57">
        <v>0</v>
      </c>
      <c r="R110" s="57">
        <v>66.66</v>
      </c>
      <c r="S110" s="77">
        <f t="shared" si="56"/>
        <v>33.33</v>
      </c>
      <c r="T110" s="57">
        <v>50</v>
      </c>
      <c r="U110" s="57">
        <v>0</v>
      </c>
      <c r="V110" s="57">
        <v>100</v>
      </c>
      <c r="W110" s="57">
        <v>0</v>
      </c>
      <c r="X110" s="57">
        <v>66.66</v>
      </c>
      <c r="Y110" s="77">
        <f t="shared" si="57"/>
        <v>33.33</v>
      </c>
      <c r="Z110" s="57">
        <v>70.400000000000006</v>
      </c>
      <c r="AA110" s="57">
        <v>40</v>
      </c>
      <c r="AB110" s="57">
        <v>100</v>
      </c>
      <c r="AC110" s="57">
        <v>57.14</v>
      </c>
      <c r="AD110" s="57">
        <v>76.92</v>
      </c>
      <c r="AE110" s="77">
        <f>AVERAGE(AC110,AD110)</f>
        <v>67.03</v>
      </c>
      <c r="AF110" s="59"/>
      <c r="AG110" s="59"/>
      <c r="AH110" s="59"/>
      <c r="AI110" s="59"/>
      <c r="AJ110" s="59"/>
      <c r="AK110" s="60"/>
      <c r="AL110" s="72">
        <f t="shared" si="53"/>
        <v>41.963000000000001</v>
      </c>
    </row>
    <row r="111" spans="1:38" ht="15.75" customHeight="1" x14ac:dyDescent="0.15">
      <c r="A111" s="40" t="s">
        <v>63</v>
      </c>
      <c r="B111" s="79"/>
      <c r="C111" s="79"/>
      <c r="D111" s="79"/>
      <c r="E111" s="79"/>
      <c r="F111" s="79"/>
      <c r="G111" s="72">
        <f>AVERAGE(G105:G110)</f>
        <v>39.343999999999994</v>
      </c>
      <c r="H111" s="79"/>
      <c r="I111" s="79"/>
      <c r="J111" s="79"/>
      <c r="K111" s="79"/>
      <c r="L111" s="79"/>
      <c r="M111" s="72">
        <f>AVERAGE(M105:M110)</f>
        <v>34.573999999999998</v>
      </c>
      <c r="N111" s="79"/>
      <c r="O111" s="79"/>
      <c r="P111" s="79"/>
      <c r="Q111" s="79"/>
      <c r="R111" s="79"/>
      <c r="S111" s="72">
        <f>AVERAGE(S105:S110)</f>
        <v>35.453999999999994</v>
      </c>
      <c r="T111" s="66"/>
      <c r="U111" s="67"/>
      <c r="V111" s="67"/>
      <c r="W111" s="67"/>
      <c r="X111" s="67"/>
      <c r="Y111" s="72">
        <f>AVERAGE(Y105:Y110)</f>
        <v>45.48299999999999</v>
      </c>
      <c r="Z111" s="79"/>
      <c r="AA111" s="79"/>
      <c r="AB111" s="79"/>
      <c r="AC111" s="79"/>
      <c r="AD111" s="79"/>
      <c r="AE111" s="72">
        <f>AVERAGE(AE105:AE110)</f>
        <v>53.027000000000001</v>
      </c>
      <c r="AF111" s="79"/>
      <c r="AG111" s="79"/>
      <c r="AH111" s="79"/>
      <c r="AI111" s="79"/>
      <c r="AJ111" s="79"/>
      <c r="AK111" s="72">
        <f t="shared" ref="AK111:AL111" si="58">AVERAGE(AK105:AK110)</f>
        <v>40.903999999999996</v>
      </c>
      <c r="AL111" s="80">
        <f t="shared" si="58"/>
        <v>41.464333333333329</v>
      </c>
    </row>
    <row r="112" spans="1:38" ht="15.75" customHeight="1" x14ac:dyDescent="0.15">
      <c r="G112" s="56"/>
      <c r="M112" s="56"/>
      <c r="S112" s="56"/>
      <c r="Y112" s="56"/>
      <c r="AE112" s="56"/>
      <c r="AK112" s="56"/>
    </row>
    <row r="113" spans="7:37" ht="15.75" customHeight="1" x14ac:dyDescent="0.15">
      <c r="G113" s="56"/>
      <c r="M113" s="56"/>
      <c r="S113" s="56"/>
      <c r="Y113" s="56"/>
      <c r="AE113" s="56"/>
      <c r="AK113" s="56"/>
    </row>
    <row r="114" spans="7:37" ht="15.75" customHeight="1" x14ac:dyDescent="0.15">
      <c r="G114" s="56"/>
      <c r="M114" s="56"/>
      <c r="S114" s="56"/>
      <c r="Y114" s="56"/>
      <c r="AE114" s="56"/>
      <c r="AK114" s="56"/>
    </row>
    <row r="115" spans="7:37" ht="15.75" customHeight="1" x14ac:dyDescent="0.15">
      <c r="G115" s="56"/>
      <c r="M115" s="56"/>
      <c r="S115" s="56"/>
      <c r="Y115" s="56"/>
      <c r="AE115" s="56"/>
      <c r="AK115" s="56"/>
    </row>
    <row r="116" spans="7:37" ht="15.75" customHeight="1" x14ac:dyDescent="0.15">
      <c r="G116" s="56"/>
      <c r="M116" s="56"/>
      <c r="S116" s="56"/>
      <c r="Y116" s="56"/>
      <c r="AE116" s="56"/>
      <c r="AK116" s="56"/>
    </row>
    <row r="117" spans="7:37" ht="15.75" customHeight="1" x14ac:dyDescent="0.15">
      <c r="G117" s="56"/>
      <c r="M117" s="56"/>
      <c r="S117" s="56"/>
      <c r="Y117" s="56"/>
      <c r="AE117" s="56"/>
      <c r="AK117" s="56"/>
    </row>
    <row r="118" spans="7:37" ht="15.75" customHeight="1" x14ac:dyDescent="0.15">
      <c r="G118" s="56"/>
      <c r="M118" s="56"/>
      <c r="S118" s="56"/>
      <c r="Y118" s="56"/>
      <c r="AE118" s="56"/>
      <c r="AK118" s="56"/>
    </row>
    <row r="119" spans="7:37" ht="15.75" customHeight="1" x14ac:dyDescent="0.15">
      <c r="G119" s="56"/>
      <c r="M119" s="56"/>
      <c r="S119" s="56"/>
      <c r="Y119" s="56"/>
      <c r="AE119" s="56"/>
      <c r="AK119" s="56"/>
    </row>
    <row r="120" spans="7:37" ht="15.75" customHeight="1" x14ac:dyDescent="0.15">
      <c r="G120" s="56"/>
      <c r="M120" s="56"/>
      <c r="S120" s="56"/>
      <c r="Y120" s="56"/>
      <c r="AE120" s="56"/>
      <c r="AK120" s="56"/>
    </row>
    <row r="121" spans="7:37" ht="15.75" customHeight="1" x14ac:dyDescent="0.15">
      <c r="G121" s="56"/>
      <c r="M121" s="56"/>
      <c r="S121" s="56"/>
      <c r="Y121" s="56"/>
      <c r="AE121" s="56"/>
      <c r="AK121" s="56"/>
    </row>
    <row r="122" spans="7:37" ht="15.75" customHeight="1" x14ac:dyDescent="0.15">
      <c r="G122" s="56"/>
      <c r="M122" s="56"/>
      <c r="S122" s="56"/>
      <c r="Y122" s="56"/>
      <c r="AE122" s="56"/>
      <c r="AK122" s="56"/>
    </row>
    <row r="123" spans="7:37" ht="15.75" customHeight="1" x14ac:dyDescent="0.15">
      <c r="G123" s="56"/>
      <c r="M123" s="56"/>
      <c r="S123" s="56"/>
      <c r="Y123" s="56"/>
      <c r="AE123" s="56"/>
      <c r="AK123" s="56"/>
    </row>
    <row r="124" spans="7:37" ht="15.75" customHeight="1" x14ac:dyDescent="0.15">
      <c r="G124" s="56"/>
      <c r="M124" s="56"/>
      <c r="S124" s="56"/>
      <c r="Y124" s="56"/>
      <c r="AE124" s="56"/>
      <c r="AK124" s="56"/>
    </row>
    <row r="125" spans="7:37" ht="15.75" customHeight="1" x14ac:dyDescent="0.15">
      <c r="G125" s="56"/>
      <c r="M125" s="56"/>
      <c r="S125" s="56"/>
      <c r="Y125" s="56"/>
      <c r="AE125" s="56"/>
      <c r="AK125" s="56"/>
    </row>
    <row r="126" spans="7:37" ht="15.75" customHeight="1" x14ac:dyDescent="0.15">
      <c r="G126" s="56"/>
      <c r="M126" s="56"/>
      <c r="S126" s="56"/>
      <c r="Y126" s="56"/>
      <c r="AE126" s="56"/>
      <c r="AK126" s="56"/>
    </row>
    <row r="127" spans="7:37" ht="15.75" customHeight="1" x14ac:dyDescent="0.15">
      <c r="G127" s="56"/>
      <c r="M127" s="56"/>
      <c r="S127" s="56"/>
      <c r="Y127" s="56"/>
      <c r="AE127" s="56"/>
      <c r="AK127" s="56"/>
    </row>
    <row r="128" spans="7:37" ht="15.75" customHeight="1" x14ac:dyDescent="0.15">
      <c r="G128" s="56"/>
      <c r="M128" s="56"/>
      <c r="S128" s="56"/>
      <c r="Y128" s="56"/>
      <c r="AE128" s="56"/>
      <c r="AK128" s="56"/>
    </row>
    <row r="129" spans="7:37" ht="15.75" customHeight="1" x14ac:dyDescent="0.15">
      <c r="G129" s="56"/>
      <c r="M129" s="56"/>
      <c r="S129" s="56"/>
      <c r="Y129" s="56"/>
      <c r="AE129" s="56"/>
      <c r="AK129" s="56"/>
    </row>
    <row r="130" spans="7:37" ht="15.75" customHeight="1" x14ac:dyDescent="0.15">
      <c r="G130" s="56"/>
      <c r="M130" s="56"/>
      <c r="S130" s="56"/>
      <c r="Y130" s="56"/>
      <c r="AE130" s="56"/>
      <c r="AK130" s="56"/>
    </row>
    <row r="131" spans="7:37" ht="15.75" customHeight="1" x14ac:dyDescent="0.15">
      <c r="G131" s="56"/>
      <c r="M131" s="56"/>
      <c r="S131" s="56"/>
      <c r="Y131" s="56"/>
      <c r="AE131" s="56"/>
      <c r="AK131" s="56"/>
    </row>
    <row r="132" spans="7:37" ht="15.75" customHeight="1" x14ac:dyDescent="0.15">
      <c r="G132" s="56"/>
      <c r="M132" s="56"/>
      <c r="S132" s="56"/>
      <c r="Y132" s="56"/>
      <c r="AE132" s="56"/>
      <c r="AK132" s="56"/>
    </row>
    <row r="133" spans="7:37" ht="15.75" customHeight="1" x14ac:dyDescent="0.15">
      <c r="G133" s="56"/>
      <c r="M133" s="56"/>
      <c r="S133" s="56"/>
      <c r="Y133" s="56"/>
      <c r="AE133" s="56"/>
      <c r="AK133" s="56"/>
    </row>
    <row r="134" spans="7:37" ht="15.75" customHeight="1" x14ac:dyDescent="0.15">
      <c r="G134" s="56"/>
      <c r="M134" s="56"/>
      <c r="S134" s="56"/>
      <c r="Y134" s="56"/>
      <c r="AE134" s="56"/>
      <c r="AK134" s="56"/>
    </row>
    <row r="135" spans="7:37" ht="15.75" customHeight="1" x14ac:dyDescent="0.15">
      <c r="G135" s="56"/>
      <c r="M135" s="56"/>
      <c r="S135" s="56"/>
      <c r="Y135" s="56"/>
      <c r="AE135" s="56"/>
      <c r="AK135" s="56"/>
    </row>
    <row r="136" spans="7:37" ht="15.75" customHeight="1" x14ac:dyDescent="0.15">
      <c r="G136" s="56"/>
      <c r="M136" s="56"/>
      <c r="S136" s="56"/>
      <c r="Y136" s="56"/>
      <c r="AE136" s="56"/>
      <c r="AK136" s="56"/>
    </row>
    <row r="137" spans="7:37" ht="15.75" customHeight="1" x14ac:dyDescent="0.15">
      <c r="G137" s="56"/>
      <c r="M137" s="56"/>
      <c r="S137" s="56"/>
      <c r="Y137" s="56"/>
      <c r="AE137" s="56"/>
      <c r="AK137" s="56"/>
    </row>
    <row r="138" spans="7:37" ht="15.75" customHeight="1" x14ac:dyDescent="0.15">
      <c r="G138" s="56"/>
      <c r="M138" s="56"/>
      <c r="S138" s="56"/>
      <c r="Y138" s="56"/>
      <c r="AE138" s="56"/>
      <c r="AK138" s="56"/>
    </row>
    <row r="139" spans="7:37" ht="15.75" customHeight="1" x14ac:dyDescent="0.15">
      <c r="G139" s="56"/>
      <c r="M139" s="56"/>
      <c r="S139" s="56"/>
      <c r="Y139" s="56"/>
      <c r="AE139" s="56"/>
      <c r="AK139" s="56"/>
    </row>
    <row r="140" spans="7:37" ht="15.75" customHeight="1" x14ac:dyDescent="0.15">
      <c r="G140" s="56"/>
      <c r="M140" s="56"/>
      <c r="S140" s="56"/>
      <c r="Y140" s="56"/>
      <c r="AE140" s="56"/>
      <c r="AK140" s="56"/>
    </row>
    <row r="141" spans="7:37" ht="15.75" customHeight="1" x14ac:dyDescent="0.15">
      <c r="G141" s="56"/>
      <c r="M141" s="56"/>
      <c r="S141" s="56"/>
      <c r="Y141" s="56"/>
      <c r="AE141" s="56"/>
      <c r="AK141" s="56"/>
    </row>
    <row r="142" spans="7:37" ht="15.75" customHeight="1" x14ac:dyDescent="0.15">
      <c r="G142" s="56"/>
      <c r="M142" s="56"/>
      <c r="S142" s="56"/>
      <c r="Y142" s="56"/>
      <c r="AE142" s="56"/>
      <c r="AK142" s="56"/>
    </row>
    <row r="143" spans="7:37" ht="15.75" customHeight="1" x14ac:dyDescent="0.15">
      <c r="G143" s="56"/>
      <c r="M143" s="56"/>
      <c r="S143" s="56"/>
      <c r="Y143" s="56"/>
      <c r="AE143" s="56"/>
      <c r="AK143" s="56"/>
    </row>
    <row r="144" spans="7:37" ht="15.75" customHeight="1" x14ac:dyDescent="0.15">
      <c r="G144" s="56"/>
      <c r="M144" s="56"/>
      <c r="S144" s="56"/>
      <c r="Y144" s="56"/>
      <c r="AE144" s="56"/>
      <c r="AK144" s="56"/>
    </row>
    <row r="145" spans="7:37" ht="15.75" customHeight="1" x14ac:dyDescent="0.15">
      <c r="G145" s="56"/>
      <c r="M145" s="56"/>
      <c r="S145" s="56"/>
      <c r="Y145" s="56"/>
      <c r="AE145" s="56"/>
      <c r="AK145" s="56"/>
    </row>
    <row r="146" spans="7:37" ht="15.75" customHeight="1" x14ac:dyDescent="0.15">
      <c r="G146" s="56"/>
      <c r="M146" s="56"/>
      <c r="S146" s="56"/>
      <c r="Y146" s="56"/>
      <c r="AE146" s="56"/>
      <c r="AK146" s="56"/>
    </row>
    <row r="147" spans="7:37" ht="15.75" customHeight="1" x14ac:dyDescent="0.15">
      <c r="G147" s="56"/>
      <c r="M147" s="56"/>
      <c r="S147" s="56"/>
      <c r="Y147" s="56"/>
      <c r="AE147" s="56"/>
      <c r="AK147" s="56"/>
    </row>
    <row r="148" spans="7:37" ht="15.75" customHeight="1" x14ac:dyDescent="0.15">
      <c r="G148" s="56"/>
      <c r="M148" s="56"/>
      <c r="S148" s="56"/>
      <c r="Y148" s="56"/>
      <c r="AE148" s="56"/>
      <c r="AK148" s="56"/>
    </row>
    <row r="149" spans="7:37" ht="15.75" customHeight="1" x14ac:dyDescent="0.15">
      <c r="G149" s="56"/>
      <c r="M149" s="56"/>
      <c r="S149" s="56"/>
      <c r="Y149" s="56"/>
      <c r="AE149" s="56"/>
      <c r="AK149" s="56"/>
    </row>
    <row r="150" spans="7:37" ht="15.75" customHeight="1" x14ac:dyDescent="0.15">
      <c r="G150" s="56"/>
      <c r="M150" s="56"/>
      <c r="S150" s="56"/>
      <c r="Y150" s="56"/>
      <c r="AE150" s="56"/>
      <c r="AK150" s="56"/>
    </row>
    <row r="151" spans="7:37" ht="15.75" customHeight="1" x14ac:dyDescent="0.15">
      <c r="G151" s="56"/>
      <c r="M151" s="56"/>
      <c r="S151" s="56"/>
      <c r="Y151" s="56"/>
      <c r="AE151" s="56"/>
      <c r="AK151" s="56"/>
    </row>
    <row r="152" spans="7:37" ht="15.75" customHeight="1" x14ac:dyDescent="0.15">
      <c r="G152" s="56"/>
      <c r="M152" s="56"/>
      <c r="S152" s="56"/>
      <c r="Y152" s="56"/>
      <c r="AE152" s="56"/>
      <c r="AK152" s="56"/>
    </row>
    <row r="153" spans="7:37" ht="15.75" customHeight="1" x14ac:dyDescent="0.15">
      <c r="G153" s="56"/>
      <c r="M153" s="56"/>
      <c r="S153" s="56"/>
      <c r="Y153" s="56"/>
      <c r="AE153" s="56"/>
      <c r="AK153" s="56"/>
    </row>
    <row r="154" spans="7:37" ht="15.75" customHeight="1" x14ac:dyDescent="0.15">
      <c r="G154" s="56"/>
      <c r="M154" s="56"/>
      <c r="S154" s="56"/>
      <c r="Y154" s="56"/>
      <c r="AE154" s="56"/>
      <c r="AK154" s="56"/>
    </row>
    <row r="155" spans="7:37" ht="15.75" customHeight="1" x14ac:dyDescent="0.15">
      <c r="G155" s="56"/>
      <c r="M155" s="56"/>
      <c r="S155" s="56"/>
      <c r="Y155" s="56"/>
      <c r="AE155" s="56"/>
      <c r="AK155" s="56"/>
    </row>
    <row r="156" spans="7:37" ht="15.75" customHeight="1" x14ac:dyDescent="0.15">
      <c r="G156" s="56"/>
      <c r="M156" s="56"/>
      <c r="S156" s="56"/>
      <c r="Y156" s="56"/>
      <c r="AE156" s="56"/>
      <c r="AK156" s="56"/>
    </row>
    <row r="157" spans="7:37" ht="15.75" customHeight="1" x14ac:dyDescent="0.15">
      <c r="G157" s="56"/>
      <c r="M157" s="56"/>
      <c r="S157" s="56"/>
      <c r="Y157" s="56"/>
      <c r="AE157" s="56"/>
      <c r="AK157" s="56"/>
    </row>
    <row r="158" spans="7:37" ht="15.75" customHeight="1" x14ac:dyDescent="0.15">
      <c r="G158" s="56"/>
      <c r="M158" s="56"/>
      <c r="S158" s="56"/>
      <c r="Y158" s="56"/>
      <c r="AE158" s="56"/>
      <c r="AK158" s="56"/>
    </row>
    <row r="159" spans="7:37" ht="15.75" customHeight="1" x14ac:dyDescent="0.15">
      <c r="G159" s="56"/>
      <c r="M159" s="56"/>
      <c r="S159" s="56"/>
      <c r="Y159" s="56"/>
      <c r="AE159" s="56"/>
      <c r="AK159" s="56"/>
    </row>
    <row r="160" spans="7:37" ht="15.75" customHeight="1" x14ac:dyDescent="0.15">
      <c r="G160" s="56"/>
      <c r="M160" s="56"/>
      <c r="S160" s="56"/>
      <c r="Y160" s="56"/>
      <c r="AE160" s="56"/>
      <c r="AK160" s="56"/>
    </row>
    <row r="161" spans="7:37" ht="15.75" customHeight="1" x14ac:dyDescent="0.15">
      <c r="G161" s="56"/>
      <c r="M161" s="56"/>
      <c r="S161" s="56"/>
      <c r="Y161" s="56"/>
      <c r="AE161" s="56"/>
      <c r="AK161" s="56"/>
    </row>
    <row r="162" spans="7:37" ht="15.75" customHeight="1" x14ac:dyDescent="0.15">
      <c r="G162" s="56"/>
      <c r="M162" s="56"/>
      <c r="S162" s="56"/>
      <c r="Y162" s="56"/>
      <c r="AE162" s="56"/>
      <c r="AK162" s="56"/>
    </row>
    <row r="163" spans="7:37" ht="15.75" customHeight="1" x14ac:dyDescent="0.15">
      <c r="G163" s="56"/>
      <c r="M163" s="56"/>
      <c r="S163" s="56"/>
      <c r="Y163" s="56"/>
      <c r="AE163" s="56"/>
      <c r="AK163" s="56"/>
    </row>
    <row r="164" spans="7:37" ht="15.75" customHeight="1" x14ac:dyDescent="0.15">
      <c r="G164" s="56"/>
      <c r="M164" s="56"/>
      <c r="S164" s="56"/>
      <c r="Y164" s="56"/>
      <c r="AE164" s="56"/>
      <c r="AK164" s="56"/>
    </row>
    <row r="165" spans="7:37" ht="15.75" customHeight="1" x14ac:dyDescent="0.15">
      <c r="G165" s="56"/>
      <c r="M165" s="56"/>
      <c r="S165" s="56"/>
      <c r="Y165" s="56"/>
      <c r="AE165" s="56"/>
      <c r="AK165" s="56"/>
    </row>
    <row r="166" spans="7:37" ht="15.75" customHeight="1" x14ac:dyDescent="0.15">
      <c r="G166" s="56"/>
      <c r="M166" s="56"/>
      <c r="S166" s="56"/>
      <c r="Y166" s="56"/>
      <c r="AE166" s="56"/>
      <c r="AK166" s="56"/>
    </row>
    <row r="167" spans="7:37" ht="15.75" customHeight="1" x14ac:dyDescent="0.15">
      <c r="G167" s="56"/>
      <c r="M167" s="56"/>
      <c r="S167" s="56"/>
      <c r="Y167" s="56"/>
      <c r="AE167" s="56"/>
      <c r="AK167" s="56"/>
    </row>
    <row r="168" spans="7:37" ht="15.75" customHeight="1" x14ac:dyDescent="0.15">
      <c r="G168" s="56"/>
      <c r="M168" s="56"/>
      <c r="S168" s="56"/>
      <c r="Y168" s="56"/>
      <c r="AE168" s="56"/>
      <c r="AK168" s="56"/>
    </row>
    <row r="169" spans="7:37" ht="15.75" customHeight="1" x14ac:dyDescent="0.15">
      <c r="G169" s="56"/>
      <c r="M169" s="56"/>
      <c r="S169" s="56"/>
      <c r="Y169" s="56"/>
      <c r="AE169" s="56"/>
      <c r="AK169" s="56"/>
    </row>
    <row r="170" spans="7:37" ht="15.75" customHeight="1" x14ac:dyDescent="0.15">
      <c r="G170" s="56"/>
      <c r="M170" s="56"/>
      <c r="S170" s="56"/>
      <c r="Y170" s="56"/>
      <c r="AE170" s="56"/>
      <c r="AK170" s="56"/>
    </row>
    <row r="171" spans="7:37" ht="15.75" customHeight="1" x14ac:dyDescent="0.15">
      <c r="G171" s="56"/>
      <c r="M171" s="56"/>
      <c r="S171" s="56"/>
      <c r="Y171" s="56"/>
      <c r="AE171" s="56"/>
      <c r="AK171" s="56"/>
    </row>
    <row r="172" spans="7:37" ht="15.75" customHeight="1" x14ac:dyDescent="0.15">
      <c r="G172" s="56"/>
      <c r="M172" s="56"/>
      <c r="S172" s="56"/>
      <c r="Y172" s="56"/>
      <c r="AE172" s="56"/>
      <c r="AK172" s="56"/>
    </row>
    <row r="173" spans="7:37" ht="15.75" customHeight="1" x14ac:dyDescent="0.15">
      <c r="G173" s="56"/>
      <c r="M173" s="56"/>
      <c r="S173" s="56"/>
      <c r="Y173" s="56"/>
      <c r="AE173" s="56"/>
      <c r="AK173" s="56"/>
    </row>
    <row r="174" spans="7:37" ht="15.75" customHeight="1" x14ac:dyDescent="0.15">
      <c r="G174" s="56"/>
      <c r="M174" s="56"/>
      <c r="S174" s="56"/>
      <c r="Y174" s="56"/>
      <c r="AE174" s="56"/>
      <c r="AK174" s="56"/>
    </row>
    <row r="175" spans="7:37" ht="15.75" customHeight="1" x14ac:dyDescent="0.15">
      <c r="G175" s="56"/>
      <c r="M175" s="56"/>
      <c r="S175" s="56"/>
      <c r="Y175" s="56"/>
      <c r="AE175" s="56"/>
      <c r="AK175" s="56"/>
    </row>
    <row r="176" spans="7:37" ht="15.75" customHeight="1" x14ac:dyDescent="0.15">
      <c r="G176" s="56"/>
      <c r="M176" s="56"/>
      <c r="S176" s="56"/>
      <c r="Y176" s="56"/>
      <c r="AE176" s="56"/>
      <c r="AK176" s="56"/>
    </row>
    <row r="177" spans="7:37" ht="15.75" customHeight="1" x14ac:dyDescent="0.15">
      <c r="G177" s="56"/>
      <c r="M177" s="56"/>
      <c r="S177" s="56"/>
      <c r="Y177" s="56"/>
      <c r="AE177" s="56"/>
      <c r="AK177" s="56"/>
    </row>
    <row r="178" spans="7:37" ht="15.75" customHeight="1" x14ac:dyDescent="0.15">
      <c r="G178" s="56"/>
      <c r="M178" s="56"/>
      <c r="S178" s="56"/>
      <c r="Y178" s="56"/>
      <c r="AE178" s="56"/>
      <c r="AK178" s="56"/>
    </row>
    <row r="179" spans="7:37" ht="15.75" customHeight="1" x14ac:dyDescent="0.15">
      <c r="G179" s="56"/>
      <c r="M179" s="56"/>
      <c r="S179" s="56"/>
      <c r="Y179" s="56"/>
      <c r="AE179" s="56"/>
      <c r="AK179" s="56"/>
    </row>
    <row r="180" spans="7:37" ht="15.75" customHeight="1" x14ac:dyDescent="0.15">
      <c r="G180" s="56"/>
      <c r="M180" s="56"/>
      <c r="S180" s="56"/>
      <c r="Y180" s="56"/>
      <c r="AE180" s="56"/>
      <c r="AK180" s="56"/>
    </row>
    <row r="181" spans="7:37" ht="15.75" customHeight="1" x14ac:dyDescent="0.15">
      <c r="G181" s="56"/>
      <c r="M181" s="56"/>
      <c r="S181" s="56"/>
      <c r="Y181" s="56"/>
      <c r="AE181" s="56"/>
      <c r="AK181" s="56"/>
    </row>
    <row r="182" spans="7:37" ht="15.75" customHeight="1" x14ac:dyDescent="0.15">
      <c r="G182" s="56"/>
      <c r="M182" s="56"/>
      <c r="S182" s="56"/>
      <c r="Y182" s="56"/>
      <c r="AE182" s="56"/>
      <c r="AK182" s="56"/>
    </row>
    <row r="183" spans="7:37" ht="15.75" customHeight="1" x14ac:dyDescent="0.15">
      <c r="G183" s="56"/>
      <c r="M183" s="56"/>
      <c r="S183" s="56"/>
      <c r="Y183" s="56"/>
      <c r="AE183" s="56"/>
      <c r="AK183" s="56"/>
    </row>
    <row r="184" spans="7:37" ht="15.75" customHeight="1" x14ac:dyDescent="0.15">
      <c r="G184" s="56"/>
      <c r="M184" s="56"/>
      <c r="S184" s="56"/>
      <c r="Y184" s="56"/>
      <c r="AE184" s="56"/>
      <c r="AK184" s="56"/>
    </row>
    <row r="185" spans="7:37" ht="15.75" customHeight="1" x14ac:dyDescent="0.15">
      <c r="G185" s="56"/>
      <c r="M185" s="56"/>
      <c r="S185" s="56"/>
      <c r="Y185" s="56"/>
      <c r="AE185" s="56"/>
      <c r="AK185" s="56"/>
    </row>
    <row r="186" spans="7:37" ht="15.75" customHeight="1" x14ac:dyDescent="0.15">
      <c r="G186" s="56"/>
      <c r="M186" s="56"/>
      <c r="S186" s="56"/>
      <c r="Y186" s="56"/>
      <c r="AE186" s="56"/>
      <c r="AK186" s="56"/>
    </row>
    <row r="187" spans="7:37" ht="15.75" customHeight="1" x14ac:dyDescent="0.15">
      <c r="G187" s="56"/>
      <c r="M187" s="56"/>
      <c r="S187" s="56"/>
      <c r="Y187" s="56"/>
      <c r="AE187" s="56"/>
      <c r="AK187" s="56"/>
    </row>
    <row r="188" spans="7:37" ht="15.75" customHeight="1" x14ac:dyDescent="0.15">
      <c r="G188" s="56"/>
      <c r="M188" s="56"/>
      <c r="S188" s="56"/>
      <c r="Y188" s="56"/>
      <c r="AE188" s="56"/>
      <c r="AK188" s="56"/>
    </row>
    <row r="189" spans="7:37" ht="15.75" customHeight="1" x14ac:dyDescent="0.15">
      <c r="G189" s="56"/>
      <c r="M189" s="56"/>
      <c r="S189" s="56"/>
      <c r="Y189" s="56"/>
      <c r="AE189" s="56"/>
      <c r="AK189" s="56"/>
    </row>
    <row r="190" spans="7:37" ht="15.75" customHeight="1" x14ac:dyDescent="0.15">
      <c r="G190" s="56"/>
      <c r="M190" s="56"/>
      <c r="S190" s="56"/>
      <c r="Y190" s="56"/>
      <c r="AE190" s="56"/>
      <c r="AK190" s="56"/>
    </row>
    <row r="191" spans="7:37" ht="15.75" customHeight="1" x14ac:dyDescent="0.15">
      <c r="G191" s="56"/>
      <c r="M191" s="56"/>
      <c r="S191" s="56"/>
      <c r="Y191" s="56"/>
      <c r="AE191" s="56"/>
      <c r="AK191" s="56"/>
    </row>
    <row r="192" spans="7:37" ht="15.75" customHeight="1" x14ac:dyDescent="0.15">
      <c r="G192" s="56"/>
      <c r="M192" s="56"/>
      <c r="S192" s="56"/>
      <c r="Y192" s="56"/>
      <c r="AE192" s="56"/>
      <c r="AK192" s="56"/>
    </row>
    <row r="193" spans="7:37" ht="15.75" customHeight="1" x14ac:dyDescent="0.15">
      <c r="G193" s="56"/>
      <c r="M193" s="56"/>
      <c r="S193" s="56"/>
      <c r="Y193" s="56"/>
      <c r="AE193" s="56"/>
      <c r="AK193" s="56"/>
    </row>
    <row r="194" spans="7:37" ht="15.75" customHeight="1" x14ac:dyDescent="0.15">
      <c r="G194" s="56"/>
      <c r="M194" s="56"/>
      <c r="S194" s="56"/>
      <c r="Y194" s="56"/>
      <c r="AE194" s="56"/>
      <c r="AK194" s="56"/>
    </row>
    <row r="195" spans="7:37" ht="15.75" customHeight="1" x14ac:dyDescent="0.15">
      <c r="G195" s="56"/>
      <c r="M195" s="56"/>
      <c r="S195" s="56"/>
      <c r="Y195" s="56"/>
      <c r="AE195" s="56"/>
      <c r="AK195" s="56"/>
    </row>
    <row r="196" spans="7:37" ht="15.75" customHeight="1" x14ac:dyDescent="0.15">
      <c r="G196" s="56"/>
      <c r="M196" s="56"/>
      <c r="S196" s="56"/>
      <c r="Y196" s="56"/>
      <c r="AE196" s="56"/>
      <c r="AK196" s="56"/>
    </row>
    <row r="197" spans="7:37" ht="15.75" customHeight="1" x14ac:dyDescent="0.15">
      <c r="G197" s="56"/>
      <c r="M197" s="56"/>
      <c r="S197" s="56"/>
      <c r="Y197" s="56"/>
      <c r="AE197" s="56"/>
      <c r="AK197" s="56"/>
    </row>
    <row r="198" spans="7:37" ht="15.75" customHeight="1" x14ac:dyDescent="0.15">
      <c r="G198" s="56"/>
      <c r="M198" s="56"/>
      <c r="S198" s="56"/>
      <c r="Y198" s="56"/>
      <c r="AE198" s="56"/>
      <c r="AK198" s="56"/>
    </row>
    <row r="199" spans="7:37" ht="15.75" customHeight="1" x14ac:dyDescent="0.15">
      <c r="G199" s="56"/>
      <c r="M199" s="56"/>
      <c r="S199" s="56"/>
      <c r="Y199" s="56"/>
      <c r="AE199" s="56"/>
      <c r="AK199" s="56"/>
    </row>
    <row r="200" spans="7:37" ht="15.75" customHeight="1" x14ac:dyDescent="0.15">
      <c r="G200" s="56"/>
      <c r="M200" s="56"/>
      <c r="S200" s="56"/>
      <c r="Y200" s="56"/>
      <c r="AE200" s="56"/>
      <c r="AK200" s="56"/>
    </row>
    <row r="201" spans="7:37" ht="15.75" customHeight="1" x14ac:dyDescent="0.15">
      <c r="G201" s="56"/>
      <c r="M201" s="56"/>
      <c r="S201" s="56"/>
      <c r="Y201" s="56"/>
      <c r="AE201" s="56"/>
      <c r="AK201" s="56"/>
    </row>
    <row r="202" spans="7:37" ht="15.75" customHeight="1" x14ac:dyDescent="0.15">
      <c r="G202" s="56"/>
      <c r="M202" s="56"/>
      <c r="S202" s="56"/>
      <c r="Y202" s="56"/>
      <c r="AE202" s="56"/>
      <c r="AK202" s="56"/>
    </row>
    <row r="203" spans="7:37" ht="15.75" customHeight="1" x14ac:dyDescent="0.15">
      <c r="G203" s="56"/>
      <c r="M203" s="56"/>
      <c r="S203" s="56"/>
      <c r="Y203" s="56"/>
      <c r="AE203" s="56"/>
      <c r="AK203" s="56"/>
    </row>
    <row r="204" spans="7:37" ht="15.75" customHeight="1" x14ac:dyDescent="0.15">
      <c r="G204" s="56"/>
      <c r="M204" s="56"/>
      <c r="S204" s="56"/>
      <c r="Y204" s="56"/>
      <c r="AE204" s="56"/>
      <c r="AK204" s="56"/>
    </row>
    <row r="205" spans="7:37" ht="15.75" customHeight="1" x14ac:dyDescent="0.15">
      <c r="G205" s="56"/>
      <c r="M205" s="56"/>
      <c r="S205" s="56"/>
      <c r="Y205" s="56"/>
      <c r="AE205" s="56"/>
      <c r="AK205" s="56"/>
    </row>
    <row r="206" spans="7:37" ht="15.75" customHeight="1" x14ac:dyDescent="0.15">
      <c r="G206" s="56"/>
      <c r="M206" s="56"/>
      <c r="S206" s="56"/>
      <c r="Y206" s="56"/>
      <c r="AE206" s="56"/>
      <c r="AK206" s="56"/>
    </row>
    <row r="207" spans="7:37" ht="15.75" customHeight="1" x14ac:dyDescent="0.15">
      <c r="G207" s="56"/>
      <c r="M207" s="56"/>
      <c r="S207" s="56"/>
      <c r="Y207" s="56"/>
      <c r="AE207" s="56"/>
      <c r="AK207" s="56"/>
    </row>
    <row r="208" spans="7:37" ht="15.75" customHeight="1" x14ac:dyDescent="0.15">
      <c r="G208" s="56"/>
      <c r="M208" s="56"/>
      <c r="S208" s="56"/>
      <c r="Y208" s="56"/>
      <c r="AE208" s="56"/>
      <c r="AK208" s="56"/>
    </row>
    <row r="209" spans="7:37" ht="15.75" customHeight="1" x14ac:dyDescent="0.15">
      <c r="G209" s="56"/>
      <c r="M209" s="56"/>
      <c r="S209" s="56"/>
      <c r="Y209" s="56"/>
      <c r="AE209" s="56"/>
      <c r="AK209" s="56"/>
    </row>
    <row r="210" spans="7:37" ht="15.75" customHeight="1" x14ac:dyDescent="0.15">
      <c r="G210" s="56"/>
      <c r="M210" s="56"/>
      <c r="S210" s="56"/>
      <c r="Y210" s="56"/>
      <c r="AE210" s="56"/>
      <c r="AK210" s="56"/>
    </row>
    <row r="211" spans="7:37" ht="15.75" customHeight="1" x14ac:dyDescent="0.15">
      <c r="G211" s="56"/>
      <c r="M211" s="56"/>
      <c r="S211" s="56"/>
      <c r="Y211" s="56"/>
      <c r="AE211" s="56"/>
      <c r="AK211" s="56"/>
    </row>
    <row r="212" spans="7:37" ht="15.75" customHeight="1" x14ac:dyDescent="0.15">
      <c r="G212" s="56"/>
      <c r="M212" s="56"/>
      <c r="S212" s="56"/>
      <c r="Y212" s="56"/>
      <c r="AE212" s="56"/>
      <c r="AK212" s="56"/>
    </row>
    <row r="213" spans="7:37" ht="15.75" customHeight="1" x14ac:dyDescent="0.15">
      <c r="G213" s="56"/>
      <c r="M213" s="56"/>
      <c r="S213" s="56"/>
      <c r="Y213" s="56"/>
      <c r="AE213" s="56"/>
      <c r="AK213" s="56"/>
    </row>
    <row r="214" spans="7:37" ht="15.75" customHeight="1" x14ac:dyDescent="0.15">
      <c r="G214" s="56"/>
      <c r="M214" s="56"/>
      <c r="S214" s="56"/>
      <c r="Y214" s="56"/>
      <c r="AE214" s="56"/>
      <c r="AK214" s="56"/>
    </row>
    <row r="215" spans="7:37" ht="15.75" customHeight="1" x14ac:dyDescent="0.15">
      <c r="G215" s="56"/>
      <c r="M215" s="56"/>
      <c r="S215" s="56"/>
      <c r="Y215" s="56"/>
      <c r="AE215" s="56"/>
      <c r="AK215" s="56"/>
    </row>
    <row r="216" spans="7:37" ht="15.75" customHeight="1" x14ac:dyDescent="0.15">
      <c r="G216" s="56"/>
      <c r="M216" s="56"/>
      <c r="S216" s="56"/>
      <c r="Y216" s="56"/>
      <c r="AE216" s="56"/>
      <c r="AK216" s="56"/>
    </row>
    <row r="217" spans="7:37" ht="15.75" customHeight="1" x14ac:dyDescent="0.15">
      <c r="G217" s="56"/>
      <c r="M217" s="56"/>
      <c r="S217" s="56"/>
      <c r="Y217" s="56"/>
      <c r="AE217" s="56"/>
      <c r="AK217" s="56"/>
    </row>
    <row r="218" spans="7:37" ht="15.75" customHeight="1" x14ac:dyDescent="0.15">
      <c r="G218" s="56"/>
      <c r="M218" s="56"/>
      <c r="S218" s="56"/>
      <c r="Y218" s="56"/>
      <c r="AE218" s="56"/>
      <c r="AK218" s="56"/>
    </row>
    <row r="219" spans="7:37" ht="15.75" customHeight="1" x14ac:dyDescent="0.15">
      <c r="G219" s="56"/>
      <c r="M219" s="56"/>
      <c r="S219" s="56"/>
      <c r="Y219" s="56"/>
      <c r="AE219" s="56"/>
      <c r="AK219" s="56"/>
    </row>
    <row r="220" spans="7:37" ht="15.75" customHeight="1" x14ac:dyDescent="0.15">
      <c r="G220" s="56"/>
      <c r="M220" s="56"/>
      <c r="S220" s="56"/>
      <c r="Y220" s="56"/>
      <c r="AE220" s="56"/>
      <c r="AK220" s="56"/>
    </row>
    <row r="221" spans="7:37" ht="15.75" customHeight="1" x14ac:dyDescent="0.15">
      <c r="G221" s="56"/>
      <c r="M221" s="56"/>
      <c r="S221" s="56"/>
      <c r="Y221" s="56"/>
      <c r="AE221" s="56"/>
      <c r="AK221" s="56"/>
    </row>
    <row r="222" spans="7:37" ht="15.75" customHeight="1" x14ac:dyDescent="0.15">
      <c r="G222" s="56"/>
      <c r="M222" s="56"/>
      <c r="S222" s="56"/>
      <c r="Y222" s="56"/>
      <c r="AE222" s="56"/>
      <c r="AK222" s="56"/>
    </row>
    <row r="223" spans="7:37" ht="15.75" customHeight="1" x14ac:dyDescent="0.15">
      <c r="G223" s="56"/>
      <c r="M223" s="56"/>
      <c r="S223" s="56"/>
      <c r="Y223" s="56"/>
      <c r="AE223" s="56"/>
      <c r="AK223" s="56"/>
    </row>
    <row r="224" spans="7:37" ht="15.75" customHeight="1" x14ac:dyDescent="0.15">
      <c r="G224" s="56"/>
      <c r="M224" s="56"/>
      <c r="S224" s="56"/>
      <c r="Y224" s="56"/>
      <c r="AE224" s="56"/>
      <c r="AK224" s="56"/>
    </row>
    <row r="225" spans="7:37" ht="15.75" customHeight="1" x14ac:dyDescent="0.15">
      <c r="G225" s="56"/>
      <c r="M225" s="56"/>
      <c r="S225" s="56"/>
      <c r="Y225" s="56"/>
      <c r="AE225" s="56"/>
      <c r="AK225" s="56"/>
    </row>
    <row r="226" spans="7:37" ht="15.75" customHeight="1" x14ac:dyDescent="0.15">
      <c r="G226" s="56"/>
      <c r="M226" s="56"/>
      <c r="S226" s="56"/>
      <c r="Y226" s="56"/>
      <c r="AE226" s="56"/>
      <c r="AK226" s="56"/>
    </row>
    <row r="227" spans="7:37" ht="15.75" customHeight="1" x14ac:dyDescent="0.15">
      <c r="G227" s="56"/>
      <c r="M227" s="56"/>
      <c r="S227" s="56"/>
      <c r="Y227" s="56"/>
      <c r="AE227" s="56"/>
      <c r="AK227" s="56"/>
    </row>
    <row r="228" spans="7:37" ht="15.75" customHeight="1" x14ac:dyDescent="0.15">
      <c r="G228" s="56"/>
      <c r="M228" s="56"/>
      <c r="S228" s="56"/>
      <c r="Y228" s="56"/>
      <c r="AE228" s="56"/>
      <c r="AK228" s="56"/>
    </row>
    <row r="229" spans="7:37" ht="15.75" customHeight="1" x14ac:dyDescent="0.15">
      <c r="G229" s="56"/>
      <c r="M229" s="56"/>
      <c r="S229" s="56"/>
      <c r="Y229" s="56"/>
      <c r="AE229" s="56"/>
      <c r="AK229" s="56"/>
    </row>
    <row r="230" spans="7:37" ht="15.75" customHeight="1" x14ac:dyDescent="0.15">
      <c r="G230" s="56"/>
      <c r="M230" s="56"/>
      <c r="S230" s="56"/>
      <c r="Y230" s="56"/>
      <c r="AE230" s="56"/>
      <c r="AK230" s="56"/>
    </row>
    <row r="231" spans="7:37" ht="15.75" customHeight="1" x14ac:dyDescent="0.15">
      <c r="G231" s="56"/>
      <c r="M231" s="56"/>
      <c r="S231" s="56"/>
      <c r="Y231" s="56"/>
      <c r="AE231" s="56"/>
      <c r="AK231" s="56"/>
    </row>
    <row r="232" spans="7:37" ht="15.75" customHeight="1" x14ac:dyDescent="0.15">
      <c r="G232" s="56"/>
      <c r="M232" s="56"/>
      <c r="S232" s="56"/>
      <c r="Y232" s="56"/>
      <c r="AE232" s="56"/>
      <c r="AK232" s="56"/>
    </row>
    <row r="233" spans="7:37" ht="15.75" customHeight="1" x14ac:dyDescent="0.15">
      <c r="G233" s="56"/>
      <c r="M233" s="56"/>
      <c r="S233" s="56"/>
      <c r="Y233" s="56"/>
      <c r="AE233" s="56"/>
      <c r="AK233" s="56"/>
    </row>
    <row r="234" spans="7:37" ht="15.75" customHeight="1" x14ac:dyDescent="0.15">
      <c r="G234" s="56"/>
      <c r="M234" s="56"/>
      <c r="S234" s="56"/>
      <c r="Y234" s="56"/>
      <c r="AE234" s="56"/>
      <c r="AK234" s="56"/>
    </row>
    <row r="235" spans="7:37" ht="15.75" customHeight="1" x14ac:dyDescent="0.15">
      <c r="G235" s="56"/>
      <c r="M235" s="56"/>
      <c r="S235" s="56"/>
      <c r="Y235" s="56"/>
      <c r="AE235" s="56"/>
      <c r="AK235" s="56"/>
    </row>
    <row r="236" spans="7:37" ht="15.75" customHeight="1" x14ac:dyDescent="0.15">
      <c r="G236" s="56"/>
      <c r="M236" s="56"/>
      <c r="S236" s="56"/>
      <c r="Y236" s="56"/>
      <c r="AE236" s="56"/>
      <c r="AK236" s="56"/>
    </row>
    <row r="237" spans="7:37" ht="15.75" customHeight="1" x14ac:dyDescent="0.15">
      <c r="G237" s="56"/>
      <c r="M237" s="56"/>
      <c r="S237" s="56"/>
      <c r="Y237" s="56"/>
      <c r="AE237" s="56"/>
      <c r="AK237" s="56"/>
    </row>
    <row r="238" spans="7:37" ht="15.75" customHeight="1" x14ac:dyDescent="0.15">
      <c r="G238" s="56"/>
      <c r="M238" s="56"/>
      <c r="S238" s="56"/>
      <c r="Y238" s="56"/>
      <c r="AE238" s="56"/>
      <c r="AK238" s="56"/>
    </row>
    <row r="239" spans="7:37" ht="15.75" customHeight="1" x14ac:dyDescent="0.15">
      <c r="G239" s="56"/>
      <c r="M239" s="56"/>
      <c r="S239" s="56"/>
      <c r="Y239" s="56"/>
      <c r="AE239" s="56"/>
      <c r="AK239" s="56"/>
    </row>
    <row r="240" spans="7:37" ht="15.75" customHeight="1" x14ac:dyDescent="0.15">
      <c r="G240" s="56"/>
      <c r="M240" s="56"/>
      <c r="S240" s="56"/>
      <c r="Y240" s="56"/>
      <c r="AE240" s="56"/>
      <c r="AK240" s="56"/>
    </row>
    <row r="241" spans="7:37" ht="15.75" customHeight="1" x14ac:dyDescent="0.15">
      <c r="G241" s="56"/>
      <c r="M241" s="56"/>
      <c r="S241" s="56"/>
      <c r="Y241" s="56"/>
      <c r="AE241" s="56"/>
      <c r="AK241" s="56"/>
    </row>
    <row r="242" spans="7:37" ht="15.75" customHeight="1" x14ac:dyDescent="0.15">
      <c r="G242" s="56"/>
      <c r="M242" s="56"/>
      <c r="S242" s="56"/>
      <c r="Y242" s="56"/>
      <c r="AE242" s="56"/>
      <c r="AK242" s="56"/>
    </row>
    <row r="243" spans="7:37" ht="15.75" customHeight="1" x14ac:dyDescent="0.15">
      <c r="G243" s="56"/>
      <c r="M243" s="56"/>
      <c r="S243" s="56"/>
      <c r="Y243" s="56"/>
      <c r="AE243" s="56"/>
      <c r="AK243" s="56"/>
    </row>
    <row r="244" spans="7:37" ht="15.75" customHeight="1" x14ac:dyDescent="0.15">
      <c r="G244" s="56"/>
      <c r="M244" s="56"/>
      <c r="S244" s="56"/>
      <c r="Y244" s="56"/>
      <c r="AE244" s="56"/>
      <c r="AK244" s="56"/>
    </row>
    <row r="245" spans="7:37" ht="15.75" customHeight="1" x14ac:dyDescent="0.15">
      <c r="G245" s="56"/>
      <c r="M245" s="56"/>
      <c r="S245" s="56"/>
      <c r="Y245" s="56"/>
      <c r="AE245" s="56"/>
      <c r="AK245" s="56"/>
    </row>
    <row r="246" spans="7:37" ht="15.75" customHeight="1" x14ac:dyDescent="0.15">
      <c r="G246" s="56"/>
      <c r="M246" s="56"/>
      <c r="S246" s="56"/>
      <c r="Y246" s="56"/>
      <c r="AE246" s="56"/>
      <c r="AK246" s="56"/>
    </row>
    <row r="247" spans="7:37" ht="15.75" customHeight="1" x14ac:dyDescent="0.15">
      <c r="G247" s="56"/>
      <c r="M247" s="56"/>
      <c r="S247" s="56"/>
      <c r="Y247" s="56"/>
      <c r="AE247" s="56"/>
      <c r="AK247" s="56"/>
    </row>
    <row r="248" spans="7:37" ht="15.75" customHeight="1" x14ac:dyDescent="0.15">
      <c r="G248" s="56"/>
      <c r="M248" s="56"/>
      <c r="S248" s="56"/>
      <c r="Y248" s="56"/>
      <c r="AE248" s="56"/>
      <c r="AK248" s="56"/>
    </row>
    <row r="249" spans="7:37" ht="15.75" customHeight="1" x14ac:dyDescent="0.15">
      <c r="G249" s="56"/>
      <c r="M249" s="56"/>
      <c r="S249" s="56"/>
      <c r="Y249" s="56"/>
      <c r="AE249" s="56"/>
      <c r="AK249" s="56"/>
    </row>
    <row r="250" spans="7:37" ht="15.75" customHeight="1" x14ac:dyDescent="0.15">
      <c r="G250" s="56"/>
      <c r="M250" s="56"/>
      <c r="S250" s="56"/>
      <c r="Y250" s="56"/>
      <c r="AE250" s="56"/>
      <c r="AK250" s="56"/>
    </row>
    <row r="251" spans="7:37" ht="15.75" customHeight="1" x14ac:dyDescent="0.15">
      <c r="G251" s="56"/>
      <c r="M251" s="56"/>
      <c r="S251" s="56"/>
      <c r="Y251" s="56"/>
      <c r="AE251" s="56"/>
      <c r="AK251" s="56"/>
    </row>
    <row r="252" spans="7:37" ht="15.75" customHeight="1" x14ac:dyDescent="0.15">
      <c r="G252" s="56"/>
      <c r="M252" s="56"/>
      <c r="S252" s="56"/>
      <c r="Y252" s="56"/>
      <c r="AE252" s="56"/>
      <c r="AK252" s="56"/>
    </row>
    <row r="253" spans="7:37" ht="15.75" customHeight="1" x14ac:dyDescent="0.15">
      <c r="G253" s="56"/>
      <c r="M253" s="56"/>
      <c r="S253" s="56"/>
      <c r="Y253" s="56"/>
      <c r="AE253" s="56"/>
      <c r="AK253" s="56"/>
    </row>
    <row r="254" spans="7:37" ht="15.75" customHeight="1" x14ac:dyDescent="0.15">
      <c r="G254" s="56"/>
      <c r="M254" s="56"/>
      <c r="S254" s="56"/>
      <c r="Y254" s="56"/>
      <c r="AE254" s="56"/>
      <c r="AK254" s="56"/>
    </row>
    <row r="255" spans="7:37" ht="15.75" customHeight="1" x14ac:dyDescent="0.15">
      <c r="G255" s="56"/>
      <c r="M255" s="56"/>
      <c r="S255" s="56"/>
      <c r="Y255" s="56"/>
      <c r="AE255" s="56"/>
      <c r="AK255" s="56"/>
    </row>
    <row r="256" spans="7:37" ht="15.75" customHeight="1" x14ac:dyDescent="0.15">
      <c r="G256" s="56"/>
      <c r="M256" s="56"/>
      <c r="S256" s="56"/>
      <c r="Y256" s="56"/>
      <c r="AE256" s="56"/>
      <c r="AK256" s="56"/>
    </row>
    <row r="257" spans="7:37" ht="15.75" customHeight="1" x14ac:dyDescent="0.15">
      <c r="G257" s="56"/>
      <c r="M257" s="56"/>
      <c r="S257" s="56"/>
      <c r="Y257" s="56"/>
      <c r="AE257" s="56"/>
      <c r="AK257" s="56"/>
    </row>
    <row r="258" spans="7:37" ht="15.75" customHeight="1" x14ac:dyDescent="0.15">
      <c r="G258" s="56"/>
      <c r="M258" s="56"/>
      <c r="S258" s="56"/>
      <c r="Y258" s="56"/>
      <c r="AE258" s="56"/>
      <c r="AK258" s="56"/>
    </row>
    <row r="259" spans="7:37" ht="15.75" customHeight="1" x14ac:dyDescent="0.15">
      <c r="G259" s="56"/>
      <c r="M259" s="56"/>
      <c r="S259" s="56"/>
      <c r="Y259" s="56"/>
      <c r="AE259" s="56"/>
      <c r="AK259" s="56"/>
    </row>
    <row r="260" spans="7:37" ht="15.75" customHeight="1" x14ac:dyDescent="0.15">
      <c r="G260" s="56"/>
      <c r="M260" s="56"/>
      <c r="S260" s="56"/>
      <c r="Y260" s="56"/>
      <c r="AE260" s="56"/>
      <c r="AK260" s="56"/>
    </row>
    <row r="261" spans="7:37" ht="15.75" customHeight="1" x14ac:dyDescent="0.15">
      <c r="G261" s="56"/>
      <c r="M261" s="56"/>
      <c r="S261" s="56"/>
      <c r="Y261" s="56"/>
      <c r="AE261" s="56"/>
      <c r="AK261" s="56"/>
    </row>
    <row r="262" spans="7:37" ht="15.75" customHeight="1" x14ac:dyDescent="0.15">
      <c r="G262" s="56"/>
      <c r="M262" s="56"/>
      <c r="S262" s="56"/>
      <c r="Y262" s="56"/>
      <c r="AE262" s="56"/>
      <c r="AK262" s="56"/>
    </row>
    <row r="263" spans="7:37" ht="15.75" customHeight="1" x14ac:dyDescent="0.15">
      <c r="G263" s="56"/>
      <c r="M263" s="56"/>
      <c r="S263" s="56"/>
      <c r="Y263" s="56"/>
      <c r="AE263" s="56"/>
      <c r="AK263" s="56"/>
    </row>
    <row r="264" spans="7:37" ht="15.75" customHeight="1" x14ac:dyDescent="0.15">
      <c r="G264" s="56"/>
      <c r="M264" s="56"/>
      <c r="S264" s="56"/>
      <c r="Y264" s="56"/>
      <c r="AE264" s="56"/>
      <c r="AK264" s="56"/>
    </row>
    <row r="265" spans="7:37" ht="15.75" customHeight="1" x14ac:dyDescent="0.15">
      <c r="G265" s="56"/>
      <c r="M265" s="56"/>
      <c r="S265" s="56"/>
      <c r="Y265" s="56"/>
      <c r="AE265" s="56"/>
      <c r="AK265" s="56"/>
    </row>
    <row r="266" spans="7:37" ht="15.75" customHeight="1" x14ac:dyDescent="0.15">
      <c r="G266" s="56"/>
      <c r="M266" s="56"/>
      <c r="S266" s="56"/>
      <c r="Y266" s="56"/>
      <c r="AE266" s="56"/>
      <c r="AK266" s="56"/>
    </row>
    <row r="267" spans="7:37" ht="15.75" customHeight="1" x14ac:dyDescent="0.15">
      <c r="G267" s="56"/>
      <c r="M267" s="56"/>
      <c r="S267" s="56"/>
      <c r="Y267" s="56"/>
      <c r="AE267" s="56"/>
      <c r="AK267" s="56"/>
    </row>
    <row r="268" spans="7:37" ht="15.75" customHeight="1" x14ac:dyDescent="0.15">
      <c r="G268" s="56"/>
      <c r="M268" s="56"/>
      <c r="S268" s="56"/>
      <c r="Y268" s="56"/>
      <c r="AE268" s="56"/>
      <c r="AK268" s="56"/>
    </row>
    <row r="269" spans="7:37" ht="15.75" customHeight="1" x14ac:dyDescent="0.15">
      <c r="G269" s="56"/>
      <c r="M269" s="56"/>
      <c r="S269" s="56"/>
      <c r="Y269" s="56"/>
      <c r="AE269" s="56"/>
      <c r="AK269" s="56"/>
    </row>
    <row r="270" spans="7:37" ht="15.75" customHeight="1" x14ac:dyDescent="0.15">
      <c r="G270" s="56"/>
      <c r="M270" s="56"/>
      <c r="S270" s="56"/>
      <c r="Y270" s="56"/>
      <c r="AE270" s="56"/>
      <c r="AK270" s="56"/>
    </row>
    <row r="271" spans="7:37" ht="15.75" customHeight="1" x14ac:dyDescent="0.15"/>
    <row r="272" spans="7:37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</sheetData>
  <mergeCells count="84"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52:A53"/>
    <mergeCell ref="B52:G52"/>
    <mergeCell ref="H52:M52"/>
    <mergeCell ref="N52:S52"/>
    <mergeCell ref="T52:Y52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73:A74"/>
    <mergeCell ref="B73:G73"/>
    <mergeCell ref="H73:M73"/>
    <mergeCell ref="N73:S73"/>
    <mergeCell ref="T73:Y7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A93:A94"/>
    <mergeCell ref="B93:G93"/>
    <mergeCell ref="H93:M93"/>
    <mergeCell ref="N93:S93"/>
    <mergeCell ref="T93:Y93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32:A33"/>
    <mergeCell ref="B32:G32"/>
    <mergeCell ref="H32:M32"/>
    <mergeCell ref="N32:S32"/>
    <mergeCell ref="T32:Y3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L1011"/>
  <sheetViews>
    <sheetView topLeftCell="A45" workbookViewId="0">
      <selection activeCell="AM47" sqref="AM47"/>
    </sheetView>
  </sheetViews>
  <sheetFormatPr baseColWidth="10" defaultColWidth="12.6640625" defaultRowHeight="15" customHeight="1" x14ac:dyDescent="0.15"/>
  <cols>
    <col min="1" max="1" width="26.83203125" customWidth="1"/>
    <col min="2" max="38" width="6.33203125" style="101" customWidth="1"/>
  </cols>
  <sheetData>
    <row r="1" spans="1:38" ht="15.75" customHeight="1" x14ac:dyDescent="0.2">
      <c r="A1" s="68" t="s">
        <v>124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69"/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/>
      <c r="AL2" s="56"/>
    </row>
    <row r="3" spans="1:38" ht="15.75" customHeight="1" x14ac:dyDescent="0.2">
      <c r="A3" s="53" t="s">
        <v>90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48" t="s">
        <v>88</v>
      </c>
      <c r="B4" s="55"/>
      <c r="C4" s="55"/>
      <c r="D4" s="55"/>
      <c r="E4" s="55"/>
      <c r="F4" s="55"/>
      <c r="G4" s="56"/>
      <c r="H4" s="55"/>
      <c r="I4" s="55"/>
      <c r="J4" s="55"/>
      <c r="K4" s="55"/>
      <c r="L4" s="55"/>
      <c r="M4" s="56"/>
      <c r="N4" s="55"/>
      <c r="O4" s="55"/>
      <c r="P4" s="55"/>
      <c r="Q4" s="55"/>
      <c r="R4" s="55"/>
      <c r="S4" s="56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6"/>
      <c r="AL4" s="56"/>
    </row>
    <row r="5" spans="1:38" ht="15.75" customHeight="1" x14ac:dyDescent="0.15">
      <c r="A5" s="270" t="s">
        <v>56</v>
      </c>
      <c r="B5" s="261" t="s">
        <v>57</v>
      </c>
      <c r="C5" s="219"/>
      <c r="D5" s="219"/>
      <c r="E5" s="219"/>
      <c r="F5" s="219"/>
      <c r="G5" s="220"/>
      <c r="H5" s="261" t="s">
        <v>58</v>
      </c>
      <c r="I5" s="219"/>
      <c r="J5" s="219"/>
      <c r="K5" s="219"/>
      <c r="L5" s="219"/>
      <c r="M5" s="220"/>
      <c r="N5" s="261" t="s">
        <v>59</v>
      </c>
      <c r="O5" s="219"/>
      <c r="P5" s="219"/>
      <c r="Q5" s="219"/>
      <c r="R5" s="219"/>
      <c r="S5" s="220"/>
      <c r="T5" s="261" t="s">
        <v>60</v>
      </c>
      <c r="U5" s="219"/>
      <c r="V5" s="219"/>
      <c r="W5" s="219"/>
      <c r="X5" s="219"/>
      <c r="Y5" s="220"/>
      <c r="Z5" s="261" t="s">
        <v>61</v>
      </c>
      <c r="AA5" s="219"/>
      <c r="AB5" s="219"/>
      <c r="AC5" s="219"/>
      <c r="AD5" s="219"/>
      <c r="AE5" s="220"/>
      <c r="AF5" s="261" t="s">
        <v>62</v>
      </c>
      <c r="AG5" s="219"/>
      <c r="AH5" s="219"/>
      <c r="AI5" s="219"/>
      <c r="AJ5" s="219"/>
      <c r="AK5" s="220"/>
      <c r="AL5" s="72" t="s">
        <v>63</v>
      </c>
    </row>
    <row r="6" spans="1:38" ht="15.75" customHeight="1" x14ac:dyDescent="0.15">
      <c r="A6" s="231"/>
      <c r="B6" s="79" t="s">
        <v>47</v>
      </c>
      <c r="C6" s="67" t="s">
        <v>8</v>
      </c>
      <c r="D6" s="67" t="s">
        <v>9</v>
      </c>
      <c r="E6" s="67" t="s">
        <v>64</v>
      </c>
      <c r="F6" s="67" t="s">
        <v>65</v>
      </c>
      <c r="G6" s="73" t="s">
        <v>66</v>
      </c>
      <c r="H6" s="79" t="s">
        <v>47</v>
      </c>
      <c r="I6" s="67" t="s">
        <v>8</v>
      </c>
      <c r="J6" s="67" t="s">
        <v>9</v>
      </c>
      <c r="K6" s="67" t="s">
        <v>64</v>
      </c>
      <c r="L6" s="67" t="s">
        <v>65</v>
      </c>
      <c r="M6" s="73" t="s">
        <v>66</v>
      </c>
      <c r="N6" s="79" t="s">
        <v>47</v>
      </c>
      <c r="O6" s="67" t="s">
        <v>8</v>
      </c>
      <c r="P6" s="67" t="s">
        <v>9</v>
      </c>
      <c r="Q6" s="67" t="s">
        <v>64</v>
      </c>
      <c r="R6" s="67" t="s">
        <v>65</v>
      </c>
      <c r="S6" s="73" t="s">
        <v>66</v>
      </c>
      <c r="T6" s="66" t="s">
        <v>47</v>
      </c>
      <c r="U6" s="67" t="s">
        <v>8</v>
      </c>
      <c r="V6" s="67" t="s">
        <v>9</v>
      </c>
      <c r="W6" s="67" t="s">
        <v>64</v>
      </c>
      <c r="X6" s="67" t="s">
        <v>65</v>
      </c>
      <c r="Y6" s="73" t="s">
        <v>66</v>
      </c>
      <c r="Z6" s="66" t="s">
        <v>47</v>
      </c>
      <c r="AA6" s="67" t="s">
        <v>8</v>
      </c>
      <c r="AB6" s="67" t="s">
        <v>9</v>
      </c>
      <c r="AC6" s="67" t="s">
        <v>64</v>
      </c>
      <c r="AD6" s="67" t="s">
        <v>65</v>
      </c>
      <c r="AE6" s="73" t="s">
        <v>66</v>
      </c>
      <c r="AF6" s="66" t="s">
        <v>47</v>
      </c>
      <c r="AG6" s="67" t="s">
        <v>8</v>
      </c>
      <c r="AH6" s="67" t="s">
        <v>9</v>
      </c>
      <c r="AI6" s="67" t="s">
        <v>64</v>
      </c>
      <c r="AJ6" s="67" t="s">
        <v>65</v>
      </c>
      <c r="AK6" s="73" t="s">
        <v>66</v>
      </c>
      <c r="AL6" s="72"/>
    </row>
    <row r="7" spans="1:38" ht="15.75" customHeight="1" x14ac:dyDescent="0.15">
      <c r="A7" s="43" t="s">
        <v>106</v>
      </c>
      <c r="B7" s="57">
        <v>78.349999999999994</v>
      </c>
      <c r="C7" s="57">
        <v>90.65</v>
      </c>
      <c r="D7" s="57">
        <v>63.22</v>
      </c>
      <c r="E7" s="57">
        <v>82.2</v>
      </c>
      <c r="F7" s="57">
        <v>72.37</v>
      </c>
      <c r="G7" s="77">
        <f>AVERAGE(E7,F7)</f>
        <v>77.284999999999997</v>
      </c>
      <c r="H7" s="57">
        <v>48.48</v>
      </c>
      <c r="I7" s="57">
        <v>61.54</v>
      </c>
      <c r="J7" s="57">
        <v>40</v>
      </c>
      <c r="K7" s="57">
        <v>48.48</v>
      </c>
      <c r="L7" s="57">
        <v>48.48</v>
      </c>
      <c r="M7" s="77">
        <f>AVERAGE(K7,L7)</f>
        <v>48.48</v>
      </c>
      <c r="N7" s="57">
        <v>80.650000000000006</v>
      </c>
      <c r="O7" s="57">
        <v>76.19</v>
      </c>
      <c r="P7" s="57">
        <v>90</v>
      </c>
      <c r="Q7" s="57">
        <v>84.21</v>
      </c>
      <c r="R7" s="57">
        <v>75</v>
      </c>
      <c r="S7" s="77">
        <f>AVERAGE(Q7,R7)</f>
        <v>79.60499999999999</v>
      </c>
      <c r="T7" s="61">
        <v>84.85</v>
      </c>
      <c r="U7" s="62">
        <v>100</v>
      </c>
      <c r="V7" s="62">
        <v>68.75</v>
      </c>
      <c r="W7" s="62">
        <v>87.18</v>
      </c>
      <c r="X7" s="62">
        <v>81.48</v>
      </c>
      <c r="Y7" s="77">
        <f>AVERAGE(W7,X7)</f>
        <v>84.330000000000013</v>
      </c>
      <c r="Z7" s="57">
        <v>87.5</v>
      </c>
      <c r="AA7" s="57">
        <v>90</v>
      </c>
      <c r="AB7" s="57">
        <v>85</v>
      </c>
      <c r="AC7" s="57">
        <v>87.8</v>
      </c>
      <c r="AD7" s="57">
        <v>87.18</v>
      </c>
      <c r="AE7" s="77">
        <f>AVERAGE(AC7,AD7)</f>
        <v>87.490000000000009</v>
      </c>
      <c r="AF7" s="57">
        <v>92.5</v>
      </c>
      <c r="AG7" s="57">
        <v>90.48</v>
      </c>
      <c r="AH7" s="57">
        <v>94.74</v>
      </c>
      <c r="AI7" s="57">
        <v>92.68</v>
      </c>
      <c r="AJ7" s="57">
        <v>92.31</v>
      </c>
      <c r="AK7" s="77">
        <f>AVERAGE(AI7,AJ7)</f>
        <v>92.495000000000005</v>
      </c>
      <c r="AL7" s="80">
        <f>AVERAGE(G7,M7,S7,Y7,AE7,AK7)</f>
        <v>78.280833333333334</v>
      </c>
    </row>
    <row r="8" spans="1:38" ht="15.75" customHeight="1" x14ac:dyDescent="0.15">
      <c r="A8" s="48"/>
      <c r="B8" s="55"/>
      <c r="C8" s="55"/>
      <c r="D8" s="55"/>
      <c r="E8" s="55"/>
      <c r="F8" s="55"/>
      <c r="G8" s="56"/>
      <c r="H8" s="55"/>
      <c r="I8" s="55"/>
      <c r="J8" s="55"/>
      <c r="K8" s="55"/>
      <c r="L8" s="55"/>
      <c r="M8" s="56"/>
      <c r="N8" s="55"/>
      <c r="O8" s="55"/>
      <c r="P8" s="55"/>
      <c r="Q8" s="55"/>
      <c r="R8" s="55"/>
      <c r="S8" s="56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6"/>
      <c r="AL8" s="56"/>
    </row>
    <row r="9" spans="1:38" ht="15.75" customHeight="1" x14ac:dyDescent="0.15">
      <c r="A9" s="48" t="s">
        <v>67</v>
      </c>
      <c r="B9" s="55"/>
      <c r="C9" s="55"/>
      <c r="D9" s="55"/>
      <c r="E9" s="55"/>
      <c r="F9" s="55"/>
      <c r="G9" s="56"/>
      <c r="H9" s="55"/>
      <c r="I9" s="55"/>
      <c r="J9" s="55"/>
      <c r="K9" s="55"/>
      <c r="L9" s="55"/>
      <c r="M9" s="56"/>
      <c r="N9" s="55"/>
      <c r="O9" s="55"/>
      <c r="P9" s="55"/>
      <c r="Q9" s="55"/>
      <c r="R9" s="55"/>
      <c r="S9" s="56"/>
      <c r="T9" s="104"/>
      <c r="U9" s="104"/>
      <c r="V9" s="104"/>
      <c r="W9" s="104"/>
      <c r="X9" s="104"/>
      <c r="Y9" s="104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6"/>
      <c r="AL9" s="56"/>
    </row>
    <row r="10" spans="1:38" ht="15.75" customHeight="1" x14ac:dyDescent="0.15">
      <c r="A10" s="270" t="s">
        <v>56</v>
      </c>
      <c r="B10" s="261" t="s">
        <v>68</v>
      </c>
      <c r="C10" s="219"/>
      <c r="D10" s="219"/>
      <c r="E10" s="219"/>
      <c r="F10" s="219"/>
      <c r="G10" s="220"/>
      <c r="H10" s="261" t="s">
        <v>69</v>
      </c>
      <c r="I10" s="219"/>
      <c r="J10" s="219"/>
      <c r="K10" s="219"/>
      <c r="L10" s="219"/>
      <c r="M10" s="220"/>
      <c r="N10" s="261" t="s">
        <v>70</v>
      </c>
      <c r="O10" s="219"/>
      <c r="P10" s="219"/>
      <c r="Q10" s="219"/>
      <c r="R10" s="219"/>
      <c r="S10" s="220"/>
      <c r="T10" s="269" t="s">
        <v>71</v>
      </c>
      <c r="U10" s="258"/>
      <c r="V10" s="258"/>
      <c r="W10" s="258"/>
      <c r="X10" s="258"/>
      <c r="Y10" s="259"/>
      <c r="Z10" s="261" t="s">
        <v>72</v>
      </c>
      <c r="AA10" s="219"/>
      <c r="AB10" s="219"/>
      <c r="AC10" s="219"/>
      <c r="AD10" s="219"/>
      <c r="AE10" s="220"/>
      <c r="AF10" s="261" t="s">
        <v>73</v>
      </c>
      <c r="AG10" s="219"/>
      <c r="AH10" s="219"/>
      <c r="AI10" s="219"/>
      <c r="AJ10" s="219"/>
      <c r="AK10" s="220"/>
      <c r="AL10" s="72" t="s">
        <v>63</v>
      </c>
    </row>
    <row r="11" spans="1:38" ht="15.75" customHeight="1" x14ac:dyDescent="0.15">
      <c r="A11" s="231"/>
      <c r="B11" s="79" t="s">
        <v>47</v>
      </c>
      <c r="C11" s="67" t="s">
        <v>8</v>
      </c>
      <c r="D11" s="67" t="s">
        <v>9</v>
      </c>
      <c r="E11" s="67" t="s">
        <v>64</v>
      </c>
      <c r="F11" s="67" t="s">
        <v>65</v>
      </c>
      <c r="G11" s="73" t="s">
        <v>66</v>
      </c>
      <c r="H11" s="79" t="s">
        <v>47</v>
      </c>
      <c r="I11" s="67" t="s">
        <v>8</v>
      </c>
      <c r="J11" s="67" t="s">
        <v>9</v>
      </c>
      <c r="K11" s="67" t="s">
        <v>64</v>
      </c>
      <c r="L11" s="67" t="s">
        <v>65</v>
      </c>
      <c r="M11" s="73" t="s">
        <v>66</v>
      </c>
      <c r="N11" s="79" t="s">
        <v>47</v>
      </c>
      <c r="O11" s="67" t="s">
        <v>8</v>
      </c>
      <c r="P11" s="67" t="s">
        <v>9</v>
      </c>
      <c r="Q11" s="67" t="s">
        <v>64</v>
      </c>
      <c r="R11" s="67" t="s">
        <v>65</v>
      </c>
      <c r="S11" s="73" t="s">
        <v>66</v>
      </c>
      <c r="T11" s="66" t="s">
        <v>47</v>
      </c>
      <c r="U11" s="67" t="s">
        <v>8</v>
      </c>
      <c r="V11" s="67" t="s">
        <v>9</v>
      </c>
      <c r="W11" s="67" t="s">
        <v>64</v>
      </c>
      <c r="X11" s="67" t="s">
        <v>65</v>
      </c>
      <c r="Y11" s="73" t="s">
        <v>66</v>
      </c>
      <c r="Z11" s="66" t="s">
        <v>47</v>
      </c>
      <c r="AA11" s="67" t="s">
        <v>8</v>
      </c>
      <c r="AB11" s="67" t="s">
        <v>9</v>
      </c>
      <c r="AC11" s="67" t="s">
        <v>64</v>
      </c>
      <c r="AD11" s="67" t="s">
        <v>65</v>
      </c>
      <c r="AE11" s="73" t="s">
        <v>66</v>
      </c>
      <c r="AF11" s="66" t="s">
        <v>47</v>
      </c>
      <c r="AG11" s="67" t="s">
        <v>8</v>
      </c>
      <c r="AH11" s="67" t="s">
        <v>9</v>
      </c>
      <c r="AI11" s="67" t="s">
        <v>64</v>
      </c>
      <c r="AJ11" s="67" t="s">
        <v>65</v>
      </c>
      <c r="AK11" s="73" t="s">
        <v>66</v>
      </c>
      <c r="AL11" s="72"/>
    </row>
    <row r="12" spans="1:38" ht="15.75" customHeight="1" x14ac:dyDescent="0.15">
      <c r="A12" s="43" t="s">
        <v>106</v>
      </c>
      <c r="B12" s="57">
        <v>73.849999999999994</v>
      </c>
      <c r="C12" s="57">
        <v>76.77</v>
      </c>
      <c r="D12" s="57">
        <v>70.83</v>
      </c>
      <c r="E12" s="57">
        <v>74.88</v>
      </c>
      <c r="F12" s="57">
        <v>72.73</v>
      </c>
      <c r="G12" s="77">
        <f>AVERAGE(E12,F12)</f>
        <v>73.805000000000007</v>
      </c>
      <c r="H12" s="57">
        <v>60.61</v>
      </c>
      <c r="I12" s="57">
        <v>73.33</v>
      </c>
      <c r="J12" s="57">
        <v>50</v>
      </c>
      <c r="K12" s="57">
        <v>62.86</v>
      </c>
      <c r="L12" s="57">
        <v>58.06</v>
      </c>
      <c r="M12" s="77">
        <f>AVERAGE(K12,L12)</f>
        <v>60.46</v>
      </c>
      <c r="N12" s="57">
        <v>62.5</v>
      </c>
      <c r="O12" s="57">
        <v>63.64</v>
      </c>
      <c r="P12" s="57">
        <v>61.9</v>
      </c>
      <c r="Q12" s="57">
        <v>53.85</v>
      </c>
      <c r="R12" s="57">
        <v>68.42</v>
      </c>
      <c r="S12" s="77">
        <f>AVERAGE(Q12,R12)</f>
        <v>61.135000000000005</v>
      </c>
      <c r="T12" s="61">
        <v>69.7</v>
      </c>
      <c r="U12" s="62">
        <v>92.86</v>
      </c>
      <c r="V12" s="62">
        <v>52.63</v>
      </c>
      <c r="W12" s="62">
        <v>72.22</v>
      </c>
      <c r="X12" s="62">
        <v>66.67</v>
      </c>
      <c r="Y12" s="77">
        <f>AVERAGE(W12,X12)</f>
        <v>69.444999999999993</v>
      </c>
      <c r="Z12" s="57">
        <v>77.5</v>
      </c>
      <c r="AA12" s="57">
        <v>90</v>
      </c>
      <c r="AB12" s="57">
        <v>65</v>
      </c>
      <c r="AC12" s="57">
        <v>80</v>
      </c>
      <c r="AD12" s="57">
        <v>74.290000000000006</v>
      </c>
      <c r="AE12" s="77">
        <f>AVERAGE(AC12,AD12)</f>
        <v>77.14500000000001</v>
      </c>
      <c r="AF12" s="57">
        <v>92.5</v>
      </c>
      <c r="AG12" s="57">
        <v>90</v>
      </c>
      <c r="AH12" s="57">
        <v>95</v>
      </c>
      <c r="AI12" s="57">
        <v>92.31</v>
      </c>
      <c r="AJ12" s="57">
        <v>92.68</v>
      </c>
      <c r="AK12" s="77">
        <f>AVERAGE(AI12,AJ12)</f>
        <v>92.495000000000005</v>
      </c>
      <c r="AL12" s="80">
        <f>AVERAGE(G12,M12,S12,Y12,AE12,AK12)</f>
        <v>72.414166666666674</v>
      </c>
    </row>
    <row r="13" spans="1:38" ht="15.75" customHeight="1" x14ac:dyDescent="0.15">
      <c r="A13" s="48"/>
      <c r="B13" s="55"/>
      <c r="C13" s="55"/>
      <c r="D13" s="55"/>
      <c r="E13" s="55"/>
      <c r="F13" s="55"/>
      <c r="G13" s="56"/>
      <c r="H13" s="55"/>
      <c r="I13" s="55"/>
      <c r="J13" s="55"/>
      <c r="K13" s="55"/>
      <c r="L13" s="55"/>
      <c r="M13" s="56"/>
      <c r="N13" s="55"/>
      <c r="O13" s="55"/>
      <c r="P13" s="55"/>
      <c r="Q13" s="55"/>
      <c r="R13" s="55"/>
      <c r="S13" s="56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6"/>
      <c r="AL13" s="56"/>
    </row>
    <row r="14" spans="1:38" ht="15.75" customHeight="1" x14ac:dyDescent="0.15">
      <c r="A14" s="48" t="s">
        <v>4</v>
      </c>
      <c r="B14" s="55"/>
      <c r="C14" s="55"/>
      <c r="D14" s="55"/>
      <c r="E14" s="55"/>
      <c r="F14" s="55"/>
      <c r="G14" s="56"/>
      <c r="H14" s="55"/>
      <c r="I14" s="55"/>
      <c r="J14" s="55"/>
      <c r="K14" s="55"/>
      <c r="L14" s="55"/>
      <c r="M14" s="56"/>
      <c r="N14" s="55"/>
      <c r="O14" s="55"/>
      <c r="P14" s="55"/>
      <c r="Q14" s="55"/>
      <c r="R14" s="55"/>
      <c r="S14" s="56"/>
      <c r="T14" s="104"/>
      <c r="U14" s="104"/>
      <c r="V14" s="104"/>
      <c r="W14" s="104"/>
      <c r="X14" s="104"/>
      <c r="Y14" s="104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6"/>
      <c r="AL14" s="56"/>
    </row>
    <row r="15" spans="1:38" ht="15.75" customHeight="1" x14ac:dyDescent="0.15">
      <c r="A15" s="270" t="s">
        <v>56</v>
      </c>
      <c r="B15" s="261" t="s">
        <v>74</v>
      </c>
      <c r="C15" s="219"/>
      <c r="D15" s="219"/>
      <c r="E15" s="219"/>
      <c r="F15" s="219"/>
      <c r="G15" s="220"/>
      <c r="H15" s="261" t="s">
        <v>75</v>
      </c>
      <c r="I15" s="219"/>
      <c r="J15" s="219"/>
      <c r="K15" s="219"/>
      <c r="L15" s="219"/>
      <c r="M15" s="220"/>
      <c r="N15" s="261" t="s">
        <v>76</v>
      </c>
      <c r="O15" s="219"/>
      <c r="P15" s="219"/>
      <c r="Q15" s="219"/>
      <c r="R15" s="219"/>
      <c r="S15" s="220"/>
      <c r="T15" s="269" t="s">
        <v>77</v>
      </c>
      <c r="U15" s="258"/>
      <c r="V15" s="258"/>
      <c r="W15" s="258"/>
      <c r="X15" s="258"/>
      <c r="Y15" s="259"/>
      <c r="Z15" s="261" t="s">
        <v>78</v>
      </c>
      <c r="AA15" s="219"/>
      <c r="AB15" s="219"/>
      <c r="AC15" s="219"/>
      <c r="AD15" s="219"/>
      <c r="AE15" s="220"/>
      <c r="AF15" s="261" t="s">
        <v>79</v>
      </c>
      <c r="AG15" s="219"/>
      <c r="AH15" s="219"/>
      <c r="AI15" s="219"/>
      <c r="AJ15" s="219"/>
      <c r="AK15" s="220"/>
      <c r="AL15" s="72" t="s">
        <v>63</v>
      </c>
    </row>
    <row r="16" spans="1:38" ht="15.75" customHeight="1" x14ac:dyDescent="0.15">
      <c r="A16" s="231"/>
      <c r="B16" s="79" t="s">
        <v>47</v>
      </c>
      <c r="C16" s="67" t="s">
        <v>8</v>
      </c>
      <c r="D16" s="67" t="s">
        <v>9</v>
      </c>
      <c r="E16" s="67" t="s">
        <v>64</v>
      </c>
      <c r="F16" s="67" t="s">
        <v>65</v>
      </c>
      <c r="G16" s="73" t="s">
        <v>66</v>
      </c>
      <c r="H16" s="79" t="s">
        <v>47</v>
      </c>
      <c r="I16" s="67" t="s">
        <v>8</v>
      </c>
      <c r="J16" s="67" t="s">
        <v>9</v>
      </c>
      <c r="K16" s="67" t="s">
        <v>64</v>
      </c>
      <c r="L16" s="67" t="s">
        <v>65</v>
      </c>
      <c r="M16" s="73" t="s">
        <v>66</v>
      </c>
      <c r="N16" s="79" t="s">
        <v>47</v>
      </c>
      <c r="O16" s="67" t="s">
        <v>8</v>
      </c>
      <c r="P16" s="67" t="s">
        <v>9</v>
      </c>
      <c r="Q16" s="67" t="s">
        <v>64</v>
      </c>
      <c r="R16" s="67" t="s">
        <v>65</v>
      </c>
      <c r="S16" s="73" t="s">
        <v>66</v>
      </c>
      <c r="T16" s="66" t="s">
        <v>47</v>
      </c>
      <c r="U16" s="67" t="s">
        <v>8</v>
      </c>
      <c r="V16" s="67" t="s">
        <v>9</v>
      </c>
      <c r="W16" s="67" t="s">
        <v>64</v>
      </c>
      <c r="X16" s="67" t="s">
        <v>65</v>
      </c>
      <c r="Y16" s="73" t="s">
        <v>66</v>
      </c>
      <c r="Z16" s="66" t="s">
        <v>47</v>
      </c>
      <c r="AA16" s="67" t="s">
        <v>8</v>
      </c>
      <c r="AB16" s="67" t="s">
        <v>9</v>
      </c>
      <c r="AC16" s="67" t="s">
        <v>64</v>
      </c>
      <c r="AD16" s="67" t="s">
        <v>65</v>
      </c>
      <c r="AE16" s="73" t="s">
        <v>66</v>
      </c>
      <c r="AF16" s="66" t="s">
        <v>47</v>
      </c>
      <c r="AG16" s="67" t="s">
        <v>8</v>
      </c>
      <c r="AH16" s="67" t="s">
        <v>9</v>
      </c>
      <c r="AI16" s="67" t="s">
        <v>64</v>
      </c>
      <c r="AJ16" s="67" t="s">
        <v>65</v>
      </c>
      <c r="AK16" s="73" t="s">
        <v>66</v>
      </c>
      <c r="AL16" s="72"/>
    </row>
    <row r="17" spans="1:38" ht="15.75" customHeight="1" x14ac:dyDescent="0.15">
      <c r="A17" s="43" t="s">
        <v>106</v>
      </c>
      <c r="B17" s="57">
        <v>72.819999999999993</v>
      </c>
      <c r="C17" s="57">
        <v>76.47</v>
      </c>
      <c r="D17" s="57">
        <v>68.819999999999993</v>
      </c>
      <c r="E17" s="57">
        <v>74.64</v>
      </c>
      <c r="F17" s="57">
        <v>70.72</v>
      </c>
      <c r="G17" s="77">
        <f>AVERAGE(E17,F17)</f>
        <v>72.680000000000007</v>
      </c>
      <c r="H17" s="57">
        <v>57.58</v>
      </c>
      <c r="I17" s="57">
        <v>53.33</v>
      </c>
      <c r="J17" s="57">
        <v>61.11</v>
      </c>
      <c r="K17" s="57">
        <v>53.33</v>
      </c>
      <c r="L17" s="57">
        <v>61.11</v>
      </c>
      <c r="M17" s="77">
        <f>AVERAGE(K17,L17)</f>
        <v>57.22</v>
      </c>
      <c r="N17" s="57">
        <v>64.64</v>
      </c>
      <c r="O17" s="57">
        <v>71.430000000000007</v>
      </c>
      <c r="P17" s="57">
        <v>57.89</v>
      </c>
      <c r="Q17" s="57">
        <v>62.5</v>
      </c>
      <c r="R17" s="57">
        <v>64.709999999999994</v>
      </c>
      <c r="S17" s="77">
        <f>AVERAGE(Q17,R17)</f>
        <v>63.604999999999997</v>
      </c>
      <c r="T17" s="61">
        <v>93.94</v>
      </c>
      <c r="U17" s="62">
        <v>95</v>
      </c>
      <c r="V17" s="62">
        <v>92.31</v>
      </c>
      <c r="W17" s="62">
        <v>95</v>
      </c>
      <c r="X17" s="62">
        <v>92.31</v>
      </c>
      <c r="Y17" s="77">
        <f>AVERAGE(W17,X17)</f>
        <v>93.655000000000001</v>
      </c>
      <c r="Z17" s="57">
        <v>80</v>
      </c>
      <c r="AA17" s="57">
        <v>85</v>
      </c>
      <c r="AB17" s="57">
        <v>75</v>
      </c>
      <c r="AC17" s="57">
        <v>80.95</v>
      </c>
      <c r="AD17" s="57">
        <v>78.95</v>
      </c>
      <c r="AE17" s="77">
        <f>AVERAGE(AC17,AD17)</f>
        <v>79.95</v>
      </c>
      <c r="AF17" s="57">
        <v>87.18</v>
      </c>
      <c r="AG17" s="57">
        <v>91.67</v>
      </c>
      <c r="AH17" s="57">
        <v>80</v>
      </c>
      <c r="AI17" s="57">
        <v>89.8</v>
      </c>
      <c r="AJ17" s="57">
        <v>82.76</v>
      </c>
      <c r="AK17" s="77">
        <f>AVERAGE(AI17,AJ17)</f>
        <v>86.28</v>
      </c>
      <c r="AL17" s="80">
        <f>AVERAGE(G17,M17,S17,Y17,AE17,AK17)</f>
        <v>75.564999999999998</v>
      </c>
    </row>
    <row r="18" spans="1:38" ht="15.75" customHeight="1" x14ac:dyDescent="0.15">
      <c r="A18" s="47"/>
      <c r="B18" s="55"/>
      <c r="C18" s="55"/>
      <c r="D18" s="55"/>
      <c r="E18" s="55"/>
      <c r="F18" s="55"/>
      <c r="G18" s="56"/>
      <c r="H18" s="55"/>
      <c r="I18" s="55"/>
      <c r="J18" s="55"/>
      <c r="K18" s="55"/>
      <c r="L18" s="55"/>
      <c r="M18" s="56"/>
      <c r="N18" s="55"/>
      <c r="O18" s="55"/>
      <c r="P18" s="55"/>
      <c r="Q18" s="55"/>
      <c r="R18" s="55"/>
      <c r="S18" s="56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6"/>
      <c r="AL18" s="56"/>
    </row>
    <row r="19" spans="1:38" ht="15.75" customHeight="1" x14ac:dyDescent="0.15">
      <c r="A19" s="48" t="s">
        <v>80</v>
      </c>
      <c r="B19" s="55"/>
      <c r="C19" s="55"/>
      <c r="D19" s="55"/>
      <c r="E19" s="55"/>
      <c r="F19" s="55"/>
      <c r="G19" s="56"/>
      <c r="H19" s="55"/>
      <c r="I19" s="55"/>
      <c r="J19" s="55"/>
      <c r="K19" s="55"/>
      <c r="L19" s="55"/>
      <c r="M19" s="56"/>
      <c r="N19" s="55"/>
      <c r="O19" s="55"/>
      <c r="P19" s="55"/>
      <c r="Q19" s="55"/>
      <c r="R19" s="55"/>
      <c r="S19" s="56"/>
      <c r="T19" s="104"/>
      <c r="U19" s="104"/>
      <c r="V19" s="104"/>
      <c r="W19" s="104"/>
      <c r="X19" s="104"/>
      <c r="Y19" s="104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6"/>
      <c r="AL19" s="56"/>
    </row>
    <row r="20" spans="1:38" ht="15.75" customHeight="1" x14ac:dyDescent="0.15">
      <c r="A20" s="270" t="s">
        <v>56</v>
      </c>
      <c r="B20" s="261" t="s">
        <v>81</v>
      </c>
      <c r="C20" s="219"/>
      <c r="D20" s="219"/>
      <c r="E20" s="219"/>
      <c r="F20" s="219"/>
      <c r="G20" s="220"/>
      <c r="H20" s="261" t="s">
        <v>82</v>
      </c>
      <c r="I20" s="219"/>
      <c r="J20" s="219"/>
      <c r="K20" s="219"/>
      <c r="L20" s="219"/>
      <c r="M20" s="220"/>
      <c r="N20" s="261" t="s">
        <v>83</v>
      </c>
      <c r="O20" s="219"/>
      <c r="P20" s="219"/>
      <c r="Q20" s="219"/>
      <c r="R20" s="219"/>
      <c r="S20" s="220"/>
      <c r="T20" s="269" t="s">
        <v>84</v>
      </c>
      <c r="U20" s="258"/>
      <c r="V20" s="258"/>
      <c r="W20" s="258"/>
      <c r="X20" s="258"/>
      <c r="Y20" s="259"/>
      <c r="Z20" s="261" t="s">
        <v>85</v>
      </c>
      <c r="AA20" s="219"/>
      <c r="AB20" s="219"/>
      <c r="AC20" s="219"/>
      <c r="AD20" s="219"/>
      <c r="AE20" s="220"/>
      <c r="AF20" s="261" t="s">
        <v>86</v>
      </c>
      <c r="AG20" s="219"/>
      <c r="AH20" s="219"/>
      <c r="AI20" s="219"/>
      <c r="AJ20" s="219"/>
      <c r="AK20" s="220"/>
      <c r="AL20" s="72" t="s">
        <v>63</v>
      </c>
    </row>
    <row r="21" spans="1:38" ht="15.75" customHeight="1" x14ac:dyDescent="0.15">
      <c r="A21" s="231"/>
      <c r="B21" s="79" t="s">
        <v>47</v>
      </c>
      <c r="C21" s="67" t="s">
        <v>8</v>
      </c>
      <c r="D21" s="67" t="s">
        <v>9</v>
      </c>
      <c r="E21" s="67" t="s">
        <v>64</v>
      </c>
      <c r="F21" s="67" t="s">
        <v>65</v>
      </c>
      <c r="G21" s="73" t="s">
        <v>66</v>
      </c>
      <c r="H21" s="79" t="s">
        <v>47</v>
      </c>
      <c r="I21" s="67" t="s">
        <v>8</v>
      </c>
      <c r="J21" s="67" t="s">
        <v>9</v>
      </c>
      <c r="K21" s="67" t="s">
        <v>64</v>
      </c>
      <c r="L21" s="67" t="s">
        <v>65</v>
      </c>
      <c r="M21" s="73" t="s">
        <v>66</v>
      </c>
      <c r="N21" s="79" t="s">
        <v>47</v>
      </c>
      <c r="O21" s="67" t="s">
        <v>8</v>
      </c>
      <c r="P21" s="67" t="s">
        <v>9</v>
      </c>
      <c r="Q21" s="67" t="s">
        <v>64</v>
      </c>
      <c r="R21" s="67" t="s">
        <v>65</v>
      </c>
      <c r="S21" s="73" t="s">
        <v>66</v>
      </c>
      <c r="T21" s="66" t="s">
        <v>47</v>
      </c>
      <c r="U21" s="67" t="s">
        <v>8</v>
      </c>
      <c r="V21" s="67" t="s">
        <v>9</v>
      </c>
      <c r="W21" s="67" t="s">
        <v>64</v>
      </c>
      <c r="X21" s="67" t="s">
        <v>65</v>
      </c>
      <c r="Y21" s="73" t="s">
        <v>66</v>
      </c>
      <c r="Z21" s="66" t="s">
        <v>47</v>
      </c>
      <c r="AA21" s="67" t="s">
        <v>8</v>
      </c>
      <c r="AB21" s="67" t="s">
        <v>9</v>
      </c>
      <c r="AC21" s="67" t="s">
        <v>64</v>
      </c>
      <c r="AD21" s="67" t="s">
        <v>65</v>
      </c>
      <c r="AE21" s="73" t="s">
        <v>66</v>
      </c>
      <c r="AF21" s="66" t="s">
        <v>47</v>
      </c>
      <c r="AG21" s="67" t="s">
        <v>8</v>
      </c>
      <c r="AH21" s="67" t="s">
        <v>9</v>
      </c>
      <c r="AI21" s="67" t="s">
        <v>64</v>
      </c>
      <c r="AJ21" s="67" t="s">
        <v>65</v>
      </c>
      <c r="AK21" s="73" t="s">
        <v>66</v>
      </c>
      <c r="AL21" s="72"/>
    </row>
    <row r="22" spans="1:38" ht="15.75" customHeight="1" x14ac:dyDescent="0.15">
      <c r="A22" s="43" t="s">
        <v>106</v>
      </c>
      <c r="B22" s="57">
        <v>76.53</v>
      </c>
      <c r="C22" s="57">
        <v>77.55</v>
      </c>
      <c r="D22" s="57">
        <v>75.510000000000005</v>
      </c>
      <c r="E22" s="57">
        <v>76.77</v>
      </c>
      <c r="F22" s="57">
        <v>76.290000000000006</v>
      </c>
      <c r="G22" s="77">
        <v>76.53</v>
      </c>
      <c r="H22" s="57">
        <v>44.12</v>
      </c>
      <c r="I22" s="57">
        <v>58.82</v>
      </c>
      <c r="J22" s="57">
        <v>29.41</v>
      </c>
      <c r="K22" s="57">
        <v>51.28</v>
      </c>
      <c r="L22" s="57">
        <v>34.479999999999997</v>
      </c>
      <c r="M22" s="77">
        <v>42.88</v>
      </c>
      <c r="N22" s="57">
        <v>76.47</v>
      </c>
      <c r="O22" s="57">
        <v>82.35</v>
      </c>
      <c r="P22" s="57">
        <v>70.59</v>
      </c>
      <c r="Q22" s="57">
        <v>77.78</v>
      </c>
      <c r="R22" s="57">
        <v>75</v>
      </c>
      <c r="S22" s="77">
        <v>76.39</v>
      </c>
      <c r="T22" s="61">
        <v>82.35</v>
      </c>
      <c r="U22" s="62">
        <v>76.47</v>
      </c>
      <c r="V22" s="62">
        <v>88.24</v>
      </c>
      <c r="W22" s="62">
        <v>81.25</v>
      </c>
      <c r="X22" s="62">
        <v>83.33</v>
      </c>
      <c r="Y22" s="77">
        <v>82.29</v>
      </c>
      <c r="Z22" s="57">
        <v>80</v>
      </c>
      <c r="AA22" s="57">
        <v>90</v>
      </c>
      <c r="AB22" s="57">
        <v>70</v>
      </c>
      <c r="AC22" s="57">
        <v>81.819999999999993</v>
      </c>
      <c r="AD22" s="57">
        <v>77.78</v>
      </c>
      <c r="AE22" s="77">
        <v>79.8</v>
      </c>
      <c r="AF22" s="57">
        <v>84.62</v>
      </c>
      <c r="AG22" s="57">
        <v>100</v>
      </c>
      <c r="AH22" s="57">
        <v>68.42</v>
      </c>
      <c r="AI22" s="57">
        <v>86.96</v>
      </c>
      <c r="AJ22" s="57">
        <v>81.25</v>
      </c>
      <c r="AK22" s="77">
        <v>84.1</v>
      </c>
      <c r="AL22" s="80">
        <f>AVERAGE(G22,M22,S22,Y22,AE22,AK22)</f>
        <v>73.665000000000006</v>
      </c>
    </row>
    <row r="23" spans="1:38" ht="15.75" customHeight="1" x14ac:dyDescent="0.15">
      <c r="A23" s="47"/>
      <c r="B23" s="55"/>
      <c r="C23" s="55"/>
      <c r="D23" s="55"/>
      <c r="E23" s="55"/>
      <c r="F23" s="55"/>
      <c r="G23" s="56"/>
      <c r="H23" s="55"/>
      <c r="I23" s="55"/>
      <c r="J23" s="55"/>
      <c r="K23" s="55"/>
      <c r="L23" s="55"/>
      <c r="M23" s="56"/>
      <c r="N23" s="55"/>
      <c r="O23" s="55"/>
      <c r="P23" s="55"/>
      <c r="Q23" s="55"/>
      <c r="R23" s="55"/>
      <c r="S23" s="56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6"/>
      <c r="AL23" s="56"/>
    </row>
    <row r="24" spans="1:38" ht="15.75" customHeight="1" x14ac:dyDescent="0.15">
      <c r="A24" s="47"/>
      <c r="B24" s="55">
        <f t="shared" ref="B24:G24" si="0">AVERAGE(B22,H22,N22,T22,Z22,AF22)</f>
        <v>74.015000000000001</v>
      </c>
      <c r="C24" s="55">
        <f t="shared" si="0"/>
        <v>80.864999999999995</v>
      </c>
      <c r="D24" s="55">
        <f t="shared" si="0"/>
        <v>67.028333333333336</v>
      </c>
      <c r="E24" s="55">
        <f t="shared" si="0"/>
        <v>75.976666666666674</v>
      </c>
      <c r="F24" s="55">
        <f t="shared" si="0"/>
        <v>71.355000000000004</v>
      </c>
      <c r="G24" s="56">
        <f t="shared" si="0"/>
        <v>73.665000000000006</v>
      </c>
      <c r="H24" s="55"/>
      <c r="I24" s="55"/>
      <c r="J24" s="55"/>
      <c r="K24" s="55"/>
      <c r="L24" s="55"/>
      <c r="M24" s="56"/>
      <c r="N24" s="55"/>
      <c r="O24" s="55"/>
      <c r="P24" s="55"/>
      <c r="Q24" s="55"/>
      <c r="R24" s="55"/>
      <c r="S24" s="56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6"/>
      <c r="AL24" s="56"/>
    </row>
    <row r="25" spans="1:38" ht="15.75" customHeight="1" x14ac:dyDescent="0.2">
      <c r="A25" s="49" t="s">
        <v>125</v>
      </c>
      <c r="B25" s="55"/>
      <c r="C25" s="55"/>
      <c r="D25" s="55"/>
      <c r="E25" s="55"/>
      <c r="F25" s="55"/>
      <c r="G25" s="56"/>
      <c r="H25" s="55"/>
      <c r="I25" s="55"/>
      <c r="J25" s="55"/>
      <c r="K25" s="55"/>
      <c r="L25" s="55"/>
      <c r="M25" s="56"/>
      <c r="N25" s="55"/>
      <c r="O25" s="55"/>
      <c r="P25" s="55"/>
      <c r="Q25" s="55"/>
      <c r="R25" s="55"/>
      <c r="S25" s="56"/>
      <c r="T25" s="104"/>
      <c r="U25" s="104"/>
      <c r="V25" s="104"/>
      <c r="W25" s="104"/>
      <c r="X25" s="104"/>
      <c r="Y25" s="104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6"/>
      <c r="AL25" s="56"/>
    </row>
    <row r="26" spans="1:38" ht="15.75" customHeight="1" x14ac:dyDescent="0.15">
      <c r="A26" s="270" t="s">
        <v>96</v>
      </c>
      <c r="B26" s="261" t="s">
        <v>57</v>
      </c>
      <c r="C26" s="219"/>
      <c r="D26" s="219"/>
      <c r="E26" s="219"/>
      <c r="F26" s="219"/>
      <c r="G26" s="220"/>
      <c r="H26" s="261" t="s">
        <v>58</v>
      </c>
      <c r="I26" s="219"/>
      <c r="J26" s="219"/>
      <c r="K26" s="219"/>
      <c r="L26" s="219"/>
      <c r="M26" s="220"/>
      <c r="N26" s="261" t="s">
        <v>59</v>
      </c>
      <c r="O26" s="219"/>
      <c r="P26" s="219"/>
      <c r="Q26" s="219"/>
      <c r="R26" s="219"/>
      <c r="S26" s="220"/>
      <c r="T26" s="269" t="s">
        <v>60</v>
      </c>
      <c r="U26" s="258"/>
      <c r="V26" s="258"/>
      <c r="W26" s="258"/>
      <c r="X26" s="258"/>
      <c r="Y26" s="259"/>
      <c r="Z26" s="261" t="s">
        <v>61</v>
      </c>
      <c r="AA26" s="219"/>
      <c r="AB26" s="219"/>
      <c r="AC26" s="219"/>
      <c r="AD26" s="219"/>
      <c r="AE26" s="220"/>
      <c r="AF26" s="261" t="s">
        <v>62</v>
      </c>
      <c r="AG26" s="219"/>
      <c r="AH26" s="219"/>
      <c r="AI26" s="219"/>
      <c r="AJ26" s="219"/>
      <c r="AK26" s="220"/>
      <c r="AL26" s="72" t="s">
        <v>63</v>
      </c>
    </row>
    <row r="27" spans="1:38" ht="15.75" customHeight="1" x14ac:dyDescent="0.15">
      <c r="A27" s="231"/>
      <c r="B27" s="79" t="s">
        <v>47</v>
      </c>
      <c r="C27" s="67" t="s">
        <v>8</v>
      </c>
      <c r="D27" s="67" t="s">
        <v>9</v>
      </c>
      <c r="E27" s="67" t="s">
        <v>64</v>
      </c>
      <c r="F27" s="67" t="s">
        <v>65</v>
      </c>
      <c r="G27" s="73" t="s">
        <v>66</v>
      </c>
      <c r="H27" s="79" t="s">
        <v>47</v>
      </c>
      <c r="I27" s="67" t="s">
        <v>8</v>
      </c>
      <c r="J27" s="67" t="s">
        <v>9</v>
      </c>
      <c r="K27" s="67" t="s">
        <v>64</v>
      </c>
      <c r="L27" s="67" t="s">
        <v>65</v>
      </c>
      <c r="M27" s="73" t="s">
        <v>66</v>
      </c>
      <c r="N27" s="79" t="s">
        <v>47</v>
      </c>
      <c r="O27" s="67" t="s">
        <v>8</v>
      </c>
      <c r="P27" s="67" t="s">
        <v>9</v>
      </c>
      <c r="Q27" s="67" t="s">
        <v>64</v>
      </c>
      <c r="R27" s="67" t="s">
        <v>65</v>
      </c>
      <c r="S27" s="73" t="s">
        <v>66</v>
      </c>
      <c r="T27" s="66" t="s">
        <v>47</v>
      </c>
      <c r="U27" s="67" t="s">
        <v>8</v>
      </c>
      <c r="V27" s="67" t="s">
        <v>9</v>
      </c>
      <c r="W27" s="67" t="s">
        <v>64</v>
      </c>
      <c r="X27" s="67" t="s">
        <v>65</v>
      </c>
      <c r="Y27" s="73" t="s">
        <v>66</v>
      </c>
      <c r="Z27" s="66" t="s">
        <v>47</v>
      </c>
      <c r="AA27" s="67" t="s">
        <v>8</v>
      </c>
      <c r="AB27" s="67" t="s">
        <v>9</v>
      </c>
      <c r="AC27" s="67" t="s">
        <v>64</v>
      </c>
      <c r="AD27" s="67" t="s">
        <v>65</v>
      </c>
      <c r="AE27" s="73" t="s">
        <v>66</v>
      </c>
      <c r="AF27" s="66" t="s">
        <v>47</v>
      </c>
      <c r="AG27" s="67" t="s">
        <v>8</v>
      </c>
      <c r="AH27" s="67" t="s">
        <v>9</v>
      </c>
      <c r="AI27" s="67" t="s">
        <v>64</v>
      </c>
      <c r="AJ27" s="67" t="s">
        <v>65</v>
      </c>
      <c r="AK27" s="73" t="s">
        <v>66</v>
      </c>
      <c r="AL27" s="72"/>
    </row>
    <row r="28" spans="1:38" ht="15.75" customHeight="1" x14ac:dyDescent="0.15">
      <c r="A28" s="43" t="s">
        <v>57</v>
      </c>
      <c r="B28" s="59"/>
      <c r="C28" s="59"/>
      <c r="D28" s="59"/>
      <c r="E28" s="59"/>
      <c r="F28" s="59"/>
      <c r="G28" s="60"/>
      <c r="H28" s="57">
        <v>63.64</v>
      </c>
      <c r="I28" s="57">
        <v>53.85</v>
      </c>
      <c r="J28" s="57">
        <v>70</v>
      </c>
      <c r="K28" s="57">
        <v>53.85</v>
      </c>
      <c r="L28" s="57">
        <v>70</v>
      </c>
      <c r="M28" s="77">
        <v>61.92</v>
      </c>
      <c r="N28" s="57">
        <v>25.81</v>
      </c>
      <c r="O28" s="57">
        <v>0</v>
      </c>
      <c r="P28" s="57">
        <v>80</v>
      </c>
      <c r="Q28" s="57">
        <v>0</v>
      </c>
      <c r="R28" s="57">
        <v>41.03</v>
      </c>
      <c r="S28" s="77">
        <v>20.51</v>
      </c>
      <c r="T28" s="61">
        <v>81.819999999999993</v>
      </c>
      <c r="U28" s="62">
        <v>82.35</v>
      </c>
      <c r="V28" s="62">
        <v>81.25</v>
      </c>
      <c r="W28" s="62">
        <v>82.35</v>
      </c>
      <c r="X28" s="62">
        <v>81.25</v>
      </c>
      <c r="Y28" s="93">
        <v>81.8</v>
      </c>
      <c r="Z28" s="57">
        <v>52.5</v>
      </c>
      <c r="AA28" s="57">
        <v>30</v>
      </c>
      <c r="AB28" s="57">
        <v>75</v>
      </c>
      <c r="AC28" s="57">
        <v>38.71</v>
      </c>
      <c r="AD28" s="57">
        <v>61.22</v>
      </c>
      <c r="AE28" s="57">
        <v>49.97</v>
      </c>
      <c r="AF28" s="57">
        <v>82.5</v>
      </c>
      <c r="AG28" s="57">
        <v>71.430000000000007</v>
      </c>
      <c r="AH28" s="57">
        <v>94.74</v>
      </c>
      <c r="AI28" s="57">
        <v>81.08</v>
      </c>
      <c r="AJ28" s="57">
        <v>83.72</v>
      </c>
      <c r="AK28" s="77">
        <v>82.4</v>
      </c>
      <c r="AL28" s="72">
        <f t="shared" ref="AL28:AL33" si="1">AVERAGE(G28,M28,S28,Y28,AE28,AK28)</f>
        <v>59.320000000000007</v>
      </c>
    </row>
    <row r="29" spans="1:38" ht="15.75" customHeight="1" x14ac:dyDescent="0.15">
      <c r="A29" s="43" t="s">
        <v>58</v>
      </c>
      <c r="B29" s="57">
        <v>60.31</v>
      </c>
      <c r="C29" s="57">
        <v>77.569999999999993</v>
      </c>
      <c r="D29" s="57">
        <v>39.08</v>
      </c>
      <c r="E29" s="57">
        <v>68.31</v>
      </c>
      <c r="F29" s="57">
        <v>46.9</v>
      </c>
      <c r="G29" s="77">
        <v>57.6</v>
      </c>
      <c r="H29" s="59"/>
      <c r="I29" s="59"/>
      <c r="J29" s="59"/>
      <c r="K29" s="59"/>
      <c r="L29" s="59"/>
      <c r="M29" s="60"/>
      <c r="N29" s="57">
        <v>48.39</v>
      </c>
      <c r="O29" s="57">
        <v>57.14</v>
      </c>
      <c r="P29" s="57">
        <v>30</v>
      </c>
      <c r="Q29" s="57">
        <v>60</v>
      </c>
      <c r="R29" s="57">
        <v>27.27</v>
      </c>
      <c r="S29" s="77">
        <v>43.64</v>
      </c>
      <c r="T29" s="61">
        <v>63.64</v>
      </c>
      <c r="U29" s="62">
        <v>64.709999999999994</v>
      </c>
      <c r="V29" s="62">
        <v>62.5</v>
      </c>
      <c r="W29" s="62">
        <v>64.709999999999994</v>
      </c>
      <c r="X29" s="62">
        <v>62.5</v>
      </c>
      <c r="Y29" s="93">
        <v>63.6</v>
      </c>
      <c r="Z29" s="57">
        <v>32.5</v>
      </c>
      <c r="AA29" s="57">
        <v>30</v>
      </c>
      <c r="AB29" s="57">
        <v>35</v>
      </c>
      <c r="AC29" s="57">
        <v>30.77</v>
      </c>
      <c r="AD29" s="57">
        <v>34.15</v>
      </c>
      <c r="AE29" s="57">
        <v>32.46</v>
      </c>
      <c r="AF29" s="57">
        <v>50</v>
      </c>
      <c r="AG29" s="57">
        <v>52.38</v>
      </c>
      <c r="AH29" s="57">
        <v>47.37</v>
      </c>
      <c r="AI29" s="57">
        <v>52.38</v>
      </c>
      <c r="AJ29" s="57">
        <v>47.37</v>
      </c>
      <c r="AK29" s="77">
        <v>49.87</v>
      </c>
      <c r="AL29" s="72">
        <f t="shared" si="1"/>
        <v>49.434000000000005</v>
      </c>
    </row>
    <row r="30" spans="1:38" ht="15.75" customHeight="1" x14ac:dyDescent="0.15">
      <c r="A30" s="43" t="s">
        <v>59</v>
      </c>
      <c r="B30" s="57">
        <v>38.14</v>
      </c>
      <c r="C30" s="57">
        <v>0</v>
      </c>
      <c r="D30" s="57">
        <v>85.06</v>
      </c>
      <c r="E30" s="57">
        <v>0</v>
      </c>
      <c r="F30" s="57">
        <v>55.22</v>
      </c>
      <c r="G30" s="77">
        <v>27.61</v>
      </c>
      <c r="H30" s="57">
        <v>54.55</v>
      </c>
      <c r="I30" s="57">
        <v>23.08</v>
      </c>
      <c r="J30" s="57">
        <v>75</v>
      </c>
      <c r="K30" s="57">
        <v>28.57</v>
      </c>
      <c r="L30" s="57">
        <v>66.67</v>
      </c>
      <c r="M30" s="77">
        <v>47.62</v>
      </c>
      <c r="N30" s="59"/>
      <c r="O30" s="59"/>
      <c r="P30" s="59"/>
      <c r="Q30" s="59"/>
      <c r="R30" s="59"/>
      <c r="S30" s="60"/>
      <c r="T30" s="61">
        <v>51.52</v>
      </c>
      <c r="U30" s="62">
        <v>5.88</v>
      </c>
      <c r="V30" s="62">
        <v>100</v>
      </c>
      <c r="W30" s="62">
        <v>11.11</v>
      </c>
      <c r="X30" s="62">
        <v>66.67</v>
      </c>
      <c r="Y30" s="93">
        <v>38.89</v>
      </c>
      <c r="Z30" s="57">
        <v>47.5</v>
      </c>
      <c r="AA30" s="57">
        <v>20</v>
      </c>
      <c r="AB30" s="57">
        <v>75</v>
      </c>
      <c r="AC30" s="57">
        <v>27.59</v>
      </c>
      <c r="AD30" s="57">
        <v>58.82</v>
      </c>
      <c r="AE30" s="57">
        <v>43.2</v>
      </c>
      <c r="AF30" s="57">
        <v>47.5</v>
      </c>
      <c r="AG30" s="57">
        <v>14.29</v>
      </c>
      <c r="AH30" s="57">
        <v>84.21</v>
      </c>
      <c r="AI30" s="57">
        <v>22.22</v>
      </c>
      <c r="AJ30" s="57">
        <v>60.38</v>
      </c>
      <c r="AK30" s="77">
        <v>41.3</v>
      </c>
      <c r="AL30" s="72">
        <f t="shared" si="1"/>
        <v>39.724000000000004</v>
      </c>
    </row>
    <row r="31" spans="1:38" ht="15.75" customHeight="1" x14ac:dyDescent="0.15">
      <c r="A31" s="43" t="s">
        <v>60</v>
      </c>
      <c r="B31" s="57">
        <v>55.15</v>
      </c>
      <c r="C31" s="57">
        <v>100</v>
      </c>
      <c r="D31" s="57">
        <v>0</v>
      </c>
      <c r="E31" s="57">
        <v>71.099999999999994</v>
      </c>
      <c r="F31" s="57">
        <v>0</v>
      </c>
      <c r="G31" s="77">
        <v>35.549999999999997</v>
      </c>
      <c r="H31" s="57">
        <v>42.42</v>
      </c>
      <c r="I31" s="57">
        <v>100</v>
      </c>
      <c r="J31" s="57">
        <v>5</v>
      </c>
      <c r="K31" s="57">
        <v>57.78</v>
      </c>
      <c r="L31" s="57">
        <v>9.52</v>
      </c>
      <c r="M31" s="77">
        <v>33.65</v>
      </c>
      <c r="N31" s="57">
        <v>67.739999999999995</v>
      </c>
      <c r="O31" s="57">
        <v>100</v>
      </c>
      <c r="P31" s="57">
        <v>0</v>
      </c>
      <c r="Q31" s="57">
        <v>80.77</v>
      </c>
      <c r="R31" s="57">
        <v>0</v>
      </c>
      <c r="S31" s="77">
        <v>40.380000000000003</v>
      </c>
      <c r="T31" s="63"/>
      <c r="U31" s="64"/>
      <c r="V31" s="64"/>
      <c r="W31" s="64"/>
      <c r="X31" s="64"/>
      <c r="Y31" s="64"/>
      <c r="Z31" s="57">
        <v>57.5</v>
      </c>
      <c r="AA31" s="57">
        <v>100</v>
      </c>
      <c r="AB31" s="57">
        <v>15</v>
      </c>
      <c r="AC31" s="57">
        <v>70.180000000000007</v>
      </c>
      <c r="AD31" s="57">
        <v>26.09</v>
      </c>
      <c r="AE31" s="57">
        <v>48.13</v>
      </c>
      <c r="AF31" s="57">
        <v>52.5</v>
      </c>
      <c r="AG31" s="57">
        <v>95.24</v>
      </c>
      <c r="AH31" s="57">
        <v>5.26</v>
      </c>
      <c r="AI31" s="57">
        <v>67.8</v>
      </c>
      <c r="AJ31" s="57">
        <v>9.52</v>
      </c>
      <c r="AK31" s="58">
        <v>38.659999999999997</v>
      </c>
      <c r="AL31" s="72">
        <f t="shared" si="1"/>
        <v>39.273999999999994</v>
      </c>
    </row>
    <row r="32" spans="1:38" ht="15.75" customHeight="1" x14ac:dyDescent="0.15">
      <c r="A32" s="43" t="s">
        <v>61</v>
      </c>
      <c r="B32" s="57">
        <v>47.94</v>
      </c>
      <c r="C32" s="57">
        <v>27.1</v>
      </c>
      <c r="D32" s="57">
        <v>73.56</v>
      </c>
      <c r="E32" s="57">
        <v>36.479999999999997</v>
      </c>
      <c r="F32" s="57">
        <v>55.9</v>
      </c>
      <c r="G32" s="77">
        <v>46.19</v>
      </c>
      <c r="H32" s="57">
        <v>57.58</v>
      </c>
      <c r="I32" s="57">
        <v>38.46</v>
      </c>
      <c r="J32" s="57">
        <v>70</v>
      </c>
      <c r="K32" s="57">
        <v>41.67</v>
      </c>
      <c r="L32" s="57">
        <v>66.67</v>
      </c>
      <c r="M32" s="77">
        <v>54.17</v>
      </c>
      <c r="N32" s="57">
        <v>45.16</v>
      </c>
      <c r="O32" s="57">
        <v>33.33</v>
      </c>
      <c r="P32" s="57">
        <v>70</v>
      </c>
      <c r="Q32" s="57">
        <v>45.16</v>
      </c>
      <c r="R32" s="57">
        <v>45.16</v>
      </c>
      <c r="S32" s="77">
        <v>45.16</v>
      </c>
      <c r="T32" s="66">
        <v>60.61</v>
      </c>
      <c r="U32" s="67">
        <v>47.06</v>
      </c>
      <c r="V32" s="67">
        <v>75</v>
      </c>
      <c r="W32" s="67">
        <v>55.17</v>
      </c>
      <c r="X32" s="67">
        <v>64.86</v>
      </c>
      <c r="Y32" s="67">
        <v>60.02</v>
      </c>
      <c r="Z32" s="59"/>
      <c r="AA32" s="59"/>
      <c r="AB32" s="59"/>
      <c r="AC32" s="59"/>
      <c r="AD32" s="59"/>
      <c r="AE32" s="59"/>
      <c r="AF32" s="57">
        <v>57.5</v>
      </c>
      <c r="AG32" s="57">
        <v>28.57</v>
      </c>
      <c r="AH32" s="57">
        <v>89.47</v>
      </c>
      <c r="AI32" s="57">
        <v>41.38</v>
      </c>
      <c r="AJ32" s="57">
        <v>66.67</v>
      </c>
      <c r="AK32" s="58">
        <v>54.02</v>
      </c>
      <c r="AL32" s="72">
        <f t="shared" si="1"/>
        <v>51.911999999999999</v>
      </c>
    </row>
    <row r="33" spans="1:38" ht="15.75" customHeight="1" x14ac:dyDescent="0.15">
      <c r="A33" s="43" t="s">
        <v>62</v>
      </c>
      <c r="B33" s="57">
        <v>66.489999999999995</v>
      </c>
      <c r="C33" s="57">
        <v>70.09</v>
      </c>
      <c r="D33" s="57">
        <v>62.07</v>
      </c>
      <c r="E33" s="57">
        <v>69.77</v>
      </c>
      <c r="F33" s="57">
        <v>62.43</v>
      </c>
      <c r="G33" s="77">
        <v>66.099999999999994</v>
      </c>
      <c r="H33" s="57">
        <v>57.58</v>
      </c>
      <c r="I33" s="57">
        <v>61.54</v>
      </c>
      <c r="J33" s="57">
        <v>55</v>
      </c>
      <c r="K33" s="57">
        <v>53.33</v>
      </c>
      <c r="L33" s="57">
        <v>61.11</v>
      </c>
      <c r="M33" s="77">
        <v>57.22</v>
      </c>
      <c r="N33" s="57">
        <v>83.87</v>
      </c>
      <c r="O33" s="57">
        <v>85.71</v>
      </c>
      <c r="P33" s="57">
        <v>80</v>
      </c>
      <c r="Q33" s="57">
        <v>87.8</v>
      </c>
      <c r="R33" s="57">
        <v>76.19</v>
      </c>
      <c r="S33" s="77">
        <v>82</v>
      </c>
      <c r="T33" s="66">
        <v>78.790000000000006</v>
      </c>
      <c r="U33" s="67">
        <v>88.24</v>
      </c>
      <c r="V33" s="67">
        <v>68.75</v>
      </c>
      <c r="W33" s="67">
        <v>81.08</v>
      </c>
      <c r="X33" s="67">
        <v>75.86</v>
      </c>
      <c r="Y33" s="67">
        <v>78.47</v>
      </c>
      <c r="Z33" s="57">
        <v>72.5</v>
      </c>
      <c r="AA33" s="57">
        <v>75</v>
      </c>
      <c r="AB33" s="57">
        <v>70</v>
      </c>
      <c r="AC33" s="57">
        <v>73.17</v>
      </c>
      <c r="AD33" s="57">
        <v>71.790000000000006</v>
      </c>
      <c r="AE33" s="57">
        <v>72.48</v>
      </c>
      <c r="AF33" s="59"/>
      <c r="AG33" s="59"/>
      <c r="AH33" s="59"/>
      <c r="AI33" s="59"/>
      <c r="AJ33" s="59"/>
      <c r="AK33" s="60"/>
      <c r="AL33" s="72">
        <f t="shared" si="1"/>
        <v>71.253999999999991</v>
      </c>
    </row>
    <row r="34" spans="1:38" ht="15.75" customHeight="1" x14ac:dyDescent="0.15">
      <c r="A34" s="40" t="s">
        <v>63</v>
      </c>
      <c r="B34" s="79"/>
      <c r="C34" s="79"/>
      <c r="D34" s="79"/>
      <c r="E34" s="79"/>
      <c r="F34" s="79"/>
      <c r="G34" s="72">
        <f>AVERAGE(G28:G33)</f>
        <v>46.61</v>
      </c>
      <c r="H34" s="79"/>
      <c r="I34" s="79"/>
      <c r="J34" s="79"/>
      <c r="K34" s="79"/>
      <c r="L34" s="79"/>
      <c r="M34" s="72">
        <f>AVERAGE(M28:M33)</f>
        <v>50.916000000000004</v>
      </c>
      <c r="N34" s="79"/>
      <c r="O34" s="79"/>
      <c r="P34" s="79"/>
      <c r="Q34" s="79"/>
      <c r="R34" s="79"/>
      <c r="S34" s="72">
        <f>AVERAGE(S28:S33)</f>
        <v>46.338000000000001</v>
      </c>
      <c r="T34" s="66"/>
      <c r="U34" s="67"/>
      <c r="V34" s="67"/>
      <c r="W34" s="67"/>
      <c r="X34" s="67"/>
      <c r="Y34" s="72">
        <f>AVERAGE(Y28:Y33)</f>
        <v>64.556000000000012</v>
      </c>
      <c r="Z34" s="79"/>
      <c r="AA34" s="79"/>
      <c r="AB34" s="79"/>
      <c r="AC34" s="79"/>
      <c r="AD34" s="79"/>
      <c r="AE34" s="72">
        <f>AVERAGE(AE28:AE33)</f>
        <v>49.248000000000005</v>
      </c>
      <c r="AF34" s="79"/>
      <c r="AG34" s="79"/>
      <c r="AH34" s="79"/>
      <c r="AI34" s="79"/>
      <c r="AJ34" s="79"/>
      <c r="AK34" s="72">
        <f t="shared" ref="AK34:AL34" si="2">AVERAGE(AK28:AK33)</f>
        <v>53.25</v>
      </c>
      <c r="AL34" s="80">
        <f t="shared" si="2"/>
        <v>51.81966666666667</v>
      </c>
    </row>
    <row r="35" spans="1:38" ht="15.75" customHeight="1" x14ac:dyDescent="0.15">
      <c r="A35" s="28"/>
      <c r="B35" s="55"/>
      <c r="C35" s="55"/>
      <c r="D35" s="55"/>
      <c r="E35" s="55"/>
      <c r="F35" s="55"/>
      <c r="G35" s="56"/>
      <c r="H35" s="55"/>
      <c r="I35" s="55"/>
      <c r="J35" s="55"/>
      <c r="K35" s="55"/>
      <c r="L35" s="55"/>
      <c r="M35" s="56"/>
      <c r="N35" s="55"/>
      <c r="O35" s="55"/>
      <c r="P35" s="55"/>
      <c r="Q35" s="55"/>
      <c r="R35" s="55"/>
      <c r="S35" s="56"/>
      <c r="T35" s="104"/>
      <c r="U35" s="104"/>
      <c r="V35" s="104"/>
      <c r="W35" s="104"/>
      <c r="X35" s="104"/>
      <c r="Y35" s="104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6"/>
      <c r="AL35" s="56"/>
    </row>
    <row r="36" spans="1:38" ht="15.75" customHeight="1" x14ac:dyDescent="0.15">
      <c r="A36" s="270" t="s">
        <v>96</v>
      </c>
      <c r="B36" s="261" t="s">
        <v>68</v>
      </c>
      <c r="C36" s="219"/>
      <c r="D36" s="219"/>
      <c r="E36" s="219"/>
      <c r="F36" s="219"/>
      <c r="G36" s="220"/>
      <c r="H36" s="261" t="s">
        <v>69</v>
      </c>
      <c r="I36" s="219"/>
      <c r="J36" s="219"/>
      <c r="K36" s="219"/>
      <c r="L36" s="219"/>
      <c r="M36" s="220"/>
      <c r="N36" s="261" t="s">
        <v>70</v>
      </c>
      <c r="O36" s="219"/>
      <c r="P36" s="219"/>
      <c r="Q36" s="219"/>
      <c r="R36" s="219"/>
      <c r="S36" s="220"/>
      <c r="T36" s="269" t="s">
        <v>71</v>
      </c>
      <c r="U36" s="258"/>
      <c r="V36" s="258"/>
      <c r="W36" s="258"/>
      <c r="X36" s="258"/>
      <c r="Y36" s="259"/>
      <c r="Z36" s="261" t="s">
        <v>72</v>
      </c>
      <c r="AA36" s="219"/>
      <c r="AB36" s="219"/>
      <c r="AC36" s="219"/>
      <c r="AD36" s="219"/>
      <c r="AE36" s="220"/>
      <c r="AF36" s="261" t="s">
        <v>73</v>
      </c>
      <c r="AG36" s="219"/>
      <c r="AH36" s="219"/>
      <c r="AI36" s="219"/>
      <c r="AJ36" s="219"/>
      <c r="AK36" s="220"/>
      <c r="AL36" s="72" t="s">
        <v>63</v>
      </c>
    </row>
    <row r="37" spans="1:38" ht="15.75" customHeight="1" x14ac:dyDescent="0.15">
      <c r="A37" s="231"/>
      <c r="B37" s="79" t="s">
        <v>47</v>
      </c>
      <c r="C37" s="67" t="s">
        <v>8</v>
      </c>
      <c r="D37" s="67" t="s">
        <v>9</v>
      </c>
      <c r="E37" s="67" t="s">
        <v>64</v>
      </c>
      <c r="F37" s="67" t="s">
        <v>65</v>
      </c>
      <c r="G37" s="73" t="s">
        <v>66</v>
      </c>
      <c r="H37" s="79" t="s">
        <v>47</v>
      </c>
      <c r="I37" s="67" t="s">
        <v>8</v>
      </c>
      <c r="J37" s="67" t="s">
        <v>9</v>
      </c>
      <c r="K37" s="67" t="s">
        <v>64</v>
      </c>
      <c r="L37" s="67" t="s">
        <v>65</v>
      </c>
      <c r="M37" s="73" t="s">
        <v>66</v>
      </c>
      <c r="N37" s="79" t="s">
        <v>47</v>
      </c>
      <c r="O37" s="67" t="s">
        <v>8</v>
      </c>
      <c r="P37" s="67" t="s">
        <v>9</v>
      </c>
      <c r="Q37" s="67" t="s">
        <v>64</v>
      </c>
      <c r="R37" s="67" t="s">
        <v>65</v>
      </c>
      <c r="S37" s="73" t="s">
        <v>66</v>
      </c>
      <c r="T37" s="66" t="s">
        <v>47</v>
      </c>
      <c r="U37" s="67" t="s">
        <v>8</v>
      </c>
      <c r="V37" s="67" t="s">
        <v>9</v>
      </c>
      <c r="W37" s="67" t="s">
        <v>64</v>
      </c>
      <c r="X37" s="67" t="s">
        <v>65</v>
      </c>
      <c r="Y37" s="73" t="s">
        <v>66</v>
      </c>
      <c r="Z37" s="66" t="s">
        <v>47</v>
      </c>
      <c r="AA37" s="67" t="s">
        <v>8</v>
      </c>
      <c r="AB37" s="67" t="s">
        <v>9</v>
      </c>
      <c r="AC37" s="67" t="s">
        <v>64</v>
      </c>
      <c r="AD37" s="67" t="s">
        <v>65</v>
      </c>
      <c r="AE37" s="73" t="s">
        <v>66</v>
      </c>
      <c r="AF37" s="66" t="s">
        <v>47</v>
      </c>
      <c r="AG37" s="67" t="s">
        <v>8</v>
      </c>
      <c r="AH37" s="67" t="s">
        <v>9</v>
      </c>
      <c r="AI37" s="67" t="s">
        <v>64</v>
      </c>
      <c r="AJ37" s="67" t="s">
        <v>65</v>
      </c>
      <c r="AK37" s="73" t="s">
        <v>66</v>
      </c>
      <c r="AL37" s="72"/>
    </row>
    <row r="38" spans="1:38" ht="15.75" customHeight="1" x14ac:dyDescent="0.15">
      <c r="A38" s="43" t="s">
        <v>68</v>
      </c>
      <c r="B38" s="59"/>
      <c r="C38" s="59"/>
      <c r="D38" s="59"/>
      <c r="E38" s="59"/>
      <c r="F38" s="59"/>
      <c r="G38" s="60"/>
      <c r="H38" s="57">
        <v>60.61</v>
      </c>
      <c r="I38" s="57">
        <v>26.67</v>
      </c>
      <c r="J38" s="57">
        <v>88.89</v>
      </c>
      <c r="K38" s="57">
        <v>38.1</v>
      </c>
      <c r="L38" s="57">
        <v>71.11</v>
      </c>
      <c r="M38" s="77">
        <v>54.6</v>
      </c>
      <c r="N38" s="57">
        <v>65.63</v>
      </c>
      <c r="O38" s="57">
        <v>9.09</v>
      </c>
      <c r="P38" s="57">
        <v>95.24</v>
      </c>
      <c r="Q38" s="57">
        <v>15.38</v>
      </c>
      <c r="R38" s="57">
        <v>78.430000000000007</v>
      </c>
      <c r="S38" s="77">
        <v>46.91</v>
      </c>
      <c r="T38" s="61">
        <v>60.61</v>
      </c>
      <c r="U38" s="62">
        <v>21.43</v>
      </c>
      <c r="V38" s="62">
        <v>89.47</v>
      </c>
      <c r="W38" s="62">
        <v>31.58</v>
      </c>
      <c r="X38" s="62">
        <v>72.34</v>
      </c>
      <c r="Y38" s="93">
        <v>51.96</v>
      </c>
      <c r="Z38" s="57">
        <v>65</v>
      </c>
      <c r="AA38" s="57">
        <v>35</v>
      </c>
      <c r="AB38" s="57">
        <v>95</v>
      </c>
      <c r="AC38" s="57">
        <v>50</v>
      </c>
      <c r="AD38" s="57">
        <v>73.08</v>
      </c>
      <c r="AE38" s="57">
        <v>61.54</v>
      </c>
      <c r="AF38" s="57">
        <v>70</v>
      </c>
      <c r="AG38" s="57">
        <v>40</v>
      </c>
      <c r="AH38" s="57">
        <v>100</v>
      </c>
      <c r="AI38" s="57">
        <v>57.14</v>
      </c>
      <c r="AJ38" s="57">
        <v>76.92</v>
      </c>
      <c r="AK38" s="77">
        <v>67.03</v>
      </c>
      <c r="AL38" s="72">
        <f t="shared" ref="AL38:AL39" si="3">AVERAGE(G38,M38,S38,Y38,AE38,AK38)</f>
        <v>56.407999999999994</v>
      </c>
    </row>
    <row r="39" spans="1:38" ht="15.75" customHeight="1" x14ac:dyDescent="0.15">
      <c r="A39" s="43" t="s">
        <v>69</v>
      </c>
      <c r="B39" s="57">
        <v>60</v>
      </c>
      <c r="C39" s="57">
        <v>87.88</v>
      </c>
      <c r="D39" s="57">
        <v>31.25</v>
      </c>
      <c r="E39" s="57">
        <v>69.05</v>
      </c>
      <c r="F39" s="57">
        <v>43.48</v>
      </c>
      <c r="G39" s="77">
        <v>56.26</v>
      </c>
      <c r="H39" s="59"/>
      <c r="I39" s="59"/>
      <c r="J39" s="59"/>
      <c r="K39" s="59"/>
      <c r="L39" s="59"/>
      <c r="M39" s="60"/>
      <c r="N39" s="57">
        <v>59.38</v>
      </c>
      <c r="O39" s="57">
        <v>45.45</v>
      </c>
      <c r="P39" s="57">
        <v>66.67</v>
      </c>
      <c r="Q39" s="57">
        <v>43.48</v>
      </c>
      <c r="R39" s="57">
        <v>68.290000000000006</v>
      </c>
      <c r="S39" s="77">
        <v>55.89</v>
      </c>
      <c r="T39" s="61">
        <v>36.36</v>
      </c>
      <c r="U39" s="62">
        <v>71.430000000000007</v>
      </c>
      <c r="V39" s="62">
        <v>10.53</v>
      </c>
      <c r="W39" s="62">
        <v>48.78</v>
      </c>
      <c r="X39" s="62">
        <v>16</v>
      </c>
      <c r="Y39" s="93">
        <v>32.39</v>
      </c>
      <c r="Z39" s="57">
        <v>57.5</v>
      </c>
      <c r="AA39" s="57">
        <v>35</v>
      </c>
      <c r="AB39" s="57">
        <v>80</v>
      </c>
      <c r="AC39" s="57">
        <v>45.16</v>
      </c>
      <c r="AD39" s="57">
        <v>65.31</v>
      </c>
      <c r="AE39" s="57">
        <v>55.23</v>
      </c>
      <c r="AF39" s="57">
        <v>55</v>
      </c>
      <c r="AG39" s="57">
        <v>30</v>
      </c>
      <c r="AH39" s="57">
        <v>80</v>
      </c>
      <c r="AI39" s="57">
        <v>40</v>
      </c>
      <c r="AJ39" s="57">
        <v>64</v>
      </c>
      <c r="AK39" s="77">
        <v>52</v>
      </c>
      <c r="AL39" s="72">
        <f t="shared" si="3"/>
        <v>50.353999999999999</v>
      </c>
    </row>
    <row r="40" spans="1:38" ht="15.75" customHeight="1" x14ac:dyDescent="0.15">
      <c r="A40" s="43" t="s">
        <v>70</v>
      </c>
      <c r="B40" s="57">
        <v>57.44</v>
      </c>
      <c r="C40" s="57">
        <v>84.85</v>
      </c>
      <c r="D40" s="57">
        <v>29.17</v>
      </c>
      <c r="E40" s="57">
        <v>66.930000000000007</v>
      </c>
      <c r="F40" s="57">
        <v>40.29</v>
      </c>
      <c r="G40" s="77">
        <v>53.61</v>
      </c>
      <c r="H40" s="57">
        <v>66.67</v>
      </c>
      <c r="I40" s="57">
        <v>80</v>
      </c>
      <c r="J40" s="57">
        <v>55.56</v>
      </c>
      <c r="K40" s="57">
        <v>68.569999999999993</v>
      </c>
      <c r="L40" s="57">
        <v>64.52</v>
      </c>
      <c r="M40" s="77">
        <v>66.540000000000006</v>
      </c>
      <c r="N40" s="59"/>
      <c r="O40" s="59"/>
      <c r="P40" s="59"/>
      <c r="Q40" s="59"/>
      <c r="R40" s="59"/>
      <c r="S40" s="60"/>
      <c r="T40" s="61">
        <v>57.58</v>
      </c>
      <c r="U40" s="62">
        <v>35.71</v>
      </c>
      <c r="V40" s="62">
        <v>73.680000000000007</v>
      </c>
      <c r="W40" s="62">
        <v>41.67</v>
      </c>
      <c r="X40" s="62">
        <v>66.67</v>
      </c>
      <c r="Y40" s="93">
        <v>54.17</v>
      </c>
      <c r="Z40" s="57">
        <v>67.5</v>
      </c>
      <c r="AA40" s="57">
        <v>70</v>
      </c>
      <c r="AB40" s="57">
        <v>65</v>
      </c>
      <c r="AC40" s="57">
        <v>68.290000000000006</v>
      </c>
      <c r="AD40" s="57">
        <v>66.67</v>
      </c>
      <c r="AE40" s="57">
        <v>67.48</v>
      </c>
      <c r="AF40" s="57">
        <v>62.5</v>
      </c>
      <c r="AG40" s="57">
        <v>35</v>
      </c>
      <c r="AH40" s="57">
        <v>90</v>
      </c>
      <c r="AI40" s="57">
        <v>48.28</v>
      </c>
      <c r="AJ40" s="57">
        <v>70.59</v>
      </c>
      <c r="AK40" s="77">
        <v>59.43</v>
      </c>
      <c r="AL40" s="72">
        <f>AVERAGE(G40,M40,AK40)</f>
        <v>59.860000000000007</v>
      </c>
    </row>
    <row r="41" spans="1:38" ht="15.75" customHeight="1" x14ac:dyDescent="0.15">
      <c r="A41" s="43" t="s">
        <v>71</v>
      </c>
      <c r="B41" s="57">
        <v>52.31</v>
      </c>
      <c r="C41" s="57">
        <v>92.93</v>
      </c>
      <c r="D41" s="57">
        <v>10.42</v>
      </c>
      <c r="E41" s="57">
        <v>66.430000000000007</v>
      </c>
      <c r="F41" s="57">
        <v>17.7</v>
      </c>
      <c r="G41" s="77">
        <v>42.06</v>
      </c>
      <c r="H41" s="57">
        <v>57.58</v>
      </c>
      <c r="I41" s="57">
        <v>73.33</v>
      </c>
      <c r="J41" s="57">
        <v>44.44</v>
      </c>
      <c r="K41" s="57">
        <v>61.11</v>
      </c>
      <c r="L41" s="57">
        <v>53.33</v>
      </c>
      <c r="M41" s="77">
        <v>57.22</v>
      </c>
      <c r="N41" s="57">
        <v>56.25</v>
      </c>
      <c r="O41" s="57">
        <v>54.55</v>
      </c>
      <c r="P41" s="57">
        <v>57.14</v>
      </c>
      <c r="Q41" s="57">
        <v>46.15</v>
      </c>
      <c r="R41" s="57">
        <v>63.16</v>
      </c>
      <c r="S41" s="77">
        <v>54.66</v>
      </c>
      <c r="T41" s="63"/>
      <c r="U41" s="64"/>
      <c r="V41" s="64"/>
      <c r="W41" s="64"/>
      <c r="X41" s="64"/>
      <c r="Y41" s="64"/>
      <c r="Z41" s="57">
        <v>57.5</v>
      </c>
      <c r="AA41" s="57">
        <v>85</v>
      </c>
      <c r="AB41" s="57">
        <v>30</v>
      </c>
      <c r="AC41" s="57">
        <v>66.67</v>
      </c>
      <c r="AD41" s="57">
        <v>41.38</v>
      </c>
      <c r="AE41" s="57">
        <v>54.02</v>
      </c>
      <c r="AF41" s="57">
        <v>65</v>
      </c>
      <c r="AG41" s="57">
        <v>50</v>
      </c>
      <c r="AH41" s="57">
        <v>80</v>
      </c>
      <c r="AI41" s="57">
        <v>58.82</v>
      </c>
      <c r="AJ41" s="57">
        <v>69.569999999999993</v>
      </c>
      <c r="AK41" s="58">
        <v>64.19</v>
      </c>
      <c r="AL41" s="72">
        <f t="shared" ref="AL41:AL43" si="4">AVERAGE(G41,M41,S41,Y41,AE41,AK41)</f>
        <v>54.429999999999993</v>
      </c>
    </row>
    <row r="42" spans="1:38" ht="15.75" customHeight="1" x14ac:dyDescent="0.15">
      <c r="A42" s="43" t="s">
        <v>72</v>
      </c>
      <c r="B42" s="57">
        <v>55.9</v>
      </c>
      <c r="C42" s="57">
        <v>86.87</v>
      </c>
      <c r="D42" s="57">
        <v>23.96</v>
      </c>
      <c r="E42" s="57">
        <v>66.67</v>
      </c>
      <c r="F42" s="57">
        <v>34.85</v>
      </c>
      <c r="G42" s="77">
        <v>50.76</v>
      </c>
      <c r="H42" s="57">
        <v>60.61</v>
      </c>
      <c r="I42" s="57">
        <v>93.33</v>
      </c>
      <c r="J42" s="57">
        <v>33.33</v>
      </c>
      <c r="K42" s="57">
        <v>68.290000000000006</v>
      </c>
      <c r="L42" s="57">
        <v>48</v>
      </c>
      <c r="M42" s="77">
        <v>58.15</v>
      </c>
      <c r="N42" s="57">
        <v>50</v>
      </c>
      <c r="O42" s="57">
        <v>63.64</v>
      </c>
      <c r="P42" s="57">
        <v>42.86</v>
      </c>
      <c r="Q42" s="57">
        <v>46.67</v>
      </c>
      <c r="R42" s="57">
        <v>52.94</v>
      </c>
      <c r="S42" s="77">
        <v>49.8</v>
      </c>
      <c r="T42" s="66">
        <v>51.52</v>
      </c>
      <c r="U42" s="67">
        <v>64.290000000000006</v>
      </c>
      <c r="V42" s="67">
        <v>42.11</v>
      </c>
      <c r="W42" s="67">
        <v>52.94</v>
      </c>
      <c r="X42" s="67">
        <v>50</v>
      </c>
      <c r="Y42" s="67">
        <v>51.47</v>
      </c>
      <c r="Z42" s="59"/>
      <c r="AA42" s="59"/>
      <c r="AB42" s="59"/>
      <c r="AC42" s="59"/>
      <c r="AD42" s="59"/>
      <c r="AE42" s="59"/>
      <c r="AF42" s="57">
        <v>65</v>
      </c>
      <c r="AG42" s="57">
        <v>30</v>
      </c>
      <c r="AH42" s="57">
        <v>100</v>
      </c>
      <c r="AI42" s="57">
        <v>46.15</v>
      </c>
      <c r="AJ42" s="57">
        <v>74.069999999999993</v>
      </c>
      <c r="AK42" s="58">
        <v>60.11</v>
      </c>
      <c r="AL42" s="72">
        <f t="shared" si="4"/>
        <v>54.057999999999993</v>
      </c>
    </row>
    <row r="43" spans="1:38" ht="15.75" customHeight="1" x14ac:dyDescent="0.15">
      <c r="A43" s="43" t="s">
        <v>73</v>
      </c>
      <c r="B43" s="57">
        <v>59.49</v>
      </c>
      <c r="C43" s="57">
        <v>100</v>
      </c>
      <c r="D43" s="57">
        <v>17.71</v>
      </c>
      <c r="E43" s="57">
        <v>71.48</v>
      </c>
      <c r="F43" s="57">
        <v>30.09</v>
      </c>
      <c r="G43" s="77">
        <v>50.78</v>
      </c>
      <c r="H43" s="57">
        <v>54.55</v>
      </c>
      <c r="I43" s="57">
        <v>73.33</v>
      </c>
      <c r="J43" s="57">
        <v>38.89</v>
      </c>
      <c r="K43" s="57">
        <v>59.46</v>
      </c>
      <c r="L43" s="57">
        <v>48.28</v>
      </c>
      <c r="M43" s="77">
        <v>53.87</v>
      </c>
      <c r="N43" s="57">
        <v>53.13</v>
      </c>
      <c r="O43" s="57">
        <v>54.55</v>
      </c>
      <c r="P43" s="57">
        <v>52.38</v>
      </c>
      <c r="Q43" s="57">
        <v>44.44</v>
      </c>
      <c r="R43" s="57">
        <v>59.46</v>
      </c>
      <c r="S43" s="77">
        <v>51.95</v>
      </c>
      <c r="T43" s="66">
        <v>42.42</v>
      </c>
      <c r="U43" s="67">
        <v>78.569999999999993</v>
      </c>
      <c r="V43" s="67">
        <v>15.79</v>
      </c>
      <c r="W43" s="67">
        <v>53.66</v>
      </c>
      <c r="X43" s="67">
        <v>24</v>
      </c>
      <c r="Y43" s="67">
        <v>38.83</v>
      </c>
      <c r="Z43" s="57">
        <v>67.5</v>
      </c>
      <c r="AA43" s="57">
        <v>90</v>
      </c>
      <c r="AB43" s="57">
        <v>45</v>
      </c>
      <c r="AC43" s="57">
        <v>73.47</v>
      </c>
      <c r="AD43" s="57">
        <v>58.06</v>
      </c>
      <c r="AE43" s="57">
        <v>65.77</v>
      </c>
      <c r="AF43" s="59"/>
      <c r="AG43" s="59"/>
      <c r="AH43" s="59"/>
      <c r="AI43" s="59"/>
      <c r="AJ43" s="59"/>
      <c r="AK43" s="60"/>
      <c r="AL43" s="72">
        <f t="shared" si="4"/>
        <v>52.239999999999995</v>
      </c>
    </row>
    <row r="44" spans="1:38" ht="15.75" customHeight="1" x14ac:dyDescent="0.15">
      <c r="A44" s="40" t="s">
        <v>63</v>
      </c>
      <c r="B44" s="79"/>
      <c r="C44" s="79"/>
      <c r="D44" s="79"/>
      <c r="E44" s="79"/>
      <c r="F44" s="79"/>
      <c r="G44" s="72">
        <f>AVERAGE(G38:G43)</f>
        <v>50.694000000000003</v>
      </c>
      <c r="H44" s="79"/>
      <c r="I44" s="79"/>
      <c r="J44" s="79"/>
      <c r="K44" s="79"/>
      <c r="L44" s="79"/>
      <c r="M44" s="72">
        <f>AVERAGE(M38:M43)</f>
        <v>58.076000000000001</v>
      </c>
      <c r="N44" s="79"/>
      <c r="O44" s="79"/>
      <c r="P44" s="79"/>
      <c r="Q44" s="79"/>
      <c r="R44" s="79"/>
      <c r="S44" s="72">
        <f>AVERAGE(S38:S43)</f>
        <v>51.841999999999999</v>
      </c>
      <c r="T44" s="66"/>
      <c r="U44" s="67"/>
      <c r="V44" s="67"/>
      <c r="W44" s="67"/>
      <c r="X44" s="67"/>
      <c r="Y44" s="72">
        <f>AVERAGE(Y38:Y43)</f>
        <v>45.763999999999996</v>
      </c>
      <c r="Z44" s="79"/>
      <c r="AA44" s="79"/>
      <c r="AB44" s="79"/>
      <c r="AC44" s="79"/>
      <c r="AD44" s="79"/>
      <c r="AE44" s="72">
        <f>AVERAGE(AE38:AE43)</f>
        <v>60.808000000000007</v>
      </c>
      <c r="AF44" s="79"/>
      <c r="AG44" s="79"/>
      <c r="AH44" s="79"/>
      <c r="AI44" s="79"/>
      <c r="AJ44" s="79"/>
      <c r="AK44" s="72">
        <f t="shared" ref="AK44:AL44" si="5">AVERAGE(AK38:AK43)</f>
        <v>60.552</v>
      </c>
      <c r="AL44" s="80">
        <f t="shared" si="5"/>
        <v>54.558333333333337</v>
      </c>
    </row>
    <row r="45" spans="1:38" ht="15.75" customHeight="1" x14ac:dyDescent="0.15">
      <c r="A45" s="28"/>
      <c r="B45" s="55"/>
      <c r="C45" s="55"/>
      <c r="D45" s="55"/>
      <c r="E45" s="55"/>
      <c r="F45" s="55"/>
      <c r="G45" s="56"/>
      <c r="H45" s="55"/>
      <c r="I45" s="55"/>
      <c r="J45" s="55"/>
      <c r="K45" s="55"/>
      <c r="L45" s="55"/>
      <c r="M45" s="56"/>
      <c r="N45" s="55"/>
      <c r="O45" s="55"/>
      <c r="P45" s="55"/>
      <c r="Q45" s="55"/>
      <c r="R45" s="55"/>
      <c r="S45" s="56"/>
      <c r="T45" s="104"/>
      <c r="U45" s="104"/>
      <c r="V45" s="104"/>
      <c r="W45" s="104"/>
      <c r="X45" s="104"/>
      <c r="Y45" s="104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6"/>
      <c r="AL45" s="56"/>
    </row>
    <row r="46" spans="1:38" ht="15.75" customHeight="1" x14ac:dyDescent="0.15">
      <c r="A46" s="270" t="s">
        <v>96</v>
      </c>
      <c r="B46" s="261" t="s">
        <v>74</v>
      </c>
      <c r="C46" s="219"/>
      <c r="D46" s="219"/>
      <c r="E46" s="219"/>
      <c r="F46" s="219"/>
      <c r="G46" s="220"/>
      <c r="H46" s="261" t="s">
        <v>75</v>
      </c>
      <c r="I46" s="219"/>
      <c r="J46" s="219"/>
      <c r="K46" s="219"/>
      <c r="L46" s="219"/>
      <c r="M46" s="220"/>
      <c r="N46" s="261" t="s">
        <v>76</v>
      </c>
      <c r="O46" s="219"/>
      <c r="P46" s="219"/>
      <c r="Q46" s="219"/>
      <c r="R46" s="219"/>
      <c r="S46" s="220"/>
      <c r="T46" s="269" t="s">
        <v>77</v>
      </c>
      <c r="U46" s="258"/>
      <c r="V46" s="258"/>
      <c r="W46" s="258"/>
      <c r="X46" s="258"/>
      <c r="Y46" s="259"/>
      <c r="Z46" s="261" t="s">
        <v>78</v>
      </c>
      <c r="AA46" s="219"/>
      <c r="AB46" s="219"/>
      <c r="AC46" s="219"/>
      <c r="AD46" s="219"/>
      <c r="AE46" s="220"/>
      <c r="AF46" s="261" t="s">
        <v>79</v>
      </c>
      <c r="AG46" s="219"/>
      <c r="AH46" s="219"/>
      <c r="AI46" s="219"/>
      <c r="AJ46" s="219"/>
      <c r="AK46" s="220"/>
      <c r="AL46" s="72" t="s">
        <v>63</v>
      </c>
    </row>
    <row r="47" spans="1:38" ht="15.75" customHeight="1" x14ac:dyDescent="0.15">
      <c r="A47" s="231"/>
      <c r="B47" s="79" t="s">
        <v>47</v>
      </c>
      <c r="C47" s="67" t="s">
        <v>8</v>
      </c>
      <c r="D47" s="67" t="s">
        <v>9</v>
      </c>
      <c r="E47" s="67" t="s">
        <v>64</v>
      </c>
      <c r="F47" s="67" t="s">
        <v>65</v>
      </c>
      <c r="G47" s="73" t="s">
        <v>66</v>
      </c>
      <c r="H47" s="79" t="s">
        <v>47</v>
      </c>
      <c r="I47" s="67" t="s">
        <v>8</v>
      </c>
      <c r="J47" s="67" t="s">
        <v>9</v>
      </c>
      <c r="K47" s="67" t="s">
        <v>64</v>
      </c>
      <c r="L47" s="67" t="s">
        <v>65</v>
      </c>
      <c r="M47" s="73" t="s">
        <v>66</v>
      </c>
      <c r="N47" s="79" t="s">
        <v>47</v>
      </c>
      <c r="O47" s="67" t="s">
        <v>8</v>
      </c>
      <c r="P47" s="67" t="s">
        <v>9</v>
      </c>
      <c r="Q47" s="67" t="s">
        <v>64</v>
      </c>
      <c r="R47" s="67" t="s">
        <v>65</v>
      </c>
      <c r="S47" s="73" t="s">
        <v>66</v>
      </c>
      <c r="T47" s="66" t="s">
        <v>47</v>
      </c>
      <c r="U47" s="67" t="s">
        <v>8</v>
      </c>
      <c r="V47" s="67" t="s">
        <v>9</v>
      </c>
      <c r="W47" s="67" t="s">
        <v>64</v>
      </c>
      <c r="X47" s="67" t="s">
        <v>65</v>
      </c>
      <c r="Y47" s="73" t="s">
        <v>66</v>
      </c>
      <c r="Z47" s="66" t="s">
        <v>47</v>
      </c>
      <c r="AA47" s="67" t="s">
        <v>8</v>
      </c>
      <c r="AB47" s="67" t="s">
        <v>9</v>
      </c>
      <c r="AC47" s="67" t="s">
        <v>64</v>
      </c>
      <c r="AD47" s="67" t="s">
        <v>65</v>
      </c>
      <c r="AE47" s="73" t="s">
        <v>66</v>
      </c>
      <c r="AF47" s="66" t="s">
        <v>47</v>
      </c>
      <c r="AG47" s="67" t="s">
        <v>8</v>
      </c>
      <c r="AH47" s="67" t="s">
        <v>9</v>
      </c>
      <c r="AI47" s="67" t="s">
        <v>64</v>
      </c>
      <c r="AJ47" s="67" t="s">
        <v>65</v>
      </c>
      <c r="AK47" s="73" t="s">
        <v>66</v>
      </c>
      <c r="AL47" s="72"/>
    </row>
    <row r="48" spans="1:38" ht="15.75" customHeight="1" x14ac:dyDescent="0.15">
      <c r="A48" s="43" t="s">
        <v>74</v>
      </c>
      <c r="B48" s="59"/>
      <c r="C48" s="59"/>
      <c r="D48" s="59"/>
      <c r="E48" s="59"/>
      <c r="F48" s="59"/>
      <c r="G48" s="60"/>
      <c r="H48" s="57">
        <v>66.67</v>
      </c>
      <c r="I48" s="57">
        <v>40</v>
      </c>
      <c r="J48" s="57">
        <v>88.89</v>
      </c>
      <c r="K48" s="57">
        <v>52.17</v>
      </c>
      <c r="L48" s="57">
        <v>74.42</v>
      </c>
      <c r="M48" s="77">
        <v>63.3</v>
      </c>
      <c r="N48" s="57">
        <v>54.55</v>
      </c>
      <c r="O48" s="57">
        <v>0</v>
      </c>
      <c r="P48" s="57">
        <v>94.74</v>
      </c>
      <c r="Q48" s="57">
        <v>0</v>
      </c>
      <c r="R48" s="57">
        <v>70.59</v>
      </c>
      <c r="S48" s="77">
        <v>35.29</v>
      </c>
      <c r="T48" s="61">
        <v>48.48</v>
      </c>
      <c r="U48" s="62">
        <v>20</v>
      </c>
      <c r="V48" s="93">
        <v>92.31</v>
      </c>
      <c r="W48" s="62">
        <v>32</v>
      </c>
      <c r="X48" s="62">
        <v>58.54</v>
      </c>
      <c r="Y48" s="93">
        <v>45.27</v>
      </c>
      <c r="Z48" s="57">
        <v>52.5</v>
      </c>
      <c r="AA48" s="57">
        <v>30</v>
      </c>
      <c r="AB48" s="57">
        <v>75</v>
      </c>
      <c r="AC48" s="57">
        <v>38.71</v>
      </c>
      <c r="AD48" s="57">
        <v>61.22</v>
      </c>
      <c r="AE48" s="57">
        <v>49.97</v>
      </c>
      <c r="AF48" s="57">
        <v>64.099999999999994</v>
      </c>
      <c r="AG48" s="57">
        <v>45.83</v>
      </c>
      <c r="AH48" s="77">
        <v>93.33</v>
      </c>
      <c r="AI48" s="57">
        <v>61.11</v>
      </c>
      <c r="AJ48" s="57">
        <v>66.67</v>
      </c>
      <c r="AK48" s="77">
        <v>63.89</v>
      </c>
      <c r="AL48" s="72">
        <f t="shared" ref="AL48:AL53" si="6">AVERAGE(G48,M48,S48,Y48,AE48,AK48)</f>
        <v>51.544000000000004</v>
      </c>
    </row>
    <row r="49" spans="1:38" ht="15.75" customHeight="1" x14ac:dyDescent="0.15">
      <c r="A49" s="43" t="s">
        <v>75</v>
      </c>
      <c r="B49" s="57">
        <v>50.77</v>
      </c>
      <c r="C49" s="57">
        <v>37.25</v>
      </c>
      <c r="D49" s="57">
        <v>65.59</v>
      </c>
      <c r="E49" s="57">
        <v>44.19</v>
      </c>
      <c r="F49" s="57">
        <v>55.96</v>
      </c>
      <c r="G49" s="77">
        <v>50.07</v>
      </c>
      <c r="H49" s="59"/>
      <c r="I49" s="59"/>
      <c r="J49" s="59"/>
      <c r="K49" s="59"/>
      <c r="L49" s="59"/>
      <c r="M49" s="60"/>
      <c r="N49" s="57">
        <v>48.48</v>
      </c>
      <c r="O49" s="57">
        <v>21.43</v>
      </c>
      <c r="P49" s="57">
        <v>68.42</v>
      </c>
      <c r="Q49" s="57">
        <v>26.09</v>
      </c>
      <c r="R49" s="57">
        <v>60.47</v>
      </c>
      <c r="S49" s="77">
        <v>43.28</v>
      </c>
      <c r="T49" s="61">
        <v>48.48</v>
      </c>
      <c r="U49" s="62">
        <v>55</v>
      </c>
      <c r="V49" s="62">
        <v>38.46</v>
      </c>
      <c r="W49" s="62">
        <v>56.41</v>
      </c>
      <c r="X49" s="62">
        <v>37.04</v>
      </c>
      <c r="Y49" s="93">
        <v>46.72</v>
      </c>
      <c r="Z49" s="57">
        <v>60</v>
      </c>
      <c r="AA49" s="57">
        <v>40</v>
      </c>
      <c r="AB49" s="57">
        <v>80</v>
      </c>
      <c r="AC49" s="57">
        <v>50</v>
      </c>
      <c r="AD49" s="57">
        <v>66.67</v>
      </c>
      <c r="AE49" s="57">
        <v>58.33</v>
      </c>
      <c r="AF49" s="57">
        <v>46.15</v>
      </c>
      <c r="AG49" s="57">
        <v>45.83</v>
      </c>
      <c r="AH49" s="57">
        <v>46.67</v>
      </c>
      <c r="AI49" s="57">
        <v>51.16</v>
      </c>
      <c r="AJ49" s="57">
        <v>40</v>
      </c>
      <c r="AK49" s="77">
        <v>45.58</v>
      </c>
      <c r="AL49" s="72">
        <f t="shared" si="6"/>
        <v>48.795999999999992</v>
      </c>
    </row>
    <row r="50" spans="1:38" ht="15.75" customHeight="1" x14ac:dyDescent="0.15">
      <c r="A50" s="43" t="s">
        <v>76</v>
      </c>
      <c r="B50" s="57">
        <v>50.77</v>
      </c>
      <c r="C50" s="57">
        <v>24.51</v>
      </c>
      <c r="D50" s="57">
        <v>79.569999999999993</v>
      </c>
      <c r="E50" s="57">
        <v>34.25</v>
      </c>
      <c r="F50" s="57">
        <v>60.66</v>
      </c>
      <c r="G50" s="77">
        <v>47.45</v>
      </c>
      <c r="H50" s="57">
        <v>45.45</v>
      </c>
      <c r="I50" s="57">
        <v>13.33</v>
      </c>
      <c r="J50" s="57">
        <v>72.22</v>
      </c>
      <c r="K50" s="57">
        <v>18.18</v>
      </c>
      <c r="L50" s="57">
        <v>59.09</v>
      </c>
      <c r="M50" s="77">
        <v>38.64</v>
      </c>
      <c r="N50" s="59"/>
      <c r="O50" s="59"/>
      <c r="P50" s="59"/>
      <c r="Q50" s="59"/>
      <c r="R50" s="59"/>
      <c r="S50" s="60"/>
      <c r="T50" s="61">
        <v>48.48</v>
      </c>
      <c r="U50" s="62">
        <v>30</v>
      </c>
      <c r="V50" s="62">
        <v>76.92</v>
      </c>
      <c r="W50" s="62">
        <v>41.38</v>
      </c>
      <c r="X50" s="62">
        <v>54.05</v>
      </c>
      <c r="Y50" s="93">
        <v>47.72</v>
      </c>
      <c r="Z50" s="57">
        <v>45</v>
      </c>
      <c r="AA50" s="57">
        <v>25</v>
      </c>
      <c r="AB50" s="57">
        <v>65</v>
      </c>
      <c r="AC50" s="57">
        <v>31.25</v>
      </c>
      <c r="AD50" s="57">
        <v>54.17</v>
      </c>
      <c r="AE50" s="57">
        <v>42.71</v>
      </c>
      <c r="AF50" s="57">
        <v>41.03</v>
      </c>
      <c r="AG50" s="57">
        <v>12.5</v>
      </c>
      <c r="AH50" s="57">
        <v>86.67</v>
      </c>
      <c r="AI50" s="57">
        <v>20.69</v>
      </c>
      <c r="AJ50" s="57">
        <v>53.06</v>
      </c>
      <c r="AK50" s="77">
        <v>36.880000000000003</v>
      </c>
      <c r="AL50" s="72">
        <f t="shared" si="6"/>
        <v>42.68</v>
      </c>
    </row>
    <row r="51" spans="1:38" ht="15.75" customHeight="1" x14ac:dyDescent="0.15">
      <c r="A51" s="43" t="s">
        <v>77</v>
      </c>
      <c r="B51" s="57">
        <v>53.85</v>
      </c>
      <c r="C51" s="57">
        <v>100</v>
      </c>
      <c r="D51" s="57">
        <v>3.23</v>
      </c>
      <c r="E51" s="57">
        <v>69.39</v>
      </c>
      <c r="F51" s="57">
        <v>6.25</v>
      </c>
      <c r="G51" s="77">
        <v>37.82</v>
      </c>
      <c r="H51" s="57">
        <v>45.45</v>
      </c>
      <c r="I51" s="57">
        <v>93.33</v>
      </c>
      <c r="J51" s="57">
        <v>5.56</v>
      </c>
      <c r="K51" s="57">
        <v>60.87</v>
      </c>
      <c r="L51" s="57">
        <v>10</v>
      </c>
      <c r="M51" s="77">
        <v>35.43</v>
      </c>
      <c r="N51" s="57">
        <v>66.67</v>
      </c>
      <c r="O51" s="57">
        <v>78.569999999999993</v>
      </c>
      <c r="P51" s="57">
        <v>57.89</v>
      </c>
      <c r="Q51" s="57">
        <v>66.67</v>
      </c>
      <c r="R51" s="57">
        <v>66.67</v>
      </c>
      <c r="S51" s="77">
        <v>66.67</v>
      </c>
      <c r="T51" s="63"/>
      <c r="U51" s="64"/>
      <c r="V51" s="64"/>
      <c r="W51" s="64"/>
      <c r="X51" s="64"/>
      <c r="Y51" s="64"/>
      <c r="Z51" s="57">
        <v>37.5</v>
      </c>
      <c r="AA51" s="57">
        <v>55</v>
      </c>
      <c r="AB51" s="57">
        <v>20</v>
      </c>
      <c r="AC51" s="57">
        <v>46.81</v>
      </c>
      <c r="AD51" s="57">
        <v>24.24</v>
      </c>
      <c r="AE51" s="57">
        <v>35.53</v>
      </c>
      <c r="AF51" s="57">
        <v>74.36</v>
      </c>
      <c r="AG51" s="57">
        <v>79.17</v>
      </c>
      <c r="AH51" s="57">
        <v>66.67</v>
      </c>
      <c r="AI51" s="57">
        <v>79.17</v>
      </c>
      <c r="AJ51" s="57">
        <v>66.67</v>
      </c>
      <c r="AK51" s="58">
        <v>72.92</v>
      </c>
      <c r="AL51" s="72">
        <f t="shared" si="6"/>
        <v>49.673999999999999</v>
      </c>
    </row>
    <row r="52" spans="1:38" ht="15.75" customHeight="1" x14ac:dyDescent="0.15">
      <c r="A52" s="43" t="s">
        <v>78</v>
      </c>
      <c r="B52" s="57">
        <v>61.03</v>
      </c>
      <c r="C52" s="57">
        <v>36.270000000000003</v>
      </c>
      <c r="D52" s="57">
        <v>88.17</v>
      </c>
      <c r="E52" s="57">
        <v>49.33</v>
      </c>
      <c r="F52" s="57">
        <v>68.33</v>
      </c>
      <c r="G52" s="77">
        <v>58.83</v>
      </c>
      <c r="H52" s="57">
        <v>69.7</v>
      </c>
      <c r="I52" s="57">
        <v>40</v>
      </c>
      <c r="J52" s="57">
        <v>94.44</v>
      </c>
      <c r="K52" s="57">
        <v>54.55</v>
      </c>
      <c r="L52" s="57">
        <v>77.27</v>
      </c>
      <c r="M52" s="77">
        <v>65.91</v>
      </c>
      <c r="N52" s="57">
        <v>60.61</v>
      </c>
      <c r="O52" s="57">
        <v>7.14</v>
      </c>
      <c r="P52" s="57">
        <v>100</v>
      </c>
      <c r="Q52" s="57">
        <v>13.33</v>
      </c>
      <c r="R52" s="57">
        <v>74.510000000000005</v>
      </c>
      <c r="S52" s="77">
        <v>43.92</v>
      </c>
      <c r="T52" s="66">
        <v>48.48</v>
      </c>
      <c r="U52" s="67">
        <v>25</v>
      </c>
      <c r="V52" s="67">
        <v>84.62</v>
      </c>
      <c r="W52" s="67">
        <v>37.04</v>
      </c>
      <c r="X52" s="67">
        <v>56.41</v>
      </c>
      <c r="Y52" s="67">
        <v>46.72</v>
      </c>
      <c r="Z52" s="59"/>
      <c r="AA52" s="59"/>
      <c r="AB52" s="59"/>
      <c r="AC52" s="59"/>
      <c r="AD52" s="59"/>
      <c r="AE52" s="59"/>
      <c r="AF52" s="57">
        <v>61.54</v>
      </c>
      <c r="AG52" s="57">
        <v>41.67</v>
      </c>
      <c r="AH52" s="57">
        <v>93.33</v>
      </c>
      <c r="AI52" s="57">
        <v>57.14</v>
      </c>
      <c r="AJ52" s="57">
        <v>65.12</v>
      </c>
      <c r="AK52" s="58">
        <v>61.13</v>
      </c>
      <c r="AL52" s="72">
        <f t="shared" si="6"/>
        <v>55.302</v>
      </c>
    </row>
    <row r="53" spans="1:38" ht="15.75" customHeight="1" x14ac:dyDescent="0.15">
      <c r="A53" s="43" t="s">
        <v>79</v>
      </c>
      <c r="B53" s="57">
        <v>60.51</v>
      </c>
      <c r="C53" s="57">
        <v>100</v>
      </c>
      <c r="D53" s="57">
        <v>17.2</v>
      </c>
      <c r="E53" s="57">
        <v>72.599999999999994</v>
      </c>
      <c r="F53" s="57">
        <v>29.36</v>
      </c>
      <c r="G53" s="77">
        <v>50.98</v>
      </c>
      <c r="H53" s="57">
        <v>42.42</v>
      </c>
      <c r="I53" s="57">
        <v>80</v>
      </c>
      <c r="J53" s="57">
        <v>11.11</v>
      </c>
      <c r="K53" s="57">
        <v>55.81</v>
      </c>
      <c r="L53" s="57">
        <v>17.39</v>
      </c>
      <c r="M53" s="77">
        <v>36.6</v>
      </c>
      <c r="N53" s="57">
        <v>69.7</v>
      </c>
      <c r="O53" s="57">
        <v>78.569999999999993</v>
      </c>
      <c r="P53" s="57">
        <v>63.16</v>
      </c>
      <c r="Q53" s="57">
        <v>68.75</v>
      </c>
      <c r="R53" s="57">
        <v>70.59</v>
      </c>
      <c r="S53" s="77">
        <v>69.67</v>
      </c>
      <c r="T53" s="66">
        <v>81.819999999999993</v>
      </c>
      <c r="U53" s="67">
        <v>95</v>
      </c>
      <c r="V53" s="67">
        <v>61.54</v>
      </c>
      <c r="W53" s="67">
        <v>86.36</v>
      </c>
      <c r="X53" s="67">
        <v>72.73</v>
      </c>
      <c r="Y53" s="67">
        <v>79.55</v>
      </c>
      <c r="Z53" s="57">
        <v>55</v>
      </c>
      <c r="AA53" s="57">
        <v>80</v>
      </c>
      <c r="AB53" s="57">
        <v>30</v>
      </c>
      <c r="AC53" s="57">
        <v>64</v>
      </c>
      <c r="AD53" s="57">
        <v>40</v>
      </c>
      <c r="AE53" s="57">
        <v>52</v>
      </c>
      <c r="AF53" s="59"/>
      <c r="AG53" s="59"/>
      <c r="AH53" s="59"/>
      <c r="AI53" s="59"/>
      <c r="AJ53" s="59"/>
      <c r="AK53" s="60"/>
      <c r="AL53" s="72">
        <f t="shared" si="6"/>
        <v>57.760000000000005</v>
      </c>
    </row>
    <row r="54" spans="1:38" ht="15.75" customHeight="1" x14ac:dyDescent="0.15">
      <c r="A54" s="40" t="s">
        <v>63</v>
      </c>
      <c r="B54" s="79"/>
      <c r="C54" s="79"/>
      <c r="D54" s="79"/>
      <c r="E54" s="79"/>
      <c r="F54" s="79"/>
      <c r="G54" s="72">
        <f>AVERAGE(G48:G53)</f>
        <v>49.03</v>
      </c>
      <c r="H54" s="79"/>
      <c r="I54" s="79"/>
      <c r="J54" s="79"/>
      <c r="K54" s="79"/>
      <c r="L54" s="79"/>
      <c r="M54" s="72">
        <f>AVERAGE(M48:M53)</f>
        <v>47.975999999999999</v>
      </c>
      <c r="N54" s="79"/>
      <c r="O54" s="79"/>
      <c r="P54" s="79"/>
      <c r="Q54" s="79"/>
      <c r="R54" s="79"/>
      <c r="S54" s="72">
        <f>AVERAGE(S48:S53)</f>
        <v>51.766000000000005</v>
      </c>
      <c r="T54" s="66"/>
      <c r="U54" s="67"/>
      <c r="V54" s="67"/>
      <c r="W54" s="67"/>
      <c r="X54" s="67"/>
      <c r="Y54" s="72">
        <f>AVERAGE(Y48:Y53)</f>
        <v>53.196000000000005</v>
      </c>
      <c r="Z54" s="79"/>
      <c r="AA54" s="79"/>
      <c r="AB54" s="79"/>
      <c r="AC54" s="79"/>
      <c r="AD54" s="79"/>
      <c r="AE54" s="72">
        <f>AVERAGE(AE48:AE53)</f>
        <v>47.707999999999998</v>
      </c>
      <c r="AF54" s="79"/>
      <c r="AG54" s="79"/>
      <c r="AH54" s="79"/>
      <c r="AI54" s="79"/>
      <c r="AJ54" s="79"/>
      <c r="AK54" s="72">
        <f t="shared" ref="AK54:AL54" si="7">AVERAGE(AK48:AK53)</f>
        <v>56.08</v>
      </c>
      <c r="AL54" s="80">
        <f t="shared" si="7"/>
        <v>50.95933333333334</v>
      </c>
    </row>
    <row r="55" spans="1:38" ht="15.75" customHeight="1" x14ac:dyDescent="0.15"/>
    <row r="56" spans="1:38" ht="15.75" customHeight="1" x14ac:dyDescent="0.15">
      <c r="A56" s="270" t="s">
        <v>96</v>
      </c>
      <c r="B56" s="261" t="s">
        <v>81</v>
      </c>
      <c r="C56" s="219"/>
      <c r="D56" s="219"/>
      <c r="E56" s="219"/>
      <c r="F56" s="219"/>
      <c r="G56" s="220"/>
      <c r="H56" s="261" t="s">
        <v>82</v>
      </c>
      <c r="I56" s="219"/>
      <c r="J56" s="219"/>
      <c r="K56" s="219"/>
      <c r="L56" s="219"/>
      <c r="M56" s="220"/>
      <c r="N56" s="261" t="s">
        <v>83</v>
      </c>
      <c r="O56" s="219"/>
      <c r="P56" s="219"/>
      <c r="Q56" s="219"/>
      <c r="R56" s="219"/>
      <c r="S56" s="220"/>
      <c r="T56" s="269" t="s">
        <v>84</v>
      </c>
      <c r="U56" s="258"/>
      <c r="V56" s="258"/>
      <c r="W56" s="258"/>
      <c r="X56" s="258"/>
      <c r="Y56" s="259"/>
      <c r="Z56" s="261" t="s">
        <v>85</v>
      </c>
      <c r="AA56" s="219"/>
      <c r="AB56" s="219"/>
      <c r="AC56" s="219"/>
      <c r="AD56" s="219"/>
      <c r="AE56" s="220"/>
      <c r="AF56" s="261" t="s">
        <v>86</v>
      </c>
      <c r="AG56" s="219"/>
      <c r="AH56" s="219"/>
      <c r="AI56" s="219"/>
      <c r="AJ56" s="219"/>
      <c r="AK56" s="220"/>
      <c r="AL56" s="72" t="s">
        <v>63</v>
      </c>
    </row>
    <row r="57" spans="1:38" ht="15.75" customHeight="1" x14ac:dyDescent="0.15">
      <c r="A57" s="231"/>
      <c r="B57" s="79" t="s">
        <v>47</v>
      </c>
      <c r="C57" s="67" t="s">
        <v>8</v>
      </c>
      <c r="D57" s="67" t="s">
        <v>9</v>
      </c>
      <c r="E57" s="67" t="s">
        <v>64</v>
      </c>
      <c r="F57" s="67" t="s">
        <v>65</v>
      </c>
      <c r="G57" s="73" t="s">
        <v>66</v>
      </c>
      <c r="H57" s="79" t="s">
        <v>47</v>
      </c>
      <c r="I57" s="67" t="s">
        <v>8</v>
      </c>
      <c r="J57" s="67" t="s">
        <v>9</v>
      </c>
      <c r="K57" s="67" t="s">
        <v>64</v>
      </c>
      <c r="L57" s="67" t="s">
        <v>65</v>
      </c>
      <c r="M57" s="73" t="s">
        <v>66</v>
      </c>
      <c r="N57" s="79" t="s">
        <v>47</v>
      </c>
      <c r="O57" s="67" t="s">
        <v>8</v>
      </c>
      <c r="P57" s="67" t="s">
        <v>9</v>
      </c>
      <c r="Q57" s="67" t="s">
        <v>64</v>
      </c>
      <c r="R57" s="67" t="s">
        <v>65</v>
      </c>
      <c r="S57" s="73" t="s">
        <v>66</v>
      </c>
      <c r="T57" s="66" t="s">
        <v>47</v>
      </c>
      <c r="U57" s="67" t="s">
        <v>8</v>
      </c>
      <c r="V57" s="67" t="s">
        <v>9</v>
      </c>
      <c r="W57" s="67" t="s">
        <v>64</v>
      </c>
      <c r="X57" s="67" t="s">
        <v>65</v>
      </c>
      <c r="Y57" s="73" t="s">
        <v>66</v>
      </c>
      <c r="Z57" s="66" t="s">
        <v>47</v>
      </c>
      <c r="AA57" s="67" t="s">
        <v>8</v>
      </c>
      <c r="AB57" s="67" t="s">
        <v>9</v>
      </c>
      <c r="AC57" s="67" t="s">
        <v>64</v>
      </c>
      <c r="AD57" s="67" t="s">
        <v>65</v>
      </c>
      <c r="AE57" s="73" t="s">
        <v>66</v>
      </c>
      <c r="AF57" s="66" t="s">
        <v>47</v>
      </c>
      <c r="AG57" s="67" t="s">
        <v>8</v>
      </c>
      <c r="AH57" s="67" t="s">
        <v>9</v>
      </c>
      <c r="AI57" s="67" t="s">
        <v>64</v>
      </c>
      <c r="AJ57" s="67" t="s">
        <v>65</v>
      </c>
      <c r="AK57" s="73" t="s">
        <v>66</v>
      </c>
      <c r="AL57" s="72"/>
    </row>
    <row r="58" spans="1:38" ht="15.75" customHeight="1" x14ac:dyDescent="0.15">
      <c r="A58" s="43" t="s">
        <v>81</v>
      </c>
      <c r="B58" s="59"/>
      <c r="C58" s="59"/>
      <c r="D58" s="59"/>
      <c r="E58" s="59"/>
      <c r="F58" s="59"/>
      <c r="G58" s="60"/>
      <c r="H58" s="57">
        <v>52.94</v>
      </c>
      <c r="I58" s="57">
        <v>23.53</v>
      </c>
      <c r="J58" s="57">
        <v>82.35</v>
      </c>
      <c r="K58" s="57">
        <v>33.33</v>
      </c>
      <c r="L58" s="57">
        <v>63.64</v>
      </c>
      <c r="M58" s="77">
        <v>48.48</v>
      </c>
      <c r="N58" s="57">
        <v>44.12</v>
      </c>
      <c r="O58" s="57">
        <v>0</v>
      </c>
      <c r="P58" s="57">
        <v>88.24</v>
      </c>
      <c r="Q58" s="57">
        <v>0</v>
      </c>
      <c r="R58" s="57">
        <v>61.22</v>
      </c>
      <c r="S58" s="77">
        <v>30.61</v>
      </c>
      <c r="T58" s="61">
        <v>64.709999999999994</v>
      </c>
      <c r="U58" s="62">
        <v>82.35</v>
      </c>
      <c r="V58" s="93">
        <v>47.06</v>
      </c>
      <c r="W58" s="62">
        <v>70</v>
      </c>
      <c r="X58" s="62">
        <v>57.14</v>
      </c>
      <c r="Y58" s="93">
        <v>63.57</v>
      </c>
      <c r="Z58" s="57">
        <v>50</v>
      </c>
      <c r="AA58" s="57">
        <v>30</v>
      </c>
      <c r="AB58" s="57">
        <v>70</v>
      </c>
      <c r="AC58" s="57">
        <v>37.5</v>
      </c>
      <c r="AD58" s="57">
        <v>58.33</v>
      </c>
      <c r="AE58" s="57">
        <v>47.92</v>
      </c>
      <c r="AF58" s="57">
        <v>66.67</v>
      </c>
      <c r="AG58" s="57">
        <v>70</v>
      </c>
      <c r="AH58" s="77">
        <v>63.16</v>
      </c>
      <c r="AI58" s="57">
        <v>68.290000000000006</v>
      </c>
      <c r="AJ58" s="57">
        <v>64.86</v>
      </c>
      <c r="AK58" s="77">
        <v>66.58</v>
      </c>
      <c r="AL58" s="72">
        <f t="shared" ref="AL58:AL63" si="8">AVERAGE(G58,M58,S58,Y58,AE58,AK58)</f>
        <v>51.431999999999995</v>
      </c>
    </row>
    <row r="59" spans="1:38" ht="15.75" customHeight="1" x14ac:dyDescent="0.15">
      <c r="A59" s="43" t="s">
        <v>82</v>
      </c>
      <c r="B59" s="57">
        <v>51.02</v>
      </c>
      <c r="C59" s="57">
        <v>59.18</v>
      </c>
      <c r="D59" s="57">
        <v>42.86</v>
      </c>
      <c r="E59" s="57">
        <v>54.72</v>
      </c>
      <c r="F59" s="57">
        <v>46.67</v>
      </c>
      <c r="G59" s="77">
        <v>50.69</v>
      </c>
      <c r="H59" s="59"/>
      <c r="I59" s="59"/>
      <c r="J59" s="59"/>
      <c r="K59" s="59"/>
      <c r="L59" s="59"/>
      <c r="M59" s="60"/>
      <c r="N59" s="57">
        <v>35.29</v>
      </c>
      <c r="O59" s="57">
        <v>0</v>
      </c>
      <c r="P59" s="57">
        <v>70.59</v>
      </c>
      <c r="Q59" s="57">
        <v>0</v>
      </c>
      <c r="R59" s="57">
        <v>52.17</v>
      </c>
      <c r="S59" s="77">
        <v>26.09</v>
      </c>
      <c r="T59" s="61">
        <v>47.06</v>
      </c>
      <c r="U59" s="62">
        <v>17.649999999999999</v>
      </c>
      <c r="V59" s="62">
        <v>76.47</v>
      </c>
      <c r="W59" s="62">
        <v>25</v>
      </c>
      <c r="X59" s="62">
        <v>59.09</v>
      </c>
      <c r="Y59" s="93">
        <v>42.05</v>
      </c>
      <c r="Z59" s="57">
        <v>62.5</v>
      </c>
      <c r="AA59" s="57">
        <v>95</v>
      </c>
      <c r="AB59" s="57">
        <v>30</v>
      </c>
      <c r="AC59" s="57">
        <v>71.7</v>
      </c>
      <c r="AD59" s="57">
        <v>44.44</v>
      </c>
      <c r="AE59" s="57">
        <v>58.07</v>
      </c>
      <c r="AF59" s="57">
        <v>38.46</v>
      </c>
      <c r="AG59" s="57">
        <v>35</v>
      </c>
      <c r="AH59" s="57">
        <v>42.11</v>
      </c>
      <c r="AI59" s="57">
        <v>36.840000000000003</v>
      </c>
      <c r="AJ59" s="57">
        <v>40</v>
      </c>
      <c r="AK59" s="77">
        <v>38.42</v>
      </c>
      <c r="AL59" s="72">
        <f t="shared" si="8"/>
        <v>43.064</v>
      </c>
    </row>
    <row r="60" spans="1:38" ht="15.75" customHeight="1" x14ac:dyDescent="0.15">
      <c r="A60" s="43" t="s">
        <v>83</v>
      </c>
      <c r="B60" s="57">
        <v>48.47</v>
      </c>
      <c r="C60" s="57">
        <v>12.24</v>
      </c>
      <c r="D60" s="57">
        <v>84.69</v>
      </c>
      <c r="E60" s="57">
        <v>19.2</v>
      </c>
      <c r="F60" s="57">
        <v>62.17</v>
      </c>
      <c r="G60" s="77">
        <v>40.69</v>
      </c>
      <c r="H60" s="57">
        <v>41.18</v>
      </c>
      <c r="I60" s="57">
        <v>5.88</v>
      </c>
      <c r="J60" s="57">
        <v>76.47</v>
      </c>
      <c r="K60" s="57">
        <v>9.09</v>
      </c>
      <c r="L60" s="57">
        <v>56.52</v>
      </c>
      <c r="M60" s="77">
        <v>32.81</v>
      </c>
      <c r="N60" s="59"/>
      <c r="O60" s="59"/>
      <c r="P60" s="59"/>
      <c r="Q60" s="59"/>
      <c r="R60" s="59"/>
      <c r="S60" s="60"/>
      <c r="T60" s="61">
        <v>50</v>
      </c>
      <c r="U60" s="62">
        <v>17.649999999999999</v>
      </c>
      <c r="V60" s="62">
        <v>82.35</v>
      </c>
      <c r="W60" s="62">
        <v>26.09</v>
      </c>
      <c r="X60" s="62">
        <v>62.22</v>
      </c>
      <c r="Y60" s="93">
        <v>44.15</v>
      </c>
      <c r="Z60" s="57">
        <v>52.5</v>
      </c>
      <c r="AA60" s="57">
        <v>10</v>
      </c>
      <c r="AB60" s="57">
        <v>95</v>
      </c>
      <c r="AC60" s="57">
        <v>17.39</v>
      </c>
      <c r="AD60" s="57">
        <v>66.67</v>
      </c>
      <c r="AE60" s="57">
        <v>42.03</v>
      </c>
      <c r="AF60" s="57">
        <v>58.97</v>
      </c>
      <c r="AG60" s="57">
        <v>30</v>
      </c>
      <c r="AH60" s="57">
        <v>89.47</v>
      </c>
      <c r="AI60" s="57">
        <v>42.86</v>
      </c>
      <c r="AJ60" s="57">
        <v>68</v>
      </c>
      <c r="AK60" s="77">
        <v>55.43</v>
      </c>
      <c r="AL60" s="72">
        <f t="shared" si="8"/>
        <v>43.022000000000006</v>
      </c>
    </row>
    <row r="61" spans="1:38" ht="15.75" customHeight="1" x14ac:dyDescent="0.15">
      <c r="A61" s="43" t="s">
        <v>84</v>
      </c>
      <c r="B61" s="57">
        <v>63.27</v>
      </c>
      <c r="C61" s="57">
        <v>55.1</v>
      </c>
      <c r="D61" s="57">
        <v>71.430000000000007</v>
      </c>
      <c r="E61" s="57">
        <v>60</v>
      </c>
      <c r="F61" s="57">
        <v>66.040000000000006</v>
      </c>
      <c r="G61" s="77">
        <v>63.02</v>
      </c>
      <c r="H61" s="57">
        <v>52.94</v>
      </c>
      <c r="I61" s="57">
        <v>29.41</v>
      </c>
      <c r="J61" s="57">
        <v>76.47</v>
      </c>
      <c r="K61" s="57">
        <v>38.46</v>
      </c>
      <c r="L61" s="57">
        <v>61.9</v>
      </c>
      <c r="M61" s="77">
        <v>50.18</v>
      </c>
      <c r="N61" s="57">
        <v>50</v>
      </c>
      <c r="O61" s="57">
        <v>0</v>
      </c>
      <c r="P61" s="57">
        <v>100</v>
      </c>
      <c r="Q61" s="57">
        <v>0</v>
      </c>
      <c r="R61" s="57">
        <v>66.67</v>
      </c>
      <c r="S61" s="77">
        <v>33.33</v>
      </c>
      <c r="T61" s="63"/>
      <c r="U61" s="64"/>
      <c r="V61" s="64"/>
      <c r="W61" s="64"/>
      <c r="X61" s="64"/>
      <c r="Y61" s="64"/>
      <c r="Z61" s="57">
        <v>47.5</v>
      </c>
      <c r="AA61" s="57">
        <v>30</v>
      </c>
      <c r="AB61" s="57">
        <v>65</v>
      </c>
      <c r="AC61" s="57">
        <v>36.36</v>
      </c>
      <c r="AD61" s="57">
        <v>55.32</v>
      </c>
      <c r="AE61" s="57">
        <v>45.84</v>
      </c>
      <c r="AF61" s="57">
        <v>48.72</v>
      </c>
      <c r="AG61" s="57">
        <v>5</v>
      </c>
      <c r="AH61" s="57">
        <v>94.74</v>
      </c>
      <c r="AI61" s="57">
        <v>9.09</v>
      </c>
      <c r="AJ61" s="57">
        <v>64.290000000000006</v>
      </c>
      <c r="AK61" s="58">
        <v>36.69</v>
      </c>
      <c r="AL61" s="72">
        <f t="shared" si="8"/>
        <v>45.811999999999998</v>
      </c>
    </row>
    <row r="62" spans="1:38" ht="15.75" customHeight="1" x14ac:dyDescent="0.15">
      <c r="A62" s="43" t="s">
        <v>85</v>
      </c>
      <c r="B62" s="57">
        <v>55.61</v>
      </c>
      <c r="C62" s="57">
        <v>21.43</v>
      </c>
      <c r="D62" s="57">
        <v>89.8</v>
      </c>
      <c r="E62" s="57">
        <v>32.56</v>
      </c>
      <c r="F62" s="57">
        <v>66.92</v>
      </c>
      <c r="G62" s="77">
        <v>49.74</v>
      </c>
      <c r="H62" s="57">
        <v>47.06</v>
      </c>
      <c r="I62" s="57">
        <v>29.41</v>
      </c>
      <c r="J62" s="57">
        <v>64.709999999999994</v>
      </c>
      <c r="K62" s="57">
        <v>35.71</v>
      </c>
      <c r="L62" s="57">
        <v>55</v>
      </c>
      <c r="M62" s="77">
        <v>45.36</v>
      </c>
      <c r="N62" s="57">
        <v>41.18</v>
      </c>
      <c r="O62" s="57">
        <v>11.76</v>
      </c>
      <c r="P62" s="57">
        <v>70.59</v>
      </c>
      <c r="Q62" s="57">
        <v>16.670000000000002</v>
      </c>
      <c r="R62" s="57">
        <v>54.55</v>
      </c>
      <c r="S62" s="77">
        <v>35.61</v>
      </c>
      <c r="T62" s="66">
        <v>44.12</v>
      </c>
      <c r="U62" s="67">
        <v>23.53</v>
      </c>
      <c r="V62" s="67">
        <v>64.709999999999994</v>
      </c>
      <c r="W62" s="67">
        <v>29.63</v>
      </c>
      <c r="X62" s="67">
        <v>53.66</v>
      </c>
      <c r="Y62" s="67">
        <v>41.64</v>
      </c>
      <c r="Z62" s="59"/>
      <c r="AA62" s="59"/>
      <c r="AB62" s="59"/>
      <c r="AC62" s="59"/>
      <c r="AD62" s="59"/>
      <c r="AE62" s="59"/>
      <c r="AF62" s="57">
        <v>56.41</v>
      </c>
      <c r="AG62" s="57">
        <v>15</v>
      </c>
      <c r="AH62" s="57">
        <v>100</v>
      </c>
      <c r="AI62" s="57">
        <v>26.09</v>
      </c>
      <c r="AJ62" s="57">
        <v>69.09</v>
      </c>
      <c r="AK62" s="58">
        <v>47.59</v>
      </c>
      <c r="AL62" s="72">
        <f t="shared" si="8"/>
        <v>43.987999999999992</v>
      </c>
    </row>
    <row r="63" spans="1:38" ht="15.75" customHeight="1" x14ac:dyDescent="0.15">
      <c r="A63" s="43" t="s">
        <v>86</v>
      </c>
      <c r="B63" s="57">
        <v>60.2</v>
      </c>
      <c r="C63" s="57">
        <v>87.76</v>
      </c>
      <c r="D63" s="57">
        <v>32.65</v>
      </c>
      <c r="E63" s="57">
        <v>68.8</v>
      </c>
      <c r="F63" s="57">
        <v>45.07</v>
      </c>
      <c r="G63" s="77">
        <v>56.94</v>
      </c>
      <c r="H63" s="57">
        <v>52.94</v>
      </c>
      <c r="I63" s="57">
        <v>70.59</v>
      </c>
      <c r="J63" s="57">
        <v>35.29</v>
      </c>
      <c r="K63" s="57">
        <v>60</v>
      </c>
      <c r="L63" s="57">
        <v>42.86</v>
      </c>
      <c r="M63" s="77">
        <v>51.43</v>
      </c>
      <c r="N63" s="57">
        <v>61.76</v>
      </c>
      <c r="O63" s="57">
        <v>76.47</v>
      </c>
      <c r="P63" s="57">
        <v>47.06</v>
      </c>
      <c r="Q63" s="57">
        <v>66.67</v>
      </c>
      <c r="R63" s="57">
        <v>55.17</v>
      </c>
      <c r="S63" s="77">
        <v>60.92</v>
      </c>
      <c r="T63" s="66">
        <v>55.88</v>
      </c>
      <c r="U63" s="67">
        <v>100</v>
      </c>
      <c r="V63" s="67">
        <v>11.76</v>
      </c>
      <c r="W63" s="67">
        <v>69.39</v>
      </c>
      <c r="X63" s="67">
        <v>21.05</v>
      </c>
      <c r="Y63" s="67">
        <v>45.22</v>
      </c>
      <c r="Z63" s="57">
        <v>55</v>
      </c>
      <c r="AA63" s="57">
        <v>85</v>
      </c>
      <c r="AB63" s="57">
        <v>25</v>
      </c>
      <c r="AC63" s="57">
        <v>65.38</v>
      </c>
      <c r="AD63" s="57">
        <v>35.71</v>
      </c>
      <c r="AE63" s="57">
        <v>50.55</v>
      </c>
      <c r="AF63" s="59"/>
      <c r="AG63" s="59"/>
      <c r="AH63" s="59"/>
      <c r="AI63" s="59"/>
      <c r="AJ63" s="59"/>
      <c r="AK63" s="60"/>
      <c r="AL63" s="72">
        <f t="shared" si="8"/>
        <v>53.012</v>
      </c>
    </row>
    <row r="64" spans="1:38" ht="15.75" customHeight="1" x14ac:dyDescent="0.15">
      <c r="A64" s="40" t="s">
        <v>63</v>
      </c>
      <c r="B64" s="79"/>
      <c r="C64" s="79"/>
      <c r="D64" s="79"/>
      <c r="E64" s="79"/>
      <c r="F64" s="79"/>
      <c r="G64" s="72">
        <f>AVERAGE(G58:G63)</f>
        <v>52.216000000000008</v>
      </c>
      <c r="H64" s="79"/>
      <c r="I64" s="79"/>
      <c r="J64" s="79"/>
      <c r="K64" s="79"/>
      <c r="L64" s="79"/>
      <c r="M64" s="72">
        <f>AVERAGE(M58:M63)</f>
        <v>45.652000000000001</v>
      </c>
      <c r="N64" s="79"/>
      <c r="O64" s="79"/>
      <c r="P64" s="79"/>
      <c r="Q64" s="79"/>
      <c r="R64" s="79"/>
      <c r="S64" s="72">
        <f>AVERAGE(S58:S63)</f>
        <v>37.311999999999998</v>
      </c>
      <c r="T64" s="66"/>
      <c r="U64" s="67"/>
      <c r="V64" s="67"/>
      <c r="W64" s="67"/>
      <c r="X64" s="67"/>
      <c r="Y64" s="72">
        <f>AVERAGE(Y58:Y63)</f>
        <v>47.326000000000008</v>
      </c>
      <c r="Z64" s="79"/>
      <c r="AA64" s="79"/>
      <c r="AB64" s="79"/>
      <c r="AC64" s="79"/>
      <c r="AD64" s="79"/>
      <c r="AE64" s="72">
        <f>AVERAGE(AE58:AE63)</f>
        <v>48.882000000000005</v>
      </c>
      <c r="AF64" s="79"/>
      <c r="AG64" s="79"/>
      <c r="AH64" s="79"/>
      <c r="AI64" s="79"/>
      <c r="AJ64" s="79"/>
      <c r="AK64" s="72">
        <f t="shared" ref="AK64:AL64" si="9">AVERAGE(AK58:AK63)</f>
        <v>48.942</v>
      </c>
      <c r="AL64" s="80">
        <f t="shared" si="9"/>
        <v>46.721666666666664</v>
      </c>
    </row>
    <row r="65" spans="1:26" ht="15.75" customHeight="1" x14ac:dyDescent="0.15"/>
    <row r="66" spans="1:26" ht="15.75" customHeight="1" x14ac:dyDescent="0.15"/>
    <row r="67" spans="1:26" ht="15.75" customHeight="1" x14ac:dyDescent="0.15"/>
    <row r="68" spans="1:26" ht="15.75" customHeight="1" x14ac:dyDescent="0.15"/>
    <row r="69" spans="1:26" ht="15.75" customHeight="1" x14ac:dyDescent="0.15">
      <c r="A69" s="28" t="s">
        <v>126</v>
      </c>
    </row>
    <row r="70" spans="1:26" ht="15.75" customHeight="1" x14ac:dyDescent="0.15">
      <c r="A70" s="270" t="s">
        <v>56</v>
      </c>
      <c r="B70" s="261" t="s">
        <v>127</v>
      </c>
      <c r="C70" s="219"/>
      <c r="D70" s="219"/>
      <c r="E70" s="219"/>
      <c r="F70" s="219"/>
      <c r="G70" s="220"/>
      <c r="H70" s="261" t="s">
        <v>128</v>
      </c>
      <c r="I70" s="219"/>
      <c r="J70" s="219"/>
      <c r="K70" s="219"/>
      <c r="L70" s="219"/>
      <c r="M70" s="220"/>
      <c r="N70" s="261" t="s">
        <v>129</v>
      </c>
      <c r="O70" s="219"/>
      <c r="P70" s="219"/>
      <c r="Q70" s="219"/>
      <c r="R70" s="219"/>
      <c r="S70" s="220"/>
      <c r="T70" s="261" t="s">
        <v>80</v>
      </c>
      <c r="U70" s="219"/>
      <c r="V70" s="219"/>
      <c r="W70" s="219"/>
      <c r="X70" s="219"/>
      <c r="Y70" s="220"/>
      <c r="Z70" s="72" t="s">
        <v>130</v>
      </c>
    </row>
    <row r="71" spans="1:26" ht="15.75" customHeight="1" x14ac:dyDescent="0.15">
      <c r="A71" s="231"/>
      <c r="B71" s="79" t="s">
        <v>47</v>
      </c>
      <c r="C71" s="67" t="s">
        <v>8</v>
      </c>
      <c r="D71" s="67" t="s">
        <v>9</v>
      </c>
      <c r="E71" s="67" t="s">
        <v>64</v>
      </c>
      <c r="F71" s="67" t="s">
        <v>65</v>
      </c>
      <c r="G71" s="73" t="s">
        <v>66</v>
      </c>
      <c r="H71" s="79" t="s">
        <v>47</v>
      </c>
      <c r="I71" s="67" t="s">
        <v>8</v>
      </c>
      <c r="J71" s="67" t="s">
        <v>9</v>
      </c>
      <c r="K71" s="67" t="s">
        <v>64</v>
      </c>
      <c r="L71" s="67" t="s">
        <v>65</v>
      </c>
      <c r="M71" s="73" t="s">
        <v>66</v>
      </c>
      <c r="N71" s="79" t="s">
        <v>47</v>
      </c>
      <c r="O71" s="67" t="s">
        <v>8</v>
      </c>
      <c r="P71" s="67" t="s">
        <v>9</v>
      </c>
      <c r="Q71" s="67" t="s">
        <v>64</v>
      </c>
      <c r="R71" s="67" t="s">
        <v>65</v>
      </c>
      <c r="S71" s="73" t="s">
        <v>66</v>
      </c>
      <c r="T71" s="79" t="s">
        <v>47</v>
      </c>
      <c r="U71" s="67" t="s">
        <v>8</v>
      </c>
      <c r="V71" s="67" t="s">
        <v>9</v>
      </c>
      <c r="W71" s="67" t="s">
        <v>64</v>
      </c>
      <c r="X71" s="67" t="s">
        <v>65</v>
      </c>
      <c r="Y71" s="73" t="s">
        <v>66</v>
      </c>
      <c r="Z71" s="72"/>
    </row>
    <row r="72" spans="1:26" ht="15.75" customHeight="1" x14ac:dyDescent="0.15">
      <c r="A72" s="43" t="s">
        <v>105</v>
      </c>
      <c r="B72" s="57">
        <v>78.66</v>
      </c>
      <c r="C72" s="74">
        <v>79.95</v>
      </c>
      <c r="D72" s="74">
        <v>76.97</v>
      </c>
      <c r="E72" s="74">
        <v>79.3</v>
      </c>
      <c r="F72" s="74">
        <v>76.75</v>
      </c>
      <c r="G72" s="164">
        <f t="shared" ref="G72:G79" si="10">AVERAGE(E72,F72)</f>
        <v>78.025000000000006</v>
      </c>
      <c r="H72" s="57">
        <v>69.89</v>
      </c>
      <c r="I72" s="74">
        <v>81.2</v>
      </c>
      <c r="J72" s="74">
        <v>59.67</v>
      </c>
      <c r="K72" s="74">
        <v>70.91</v>
      </c>
      <c r="L72" s="74">
        <v>67.03</v>
      </c>
      <c r="M72" s="164">
        <f t="shared" ref="M72:M78" si="11">AVERAGE(K72,L72)</f>
        <v>68.97</v>
      </c>
      <c r="N72" s="57">
        <v>76.010000000000005</v>
      </c>
      <c r="O72" s="74">
        <v>78.84</v>
      </c>
      <c r="P72" s="74">
        <v>71.42</v>
      </c>
      <c r="Q72" s="74">
        <v>76.239999999999995</v>
      </c>
      <c r="R72" s="74">
        <v>74.58</v>
      </c>
      <c r="S72" s="164">
        <f t="shared" ref="S72:S79" si="12">AVERAGE(Q72,R72)</f>
        <v>75.41</v>
      </c>
      <c r="T72" s="57">
        <v>71.2</v>
      </c>
      <c r="U72" s="74">
        <v>79.25</v>
      </c>
      <c r="V72" s="74">
        <v>63.03</v>
      </c>
      <c r="W72" s="74">
        <v>73.19</v>
      </c>
      <c r="X72" s="74">
        <v>68.7</v>
      </c>
      <c r="Y72" s="164">
        <f t="shared" ref="Y72:Y79" si="13">AVERAGE(W72,X72)</f>
        <v>70.944999999999993</v>
      </c>
      <c r="Z72" s="72">
        <f t="shared" ref="Z72:Z79" si="14">AVERAGE(G72,M72,S72,Y72)</f>
        <v>73.337500000000006</v>
      </c>
    </row>
    <row r="73" spans="1:26" ht="15.75" customHeight="1" x14ac:dyDescent="0.15">
      <c r="A73" s="43" t="s">
        <v>106</v>
      </c>
      <c r="B73" s="165">
        <v>78.72</v>
      </c>
      <c r="C73" s="165">
        <v>84.81</v>
      </c>
      <c r="D73" s="165">
        <v>73.62</v>
      </c>
      <c r="E73" s="165">
        <v>80.430000000000007</v>
      </c>
      <c r="F73" s="165">
        <v>76.14</v>
      </c>
      <c r="G73" s="164">
        <f t="shared" si="10"/>
        <v>78.284999999999997</v>
      </c>
      <c r="H73" s="82">
        <v>72.77</v>
      </c>
      <c r="I73" s="82">
        <v>81.099999999999994</v>
      </c>
      <c r="J73" s="82">
        <v>65.89</v>
      </c>
      <c r="K73" s="82">
        <v>72.69</v>
      </c>
      <c r="L73" s="82">
        <v>72.14</v>
      </c>
      <c r="M73" s="164">
        <f t="shared" si="11"/>
        <v>72.414999999999992</v>
      </c>
      <c r="N73" s="82">
        <v>75.86</v>
      </c>
      <c r="O73" s="82">
        <v>78.819999999999993</v>
      </c>
      <c r="P73" s="82">
        <v>72.52</v>
      </c>
      <c r="Q73" s="82">
        <v>76.040000000000006</v>
      </c>
      <c r="R73" s="82">
        <v>75.09</v>
      </c>
      <c r="S73" s="164">
        <f t="shared" si="12"/>
        <v>75.564999999999998</v>
      </c>
      <c r="T73" s="82">
        <v>72.86</v>
      </c>
      <c r="U73" s="82">
        <v>80.489999999999995</v>
      </c>
      <c r="V73" s="82">
        <v>65.11</v>
      </c>
      <c r="W73" s="82">
        <v>75.05</v>
      </c>
      <c r="X73" s="82">
        <v>69.94</v>
      </c>
      <c r="Y73" s="164">
        <f t="shared" si="13"/>
        <v>72.495000000000005</v>
      </c>
      <c r="Z73" s="80">
        <f t="shared" si="14"/>
        <v>74.69</v>
      </c>
    </row>
    <row r="74" spans="1:26" ht="15.75" customHeight="1" x14ac:dyDescent="0.15">
      <c r="A74" s="46" t="s">
        <v>107</v>
      </c>
      <c r="B74" s="67">
        <v>80.44</v>
      </c>
      <c r="C74" s="67">
        <v>83.76</v>
      </c>
      <c r="D74" s="67">
        <v>77.760000000000005</v>
      </c>
      <c r="E74" s="67">
        <v>81.34</v>
      </c>
      <c r="F74" s="67">
        <v>79.03</v>
      </c>
      <c r="G74" s="164">
        <f t="shared" si="10"/>
        <v>80.185000000000002</v>
      </c>
      <c r="H74" s="67">
        <v>70.7</v>
      </c>
      <c r="I74" s="67">
        <v>77.739999999999995</v>
      </c>
      <c r="J74" s="67">
        <v>65.17</v>
      </c>
      <c r="K74" s="67">
        <v>70.38</v>
      </c>
      <c r="L74" s="67">
        <v>69.069999999999993</v>
      </c>
      <c r="M74" s="164">
        <f t="shared" si="11"/>
        <v>69.724999999999994</v>
      </c>
      <c r="N74" s="67">
        <v>73.61</v>
      </c>
      <c r="O74" s="67">
        <v>74.72</v>
      </c>
      <c r="P74" s="67">
        <v>70.849999999999994</v>
      </c>
      <c r="Q74" s="67">
        <v>72.19</v>
      </c>
      <c r="R74" s="67">
        <v>73.819999999999993</v>
      </c>
      <c r="S74" s="164">
        <f t="shared" si="12"/>
        <v>73.004999999999995</v>
      </c>
      <c r="T74" s="67">
        <v>74.010000000000005</v>
      </c>
      <c r="U74" s="67">
        <v>80.86</v>
      </c>
      <c r="V74" s="67">
        <v>67.02</v>
      </c>
      <c r="W74" s="67">
        <v>75.97</v>
      </c>
      <c r="X74" s="67">
        <v>71.349999999999994</v>
      </c>
      <c r="Y74" s="164">
        <f t="shared" si="13"/>
        <v>73.66</v>
      </c>
      <c r="Z74" s="72">
        <f t="shared" si="14"/>
        <v>74.143749999999997</v>
      </c>
    </row>
    <row r="75" spans="1:26" ht="15.75" customHeight="1" x14ac:dyDescent="0.15">
      <c r="A75" s="46" t="s">
        <v>108</v>
      </c>
      <c r="B75" s="67">
        <v>79.31</v>
      </c>
      <c r="C75" s="67">
        <v>86.32</v>
      </c>
      <c r="D75" s="67">
        <v>71.89</v>
      </c>
      <c r="E75" s="67">
        <v>81.040000000000006</v>
      </c>
      <c r="F75" s="67">
        <v>76.459999999999994</v>
      </c>
      <c r="G75" s="164">
        <f t="shared" si="10"/>
        <v>78.75</v>
      </c>
      <c r="H75" s="67">
        <v>70.86</v>
      </c>
      <c r="I75" s="67">
        <v>80.94</v>
      </c>
      <c r="J75" s="67">
        <v>63.46</v>
      </c>
      <c r="K75" s="67">
        <v>71.77</v>
      </c>
      <c r="L75" s="67">
        <v>69.540000000000006</v>
      </c>
      <c r="M75" s="164">
        <f t="shared" si="11"/>
        <v>70.655000000000001</v>
      </c>
      <c r="N75" s="67">
        <v>73.180000000000007</v>
      </c>
      <c r="O75" s="67">
        <v>80.09</v>
      </c>
      <c r="P75" s="67">
        <v>66.03</v>
      </c>
      <c r="Q75" s="67">
        <v>74.83</v>
      </c>
      <c r="R75" s="67">
        <v>70.53</v>
      </c>
      <c r="S75" s="164">
        <f t="shared" si="12"/>
        <v>72.680000000000007</v>
      </c>
      <c r="T75" s="67">
        <v>71.239999999999995</v>
      </c>
      <c r="U75" s="67">
        <v>80.3</v>
      </c>
      <c r="V75" s="67">
        <v>62.13</v>
      </c>
      <c r="W75" s="67">
        <v>74.260000000000005</v>
      </c>
      <c r="X75" s="67">
        <v>66.83</v>
      </c>
      <c r="Y75" s="164">
        <f t="shared" si="13"/>
        <v>70.545000000000002</v>
      </c>
      <c r="Z75" s="72">
        <f t="shared" si="14"/>
        <v>73.157499999999999</v>
      </c>
    </row>
    <row r="76" spans="1:26" ht="15.75" customHeight="1" x14ac:dyDescent="0.15">
      <c r="A76" s="46" t="s">
        <v>109</v>
      </c>
      <c r="B76" s="67">
        <v>75.180000000000007</v>
      </c>
      <c r="C76" s="67">
        <v>77.09</v>
      </c>
      <c r="D76" s="67">
        <v>72.63</v>
      </c>
      <c r="E76" s="67">
        <v>76.099999999999994</v>
      </c>
      <c r="F76" s="67">
        <v>73.040000000000006</v>
      </c>
      <c r="G76" s="164">
        <f t="shared" si="10"/>
        <v>74.569999999999993</v>
      </c>
      <c r="H76" s="67">
        <v>69.84</v>
      </c>
      <c r="I76" s="67">
        <v>72.239999999999995</v>
      </c>
      <c r="J76" s="67">
        <v>68.010000000000005</v>
      </c>
      <c r="K76" s="67">
        <v>68.28</v>
      </c>
      <c r="L76" s="67">
        <v>70.89</v>
      </c>
      <c r="M76" s="164">
        <f t="shared" si="11"/>
        <v>69.585000000000008</v>
      </c>
      <c r="N76" s="67">
        <v>69.97</v>
      </c>
      <c r="O76" s="67">
        <v>69.81</v>
      </c>
      <c r="P76" s="67">
        <v>68.489999999999995</v>
      </c>
      <c r="Q76" s="67">
        <v>68.599999999999994</v>
      </c>
      <c r="R76" s="67">
        <v>69.61</v>
      </c>
      <c r="S76" s="164">
        <f t="shared" si="12"/>
        <v>69.10499999999999</v>
      </c>
      <c r="T76" s="67">
        <v>76.86</v>
      </c>
      <c r="U76" s="67">
        <v>79</v>
      </c>
      <c r="V76" s="67">
        <v>74.61</v>
      </c>
      <c r="W76" s="67">
        <v>77.19</v>
      </c>
      <c r="X76" s="67">
        <v>76.38</v>
      </c>
      <c r="Y76" s="164">
        <f t="shared" si="13"/>
        <v>76.784999999999997</v>
      </c>
      <c r="Z76" s="72">
        <f t="shared" si="14"/>
        <v>72.51124999999999</v>
      </c>
    </row>
    <row r="77" spans="1:26" ht="15.75" customHeight="1" x14ac:dyDescent="0.15">
      <c r="A77" s="43" t="s">
        <v>110</v>
      </c>
      <c r="B77" s="57">
        <v>77.34</v>
      </c>
      <c r="C77" s="74">
        <v>81.739999999999995</v>
      </c>
      <c r="D77" s="74">
        <v>73.11</v>
      </c>
      <c r="E77" s="74">
        <v>78.489999999999995</v>
      </c>
      <c r="F77" s="74">
        <v>75.150000000000006</v>
      </c>
      <c r="G77" s="164">
        <f t="shared" si="10"/>
        <v>76.819999999999993</v>
      </c>
      <c r="H77" s="57">
        <v>69.010000000000005</v>
      </c>
      <c r="I77" s="74">
        <v>67.09</v>
      </c>
      <c r="J77" s="74">
        <v>70.39</v>
      </c>
      <c r="K77" s="74">
        <v>66.02</v>
      </c>
      <c r="L77" s="74">
        <v>70.95</v>
      </c>
      <c r="M77" s="164">
        <f t="shared" si="11"/>
        <v>68.484999999999999</v>
      </c>
      <c r="N77" s="57">
        <v>73.44</v>
      </c>
      <c r="O77" s="74">
        <v>78.260000000000005</v>
      </c>
      <c r="P77" s="74">
        <v>69.36</v>
      </c>
      <c r="Q77" s="74">
        <v>74.349999999999994</v>
      </c>
      <c r="R77" s="74">
        <v>71.13</v>
      </c>
      <c r="S77" s="164">
        <f t="shared" si="12"/>
        <v>72.739999999999995</v>
      </c>
      <c r="T77" s="57">
        <v>69.790000000000006</v>
      </c>
      <c r="U77" s="74">
        <v>75.33</v>
      </c>
      <c r="V77" s="74">
        <v>64.5</v>
      </c>
      <c r="W77" s="74">
        <v>71.959999999999994</v>
      </c>
      <c r="X77" s="74">
        <v>67.209999999999994</v>
      </c>
      <c r="Y77" s="164">
        <f t="shared" si="13"/>
        <v>69.584999999999994</v>
      </c>
      <c r="Z77" s="72">
        <f t="shared" si="14"/>
        <v>71.907499999999999</v>
      </c>
    </row>
    <row r="78" spans="1:26" ht="15.75" customHeight="1" x14ac:dyDescent="0.15">
      <c r="A78" s="43" t="s">
        <v>111</v>
      </c>
      <c r="B78" s="57">
        <v>73.23</v>
      </c>
      <c r="C78" s="74">
        <v>73.56</v>
      </c>
      <c r="D78" s="74">
        <v>72.709999999999994</v>
      </c>
      <c r="E78" s="74">
        <v>73.41</v>
      </c>
      <c r="F78" s="74">
        <v>71.84</v>
      </c>
      <c r="G78" s="164">
        <f t="shared" si="10"/>
        <v>72.625</v>
      </c>
      <c r="H78" s="57">
        <v>67.540000000000006</v>
      </c>
      <c r="I78" s="74">
        <v>73.38</v>
      </c>
      <c r="J78" s="74">
        <v>62.67</v>
      </c>
      <c r="K78" s="74">
        <v>65.67</v>
      </c>
      <c r="L78" s="74">
        <v>67.52</v>
      </c>
      <c r="M78" s="164">
        <f t="shared" si="11"/>
        <v>66.594999999999999</v>
      </c>
      <c r="N78" s="57">
        <v>72.98</v>
      </c>
      <c r="O78" s="74">
        <v>78.3</v>
      </c>
      <c r="P78" s="74">
        <v>67.400000000000006</v>
      </c>
      <c r="Q78" s="74">
        <v>73.84</v>
      </c>
      <c r="R78" s="74">
        <v>70.930000000000007</v>
      </c>
      <c r="S78" s="164">
        <f t="shared" si="12"/>
        <v>72.385000000000005</v>
      </c>
      <c r="T78" s="57">
        <v>70.709999999999994</v>
      </c>
      <c r="U78" s="74">
        <v>72.760000000000005</v>
      </c>
      <c r="V78" s="74">
        <v>68.53</v>
      </c>
      <c r="W78" s="74">
        <v>71.150000000000006</v>
      </c>
      <c r="X78" s="74">
        <v>70.05</v>
      </c>
      <c r="Y78" s="164">
        <f t="shared" si="13"/>
        <v>70.599999999999994</v>
      </c>
      <c r="Z78" s="72">
        <f t="shared" si="14"/>
        <v>70.55125000000001</v>
      </c>
    </row>
    <row r="79" spans="1:26" ht="15.75" customHeight="1" x14ac:dyDescent="0.15">
      <c r="A79" s="43" t="s">
        <v>112</v>
      </c>
      <c r="B79" s="57">
        <v>76.239999999999995</v>
      </c>
      <c r="C79" s="57">
        <v>78.2</v>
      </c>
      <c r="D79" s="57">
        <v>73.72</v>
      </c>
      <c r="E79" s="57">
        <v>77.31</v>
      </c>
      <c r="F79" s="57">
        <v>73.650000000000006</v>
      </c>
      <c r="G79" s="164">
        <f t="shared" si="10"/>
        <v>75.48</v>
      </c>
      <c r="H79" s="57">
        <v>70.22</v>
      </c>
      <c r="I79" s="57">
        <v>78.77</v>
      </c>
      <c r="J79" s="57">
        <v>62.97</v>
      </c>
      <c r="K79" s="57">
        <v>69.45</v>
      </c>
      <c r="L79" s="57">
        <v>69.069999999999993</v>
      </c>
      <c r="M79" s="164">
        <v>69.260000000000005</v>
      </c>
      <c r="N79" s="57">
        <v>74.44</v>
      </c>
      <c r="O79" s="74">
        <v>80.45</v>
      </c>
      <c r="P79" s="74">
        <v>68.25</v>
      </c>
      <c r="Q79" s="74">
        <v>76.14</v>
      </c>
      <c r="R79" s="74">
        <v>71.19</v>
      </c>
      <c r="S79" s="164">
        <f t="shared" si="12"/>
        <v>73.664999999999992</v>
      </c>
      <c r="T79" s="57">
        <v>75.150000000000006</v>
      </c>
      <c r="U79" s="74">
        <v>83.95</v>
      </c>
      <c r="V79" s="74">
        <v>66.22</v>
      </c>
      <c r="W79" s="74">
        <v>77.39</v>
      </c>
      <c r="X79" s="74">
        <v>72.23</v>
      </c>
      <c r="Y79" s="164">
        <f t="shared" si="13"/>
        <v>74.81</v>
      </c>
      <c r="Z79" s="72">
        <f t="shared" si="14"/>
        <v>73.303750000000008</v>
      </c>
    </row>
    <row r="80" spans="1:26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</sheetData>
  <mergeCells count="61">
    <mergeCell ref="Z46:AE46"/>
    <mergeCell ref="AF46:AK46"/>
    <mergeCell ref="A56:A57"/>
    <mergeCell ref="B56:G56"/>
    <mergeCell ref="H56:M56"/>
    <mergeCell ref="N56:S56"/>
    <mergeCell ref="T56:Y56"/>
    <mergeCell ref="Z56:AE56"/>
    <mergeCell ref="AF56:AK56"/>
    <mergeCell ref="A46:A47"/>
    <mergeCell ref="B46:G46"/>
    <mergeCell ref="H46:M46"/>
    <mergeCell ref="N46:S46"/>
    <mergeCell ref="T46:Y46"/>
    <mergeCell ref="Z5:AE5"/>
    <mergeCell ref="AF5:AK5"/>
    <mergeCell ref="A10:A11"/>
    <mergeCell ref="B10:G10"/>
    <mergeCell ref="H10:M10"/>
    <mergeCell ref="N10:S10"/>
    <mergeCell ref="T10:Y10"/>
    <mergeCell ref="Z10:AE10"/>
    <mergeCell ref="AF10:AK10"/>
    <mergeCell ref="A5:A6"/>
    <mergeCell ref="B5:G5"/>
    <mergeCell ref="H5:M5"/>
    <mergeCell ref="N5:S5"/>
    <mergeCell ref="T5:Y5"/>
    <mergeCell ref="Z15:AE15"/>
    <mergeCell ref="AF15:AK15"/>
    <mergeCell ref="A20:A21"/>
    <mergeCell ref="B20:G20"/>
    <mergeCell ref="H20:M20"/>
    <mergeCell ref="N20:S20"/>
    <mergeCell ref="T20:Y20"/>
    <mergeCell ref="Z20:AE20"/>
    <mergeCell ref="AF20:AK20"/>
    <mergeCell ref="A15:A16"/>
    <mergeCell ref="B15:G15"/>
    <mergeCell ref="H15:M15"/>
    <mergeCell ref="N15:S15"/>
    <mergeCell ref="T15:Y15"/>
    <mergeCell ref="Z26:AE26"/>
    <mergeCell ref="AF26:AK26"/>
    <mergeCell ref="A36:A37"/>
    <mergeCell ref="B36:G36"/>
    <mergeCell ref="H36:M36"/>
    <mergeCell ref="N36:S36"/>
    <mergeCell ref="T36:Y36"/>
    <mergeCell ref="Z36:AE36"/>
    <mergeCell ref="AF36:AK36"/>
    <mergeCell ref="A26:A27"/>
    <mergeCell ref="B26:G26"/>
    <mergeCell ref="H26:M26"/>
    <mergeCell ref="N26:S26"/>
    <mergeCell ref="T26:Y26"/>
    <mergeCell ref="A70:A71"/>
    <mergeCell ref="B70:G70"/>
    <mergeCell ref="H70:M70"/>
    <mergeCell ref="N70:S70"/>
    <mergeCell ref="T70:Y70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L1011"/>
  <sheetViews>
    <sheetView tabSelected="1" topLeftCell="A29" workbookViewId="0">
      <pane xSplit="1" topLeftCell="B1" activePane="topRight" state="frozen"/>
      <selection activeCell="B1" sqref="B1:AL1048576"/>
      <selection pane="topRight" activeCell="E38" sqref="E38"/>
    </sheetView>
  </sheetViews>
  <sheetFormatPr baseColWidth="10" defaultColWidth="12.6640625" defaultRowHeight="15" customHeight="1" x14ac:dyDescent="0.15"/>
  <cols>
    <col min="1" max="1" width="26.83203125" customWidth="1"/>
    <col min="2" max="38" width="6.33203125" style="101" customWidth="1"/>
  </cols>
  <sheetData>
    <row r="1" spans="1:38" ht="15.75" customHeight="1" x14ac:dyDescent="0.2">
      <c r="A1" s="68" t="s">
        <v>124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69"/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/>
      <c r="AL2" s="56"/>
    </row>
    <row r="3" spans="1:38" ht="15.75" customHeight="1" x14ac:dyDescent="0.2">
      <c r="A3" s="53" t="s">
        <v>90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48" t="s">
        <v>88</v>
      </c>
      <c r="B4" s="55"/>
      <c r="C4" s="55"/>
      <c r="D4" s="55"/>
      <c r="E4" s="55"/>
      <c r="F4" s="55"/>
      <c r="G4" s="56"/>
      <c r="H4" s="55"/>
      <c r="I4" s="55"/>
      <c r="J4" s="55"/>
      <c r="K4" s="55"/>
      <c r="L4" s="55"/>
      <c r="M4" s="56"/>
      <c r="N4" s="55"/>
      <c r="O4" s="55"/>
      <c r="P4" s="55"/>
      <c r="Q4" s="55"/>
      <c r="R4" s="55"/>
      <c r="S4" s="56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6"/>
      <c r="AL4" s="56"/>
    </row>
    <row r="5" spans="1:38" ht="15.75" customHeight="1" x14ac:dyDescent="0.15">
      <c r="A5" s="270" t="s">
        <v>56</v>
      </c>
      <c r="B5" s="261" t="s">
        <v>57</v>
      </c>
      <c r="C5" s="219"/>
      <c r="D5" s="219"/>
      <c r="E5" s="219"/>
      <c r="F5" s="219"/>
      <c r="G5" s="220"/>
      <c r="H5" s="261" t="s">
        <v>58</v>
      </c>
      <c r="I5" s="219"/>
      <c r="J5" s="219"/>
      <c r="K5" s="219"/>
      <c r="L5" s="219"/>
      <c r="M5" s="220"/>
      <c r="N5" s="261" t="s">
        <v>59</v>
      </c>
      <c r="O5" s="219"/>
      <c r="P5" s="219"/>
      <c r="Q5" s="219"/>
      <c r="R5" s="219"/>
      <c r="S5" s="220"/>
      <c r="T5" s="261" t="s">
        <v>60</v>
      </c>
      <c r="U5" s="219"/>
      <c r="V5" s="219"/>
      <c r="W5" s="219"/>
      <c r="X5" s="219"/>
      <c r="Y5" s="220"/>
      <c r="Z5" s="261" t="s">
        <v>61</v>
      </c>
      <c r="AA5" s="219"/>
      <c r="AB5" s="219"/>
      <c r="AC5" s="219"/>
      <c r="AD5" s="219"/>
      <c r="AE5" s="220"/>
      <c r="AF5" s="261" t="s">
        <v>62</v>
      </c>
      <c r="AG5" s="219"/>
      <c r="AH5" s="219"/>
      <c r="AI5" s="219"/>
      <c r="AJ5" s="219"/>
      <c r="AK5" s="220"/>
      <c r="AL5" s="72" t="s">
        <v>63</v>
      </c>
    </row>
    <row r="6" spans="1:38" ht="15.75" customHeight="1" x14ac:dyDescent="0.15">
      <c r="A6" s="231"/>
      <c r="B6" s="79" t="s">
        <v>47</v>
      </c>
      <c r="C6" s="67" t="s">
        <v>8</v>
      </c>
      <c r="D6" s="67" t="s">
        <v>9</v>
      </c>
      <c r="E6" s="67" t="s">
        <v>64</v>
      </c>
      <c r="F6" s="67" t="s">
        <v>65</v>
      </c>
      <c r="G6" s="73" t="s">
        <v>66</v>
      </c>
      <c r="H6" s="79" t="s">
        <v>47</v>
      </c>
      <c r="I6" s="67" t="s">
        <v>8</v>
      </c>
      <c r="J6" s="67" t="s">
        <v>9</v>
      </c>
      <c r="K6" s="67" t="s">
        <v>64</v>
      </c>
      <c r="L6" s="67" t="s">
        <v>65</v>
      </c>
      <c r="M6" s="73" t="s">
        <v>66</v>
      </c>
      <c r="N6" s="79" t="s">
        <v>47</v>
      </c>
      <c r="O6" s="67" t="s">
        <v>8</v>
      </c>
      <c r="P6" s="67" t="s">
        <v>9</v>
      </c>
      <c r="Q6" s="67" t="s">
        <v>64</v>
      </c>
      <c r="R6" s="67" t="s">
        <v>65</v>
      </c>
      <c r="S6" s="73" t="s">
        <v>66</v>
      </c>
      <c r="T6" s="66" t="s">
        <v>47</v>
      </c>
      <c r="U6" s="67" t="s">
        <v>8</v>
      </c>
      <c r="V6" s="67" t="s">
        <v>9</v>
      </c>
      <c r="W6" s="67" t="s">
        <v>64</v>
      </c>
      <c r="X6" s="67" t="s">
        <v>65</v>
      </c>
      <c r="Y6" s="73" t="s">
        <v>66</v>
      </c>
      <c r="Z6" s="66" t="s">
        <v>47</v>
      </c>
      <c r="AA6" s="67" t="s">
        <v>8</v>
      </c>
      <c r="AB6" s="67" t="s">
        <v>9</v>
      </c>
      <c r="AC6" s="67" t="s">
        <v>64</v>
      </c>
      <c r="AD6" s="67" t="s">
        <v>65</v>
      </c>
      <c r="AE6" s="73" t="s">
        <v>66</v>
      </c>
      <c r="AF6" s="66" t="s">
        <v>47</v>
      </c>
      <c r="AG6" s="67" t="s">
        <v>8</v>
      </c>
      <c r="AH6" s="67" t="s">
        <v>9</v>
      </c>
      <c r="AI6" s="67" t="s">
        <v>64</v>
      </c>
      <c r="AJ6" s="67" t="s">
        <v>65</v>
      </c>
      <c r="AK6" s="73" t="s">
        <v>66</v>
      </c>
      <c r="AL6" s="72"/>
    </row>
    <row r="7" spans="1:38" ht="15.75" customHeight="1" x14ac:dyDescent="0.15">
      <c r="A7" s="43" t="s">
        <v>131</v>
      </c>
      <c r="B7" s="57">
        <v>78.459999999999994</v>
      </c>
      <c r="C7" s="57">
        <v>74.290000000000006</v>
      </c>
      <c r="D7" s="57">
        <v>83.33</v>
      </c>
      <c r="E7" s="57">
        <v>78.790000000000006</v>
      </c>
      <c r="F7" s="57">
        <v>78.12</v>
      </c>
      <c r="G7" s="77">
        <f>AVERAGE(E7,F7)</f>
        <v>78.455000000000013</v>
      </c>
      <c r="H7" s="57">
        <v>81.25</v>
      </c>
      <c r="I7" s="57">
        <v>84.62</v>
      </c>
      <c r="J7" s="57">
        <v>78.95</v>
      </c>
      <c r="K7" s="57">
        <v>78.569999999999993</v>
      </c>
      <c r="L7" s="57">
        <v>83.33</v>
      </c>
      <c r="M7" s="77">
        <f>AVERAGE(K7,L7)</f>
        <v>80.949999999999989</v>
      </c>
      <c r="N7" s="57">
        <v>79.31</v>
      </c>
      <c r="O7" s="57">
        <v>90.48</v>
      </c>
      <c r="P7" s="57">
        <v>50</v>
      </c>
      <c r="Q7" s="57">
        <v>86.36</v>
      </c>
      <c r="R7" s="57">
        <v>57.14</v>
      </c>
      <c r="S7" s="77">
        <f>AVERAGE(Q7,R7)</f>
        <v>71.75</v>
      </c>
      <c r="T7" s="61">
        <v>90.91</v>
      </c>
      <c r="U7" s="62">
        <v>88.24</v>
      </c>
      <c r="V7" s="62">
        <v>93.75</v>
      </c>
      <c r="W7" s="62">
        <v>90.91</v>
      </c>
      <c r="X7" s="62">
        <v>90.91</v>
      </c>
      <c r="Y7" s="77">
        <f>AVERAGE(W7,X7)</f>
        <v>90.91</v>
      </c>
      <c r="Z7" s="57">
        <v>82.5</v>
      </c>
      <c r="AA7" s="57">
        <v>72.73</v>
      </c>
      <c r="AB7" s="57">
        <v>94.44</v>
      </c>
      <c r="AC7" s="57">
        <v>82.05</v>
      </c>
      <c r="AD7" s="57">
        <v>82.93</v>
      </c>
      <c r="AE7" s="77">
        <f>AVERAGE(AC7,AD7)</f>
        <v>82.490000000000009</v>
      </c>
      <c r="AF7" s="57">
        <v>80</v>
      </c>
      <c r="AG7" s="57">
        <v>93.33</v>
      </c>
      <c r="AH7" s="57">
        <v>72</v>
      </c>
      <c r="AI7" s="57">
        <v>77.78</v>
      </c>
      <c r="AJ7" s="57">
        <v>81.819999999999993</v>
      </c>
      <c r="AK7" s="77">
        <f>AVERAGE(AI7,AJ7)</f>
        <v>79.8</v>
      </c>
      <c r="AL7" s="80">
        <f>AVERAGE(G7,M7,S7,Y7,AE7,AK7)</f>
        <v>80.725833333333341</v>
      </c>
    </row>
    <row r="8" spans="1:38" ht="15.75" customHeight="1" x14ac:dyDescent="0.15">
      <c r="A8" s="48"/>
      <c r="B8" s="55"/>
      <c r="C8" s="55"/>
      <c r="D8" s="55"/>
      <c r="E8" s="55"/>
      <c r="F8" s="55"/>
      <c r="G8" s="56"/>
      <c r="H8" s="55"/>
      <c r="I8" s="55"/>
      <c r="J8" s="55"/>
      <c r="K8" s="55"/>
      <c r="L8" s="55"/>
      <c r="M8" s="56"/>
      <c r="N8" s="55"/>
      <c r="O8" s="55"/>
      <c r="P8" s="55"/>
      <c r="Q8" s="55"/>
      <c r="R8" s="55"/>
      <c r="S8" s="56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6"/>
      <c r="AL8" s="56"/>
    </row>
    <row r="9" spans="1:38" ht="15.75" customHeight="1" x14ac:dyDescent="0.15">
      <c r="A9" s="48" t="s">
        <v>67</v>
      </c>
      <c r="B9" s="55"/>
      <c r="C9" s="55"/>
      <c r="D9" s="55"/>
      <c r="E9" s="55"/>
      <c r="F9" s="55"/>
      <c r="G9" s="56"/>
      <c r="H9" s="55"/>
      <c r="I9" s="55"/>
      <c r="J9" s="55"/>
      <c r="K9" s="55"/>
      <c r="L9" s="55"/>
      <c r="M9" s="56"/>
      <c r="N9" s="55"/>
      <c r="O9" s="55"/>
      <c r="P9" s="55"/>
      <c r="Q9" s="55"/>
      <c r="R9" s="55"/>
      <c r="S9" s="56"/>
      <c r="T9" s="104"/>
      <c r="U9" s="104"/>
      <c r="V9" s="104"/>
      <c r="W9" s="104"/>
      <c r="X9" s="104"/>
      <c r="Y9" s="104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6"/>
      <c r="AL9" s="56"/>
    </row>
    <row r="10" spans="1:38" ht="15.75" customHeight="1" x14ac:dyDescent="0.15">
      <c r="A10" s="270" t="s">
        <v>56</v>
      </c>
      <c r="B10" s="261" t="s">
        <v>68</v>
      </c>
      <c r="C10" s="219"/>
      <c r="D10" s="219"/>
      <c r="E10" s="219"/>
      <c r="F10" s="219"/>
      <c r="G10" s="220"/>
      <c r="H10" s="261" t="s">
        <v>69</v>
      </c>
      <c r="I10" s="219"/>
      <c r="J10" s="219"/>
      <c r="K10" s="219"/>
      <c r="L10" s="219"/>
      <c r="M10" s="220"/>
      <c r="N10" s="261" t="s">
        <v>70</v>
      </c>
      <c r="O10" s="219"/>
      <c r="P10" s="219"/>
      <c r="Q10" s="219"/>
      <c r="R10" s="219"/>
      <c r="S10" s="220"/>
      <c r="T10" s="269" t="s">
        <v>71</v>
      </c>
      <c r="U10" s="258"/>
      <c r="V10" s="258"/>
      <c r="W10" s="258"/>
      <c r="X10" s="258"/>
      <c r="Y10" s="259"/>
      <c r="Z10" s="261" t="s">
        <v>72</v>
      </c>
      <c r="AA10" s="219"/>
      <c r="AB10" s="219"/>
      <c r="AC10" s="219"/>
      <c r="AD10" s="219"/>
      <c r="AE10" s="220"/>
      <c r="AF10" s="261" t="s">
        <v>73</v>
      </c>
      <c r="AG10" s="219"/>
      <c r="AH10" s="219"/>
      <c r="AI10" s="219"/>
      <c r="AJ10" s="219"/>
      <c r="AK10" s="220"/>
      <c r="AL10" s="72" t="s">
        <v>63</v>
      </c>
    </row>
    <row r="11" spans="1:38" ht="15.75" customHeight="1" x14ac:dyDescent="0.15">
      <c r="A11" s="231"/>
      <c r="B11" s="79" t="s">
        <v>47</v>
      </c>
      <c r="C11" s="67" t="s">
        <v>8</v>
      </c>
      <c r="D11" s="67" t="s">
        <v>9</v>
      </c>
      <c r="E11" s="67" t="s">
        <v>64</v>
      </c>
      <c r="F11" s="67" t="s">
        <v>65</v>
      </c>
      <c r="G11" s="73" t="s">
        <v>66</v>
      </c>
      <c r="H11" s="79" t="s">
        <v>47</v>
      </c>
      <c r="I11" s="67" t="s">
        <v>8</v>
      </c>
      <c r="J11" s="67" t="s">
        <v>9</v>
      </c>
      <c r="K11" s="67" t="s">
        <v>64</v>
      </c>
      <c r="L11" s="67" t="s">
        <v>65</v>
      </c>
      <c r="M11" s="73" t="s">
        <v>66</v>
      </c>
      <c r="N11" s="79" t="s">
        <v>47</v>
      </c>
      <c r="O11" s="67" t="s">
        <v>8</v>
      </c>
      <c r="P11" s="67" t="s">
        <v>9</v>
      </c>
      <c r="Q11" s="67" t="s">
        <v>64</v>
      </c>
      <c r="R11" s="67" t="s">
        <v>65</v>
      </c>
      <c r="S11" s="73" t="s">
        <v>66</v>
      </c>
      <c r="T11" s="66" t="s">
        <v>47</v>
      </c>
      <c r="U11" s="67" t="s">
        <v>8</v>
      </c>
      <c r="V11" s="67" t="s">
        <v>9</v>
      </c>
      <c r="W11" s="67" t="s">
        <v>64</v>
      </c>
      <c r="X11" s="67" t="s">
        <v>65</v>
      </c>
      <c r="Y11" s="73" t="s">
        <v>66</v>
      </c>
      <c r="Z11" s="66" t="s">
        <v>47</v>
      </c>
      <c r="AA11" s="67" t="s">
        <v>8</v>
      </c>
      <c r="AB11" s="67" t="s">
        <v>9</v>
      </c>
      <c r="AC11" s="67" t="s">
        <v>64</v>
      </c>
      <c r="AD11" s="67" t="s">
        <v>65</v>
      </c>
      <c r="AE11" s="73" t="s">
        <v>66</v>
      </c>
      <c r="AF11" s="66" t="s">
        <v>47</v>
      </c>
      <c r="AG11" s="67" t="s">
        <v>8</v>
      </c>
      <c r="AH11" s="67" t="s">
        <v>9</v>
      </c>
      <c r="AI11" s="67" t="s">
        <v>64</v>
      </c>
      <c r="AJ11" s="67" t="s">
        <v>65</v>
      </c>
      <c r="AK11" s="73" t="s">
        <v>66</v>
      </c>
      <c r="AL11" s="72"/>
    </row>
    <row r="12" spans="1:38" ht="15.75" customHeight="1" x14ac:dyDescent="0.15">
      <c r="A12" s="43" t="s">
        <v>131</v>
      </c>
      <c r="B12" s="57">
        <v>79.38</v>
      </c>
      <c r="C12" s="57">
        <v>78.95</v>
      </c>
      <c r="D12" s="57">
        <v>79.8</v>
      </c>
      <c r="E12" s="57">
        <v>78.95</v>
      </c>
      <c r="F12" s="57">
        <v>79.8</v>
      </c>
      <c r="G12" s="77">
        <f>AVERAGE(E12,F12)</f>
        <v>79.375</v>
      </c>
      <c r="H12" s="57">
        <v>39.39</v>
      </c>
      <c r="I12" s="57">
        <v>21.05</v>
      </c>
      <c r="J12" s="57">
        <v>64.290000000000006</v>
      </c>
      <c r="K12" s="57">
        <v>28.57</v>
      </c>
      <c r="L12" s="57">
        <v>47.37</v>
      </c>
      <c r="M12" s="77">
        <f>AVERAGE(K12,L12)</f>
        <v>37.97</v>
      </c>
      <c r="N12" s="57">
        <v>67.739999999999995</v>
      </c>
      <c r="O12" s="57">
        <v>90.91</v>
      </c>
      <c r="P12" s="57">
        <v>55</v>
      </c>
      <c r="Q12" s="57">
        <v>66.67</v>
      </c>
      <c r="R12" s="57">
        <v>68.75</v>
      </c>
      <c r="S12" s="77">
        <f>AVERAGE(Q12,R12)</f>
        <v>67.710000000000008</v>
      </c>
      <c r="T12" s="61">
        <v>54.55</v>
      </c>
      <c r="U12" s="62">
        <v>85.71</v>
      </c>
      <c r="V12" s="62">
        <v>31.58</v>
      </c>
      <c r="W12" s="62">
        <v>61.54</v>
      </c>
      <c r="X12" s="62">
        <v>44.44</v>
      </c>
      <c r="Y12" s="77">
        <f>AVERAGE(W12,X12)</f>
        <v>52.989999999999995</v>
      </c>
      <c r="Z12" s="57">
        <v>70</v>
      </c>
      <c r="AA12" s="57">
        <v>64.709999999999994</v>
      </c>
      <c r="AB12" s="57">
        <v>73.91</v>
      </c>
      <c r="AC12" s="57">
        <v>64.709999999999994</v>
      </c>
      <c r="AD12" s="57">
        <v>73.91</v>
      </c>
      <c r="AE12" s="77">
        <f>AVERAGE(AC12,AD12)</f>
        <v>69.31</v>
      </c>
      <c r="AF12" s="57">
        <v>90</v>
      </c>
      <c r="AG12" s="57">
        <v>95</v>
      </c>
      <c r="AH12" s="57">
        <v>85</v>
      </c>
      <c r="AI12" s="57">
        <v>90.48</v>
      </c>
      <c r="AJ12" s="57">
        <v>89.47</v>
      </c>
      <c r="AK12" s="77">
        <f>AVERAGE(AI12,AJ12)</f>
        <v>89.974999999999994</v>
      </c>
      <c r="AL12" s="80">
        <f>AVERAGE(G12,M12,S12,Y12,AE12,AK12)</f>
        <v>66.221666666666678</v>
      </c>
    </row>
    <row r="13" spans="1:38" ht="15.75" customHeight="1" x14ac:dyDescent="0.15">
      <c r="A13" s="48"/>
      <c r="B13" s="55"/>
      <c r="C13" s="55"/>
      <c r="D13" s="55"/>
      <c r="E13" s="55"/>
      <c r="F13" s="55"/>
      <c r="G13" s="56"/>
      <c r="H13" s="55"/>
      <c r="I13" s="55"/>
      <c r="J13" s="55"/>
      <c r="K13" s="55"/>
      <c r="L13" s="55"/>
      <c r="M13" s="56"/>
      <c r="N13" s="55"/>
      <c r="O13" s="55"/>
      <c r="P13" s="55"/>
      <c r="Q13" s="55"/>
      <c r="R13" s="55"/>
      <c r="S13" s="56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6"/>
      <c r="AL13" s="56"/>
    </row>
    <row r="14" spans="1:38" ht="15.75" customHeight="1" x14ac:dyDescent="0.15">
      <c r="A14" s="48" t="s">
        <v>4</v>
      </c>
      <c r="B14" s="55"/>
      <c r="C14" s="55"/>
      <c r="D14" s="55"/>
      <c r="E14" s="55"/>
      <c r="F14" s="55"/>
      <c r="G14" s="56"/>
      <c r="H14" s="55"/>
      <c r="I14" s="55"/>
      <c r="J14" s="55"/>
      <c r="K14" s="55"/>
      <c r="L14" s="55"/>
      <c r="M14" s="56"/>
      <c r="N14" s="55"/>
      <c r="O14" s="55"/>
      <c r="P14" s="55"/>
      <c r="Q14" s="55"/>
      <c r="R14" s="55"/>
      <c r="S14" s="56"/>
      <c r="T14" s="104"/>
      <c r="U14" s="104"/>
      <c r="V14" s="104"/>
      <c r="W14" s="104"/>
      <c r="X14" s="104"/>
      <c r="Y14" s="104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6"/>
      <c r="AL14" s="56"/>
    </row>
    <row r="15" spans="1:38" ht="15.75" customHeight="1" x14ac:dyDescent="0.15">
      <c r="A15" s="270" t="s">
        <v>56</v>
      </c>
      <c r="B15" s="261" t="s">
        <v>74</v>
      </c>
      <c r="C15" s="219"/>
      <c r="D15" s="219"/>
      <c r="E15" s="219"/>
      <c r="F15" s="219"/>
      <c r="G15" s="220"/>
      <c r="H15" s="261" t="s">
        <v>75</v>
      </c>
      <c r="I15" s="219"/>
      <c r="J15" s="219"/>
      <c r="K15" s="219"/>
      <c r="L15" s="219"/>
      <c r="M15" s="220"/>
      <c r="N15" s="261" t="s">
        <v>76</v>
      </c>
      <c r="O15" s="219"/>
      <c r="P15" s="219"/>
      <c r="Q15" s="219"/>
      <c r="R15" s="219"/>
      <c r="S15" s="220"/>
      <c r="T15" s="269" t="s">
        <v>77</v>
      </c>
      <c r="U15" s="258"/>
      <c r="V15" s="258"/>
      <c r="W15" s="258"/>
      <c r="X15" s="258"/>
      <c r="Y15" s="259"/>
      <c r="Z15" s="261" t="s">
        <v>78</v>
      </c>
      <c r="AA15" s="219"/>
      <c r="AB15" s="219"/>
      <c r="AC15" s="219"/>
      <c r="AD15" s="219"/>
      <c r="AE15" s="220"/>
      <c r="AF15" s="261" t="s">
        <v>79</v>
      </c>
      <c r="AG15" s="219"/>
      <c r="AH15" s="219"/>
      <c r="AI15" s="219"/>
      <c r="AJ15" s="219"/>
      <c r="AK15" s="220"/>
      <c r="AL15" s="72" t="s">
        <v>63</v>
      </c>
    </row>
    <row r="16" spans="1:38" ht="15.75" customHeight="1" x14ac:dyDescent="0.15">
      <c r="A16" s="231"/>
      <c r="B16" s="79" t="s">
        <v>47</v>
      </c>
      <c r="C16" s="67" t="s">
        <v>8</v>
      </c>
      <c r="D16" s="67" t="s">
        <v>9</v>
      </c>
      <c r="E16" s="67" t="s">
        <v>64</v>
      </c>
      <c r="F16" s="67" t="s">
        <v>65</v>
      </c>
      <c r="G16" s="73" t="s">
        <v>66</v>
      </c>
      <c r="H16" s="79" t="s">
        <v>47</v>
      </c>
      <c r="I16" s="67" t="s">
        <v>8</v>
      </c>
      <c r="J16" s="67" t="s">
        <v>9</v>
      </c>
      <c r="K16" s="67" t="s">
        <v>64</v>
      </c>
      <c r="L16" s="67" t="s">
        <v>65</v>
      </c>
      <c r="M16" s="73" t="s">
        <v>66</v>
      </c>
      <c r="N16" s="79" t="s">
        <v>47</v>
      </c>
      <c r="O16" s="67" t="s">
        <v>8</v>
      </c>
      <c r="P16" s="67" t="s">
        <v>9</v>
      </c>
      <c r="Q16" s="67" t="s">
        <v>64</v>
      </c>
      <c r="R16" s="67" t="s">
        <v>65</v>
      </c>
      <c r="S16" s="73" t="s">
        <v>66</v>
      </c>
      <c r="T16" s="66" t="s">
        <v>47</v>
      </c>
      <c r="U16" s="67" t="s">
        <v>8</v>
      </c>
      <c r="V16" s="67" t="s">
        <v>9</v>
      </c>
      <c r="W16" s="67" t="s">
        <v>64</v>
      </c>
      <c r="X16" s="67" t="s">
        <v>65</v>
      </c>
      <c r="Y16" s="73" t="s">
        <v>66</v>
      </c>
      <c r="Z16" s="66" t="s">
        <v>47</v>
      </c>
      <c r="AA16" s="67" t="s">
        <v>8</v>
      </c>
      <c r="AB16" s="67" t="s">
        <v>9</v>
      </c>
      <c r="AC16" s="67" t="s">
        <v>64</v>
      </c>
      <c r="AD16" s="67" t="s">
        <v>65</v>
      </c>
      <c r="AE16" s="73" t="s">
        <v>66</v>
      </c>
      <c r="AF16" s="66" t="s">
        <v>47</v>
      </c>
      <c r="AG16" s="67" t="s">
        <v>8</v>
      </c>
      <c r="AH16" s="67" t="s">
        <v>9</v>
      </c>
      <c r="AI16" s="67" t="s">
        <v>64</v>
      </c>
      <c r="AJ16" s="67" t="s">
        <v>65</v>
      </c>
      <c r="AK16" s="73" t="s">
        <v>66</v>
      </c>
      <c r="AL16" s="72"/>
    </row>
    <row r="17" spans="1:38" ht="15.75" customHeight="1" x14ac:dyDescent="0.15">
      <c r="A17" s="43" t="s">
        <v>131</v>
      </c>
      <c r="B17" s="57">
        <v>73.33</v>
      </c>
      <c r="C17" s="57">
        <v>76.19</v>
      </c>
      <c r="D17" s="57">
        <v>70</v>
      </c>
      <c r="E17" s="57">
        <v>75.47</v>
      </c>
      <c r="F17" s="57">
        <v>70.790000000000006</v>
      </c>
      <c r="G17" s="77">
        <f>AVERAGE(E17,F17)</f>
        <v>73.13</v>
      </c>
      <c r="H17" s="57">
        <v>51.52</v>
      </c>
      <c r="I17" s="57">
        <v>26.67</v>
      </c>
      <c r="J17" s="57">
        <v>72.22</v>
      </c>
      <c r="K17" s="57">
        <v>33.33</v>
      </c>
      <c r="L17" s="57">
        <v>61.9</v>
      </c>
      <c r="M17" s="77">
        <f>AVERAGE(K17,L17)</f>
        <v>47.614999999999995</v>
      </c>
      <c r="N17" s="57">
        <v>57.58</v>
      </c>
      <c r="O17" s="57">
        <v>85.71</v>
      </c>
      <c r="P17" s="57">
        <v>36.840000000000003</v>
      </c>
      <c r="Q17" s="57">
        <v>63.16</v>
      </c>
      <c r="R17" s="57">
        <v>50</v>
      </c>
      <c r="S17" s="77">
        <f>AVERAGE(Q17,R17)</f>
        <v>56.58</v>
      </c>
      <c r="T17" s="61">
        <v>90.91</v>
      </c>
      <c r="U17" s="62">
        <v>85</v>
      </c>
      <c r="V17" s="62">
        <v>100</v>
      </c>
      <c r="W17" s="62">
        <v>91.89</v>
      </c>
      <c r="X17" s="62">
        <v>89.66</v>
      </c>
      <c r="Y17" s="77">
        <f>AVERAGE(W17,X17)</f>
        <v>90.775000000000006</v>
      </c>
      <c r="Z17" s="57">
        <v>70</v>
      </c>
      <c r="AA17" s="57">
        <v>61.9</v>
      </c>
      <c r="AB17" s="57">
        <v>78.95</v>
      </c>
      <c r="AC17" s="57">
        <v>68.42</v>
      </c>
      <c r="AD17" s="57">
        <v>71.430000000000007</v>
      </c>
      <c r="AE17" s="77">
        <f>AVERAGE(AC17,AD17)</f>
        <v>69.925000000000011</v>
      </c>
      <c r="AF17" s="57">
        <v>84.62</v>
      </c>
      <c r="AG17" s="57">
        <v>80</v>
      </c>
      <c r="AH17" s="57">
        <v>89.47</v>
      </c>
      <c r="AI17" s="57">
        <v>84.21</v>
      </c>
      <c r="AJ17" s="57">
        <v>85</v>
      </c>
      <c r="AK17" s="77">
        <f>AVERAGE(AI17,AJ17)</f>
        <v>84.60499999999999</v>
      </c>
      <c r="AL17" s="80">
        <f>AVERAGE(G17,M17,S17,Y17,AE17,AK17)</f>
        <v>70.438333333333333</v>
      </c>
    </row>
    <row r="18" spans="1:38" ht="15.75" customHeight="1" x14ac:dyDescent="0.15">
      <c r="A18" s="47"/>
      <c r="B18" s="55"/>
      <c r="C18" s="55"/>
      <c r="D18" s="55"/>
      <c r="E18" s="55"/>
      <c r="F18" s="55"/>
      <c r="G18" s="56"/>
      <c r="H18" s="55"/>
      <c r="I18" s="55"/>
      <c r="J18" s="55"/>
      <c r="K18" s="55"/>
      <c r="L18" s="55"/>
      <c r="M18" s="56"/>
      <c r="N18" s="55"/>
      <c r="O18" s="55"/>
      <c r="P18" s="55"/>
      <c r="Q18" s="55"/>
      <c r="R18" s="55"/>
      <c r="S18" s="56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6"/>
      <c r="AL18" s="56"/>
    </row>
    <row r="19" spans="1:38" ht="15.75" customHeight="1" x14ac:dyDescent="0.15">
      <c r="A19" s="48" t="s">
        <v>80</v>
      </c>
      <c r="B19" s="55"/>
      <c r="C19" s="55"/>
      <c r="D19" s="55"/>
      <c r="E19" s="55"/>
      <c r="F19" s="55"/>
      <c r="G19" s="56"/>
      <c r="H19" s="55"/>
      <c r="I19" s="55"/>
      <c r="J19" s="55"/>
      <c r="K19" s="55"/>
      <c r="L19" s="55"/>
      <c r="M19" s="56"/>
      <c r="N19" s="55"/>
      <c r="O19" s="55"/>
      <c r="P19" s="55"/>
      <c r="Q19" s="55"/>
      <c r="R19" s="55"/>
      <c r="S19" s="56"/>
      <c r="T19" s="104"/>
      <c r="U19" s="104"/>
      <c r="V19" s="104"/>
      <c r="W19" s="104"/>
      <c r="X19" s="104"/>
      <c r="Y19" s="104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6"/>
      <c r="AL19" s="56"/>
    </row>
    <row r="20" spans="1:38" ht="15.75" customHeight="1" x14ac:dyDescent="0.15">
      <c r="A20" s="270" t="s">
        <v>56</v>
      </c>
      <c r="B20" s="261" t="s">
        <v>81</v>
      </c>
      <c r="C20" s="219"/>
      <c r="D20" s="219"/>
      <c r="E20" s="219"/>
      <c r="F20" s="219"/>
      <c r="G20" s="220"/>
      <c r="H20" s="261" t="s">
        <v>82</v>
      </c>
      <c r="I20" s="219"/>
      <c r="J20" s="219"/>
      <c r="K20" s="219"/>
      <c r="L20" s="219"/>
      <c r="M20" s="220"/>
      <c r="N20" s="261" t="s">
        <v>83</v>
      </c>
      <c r="O20" s="219"/>
      <c r="P20" s="219"/>
      <c r="Q20" s="219"/>
      <c r="R20" s="219"/>
      <c r="S20" s="220"/>
      <c r="T20" s="269" t="s">
        <v>84</v>
      </c>
      <c r="U20" s="258"/>
      <c r="V20" s="258"/>
      <c r="W20" s="258"/>
      <c r="X20" s="258"/>
      <c r="Y20" s="259"/>
      <c r="Z20" s="261" t="s">
        <v>85</v>
      </c>
      <c r="AA20" s="219"/>
      <c r="AB20" s="219"/>
      <c r="AC20" s="219"/>
      <c r="AD20" s="219"/>
      <c r="AE20" s="220"/>
      <c r="AF20" s="261" t="s">
        <v>86</v>
      </c>
      <c r="AG20" s="219"/>
      <c r="AH20" s="219"/>
      <c r="AI20" s="219"/>
      <c r="AJ20" s="219"/>
      <c r="AK20" s="220"/>
      <c r="AL20" s="72" t="s">
        <v>63</v>
      </c>
    </row>
    <row r="21" spans="1:38" ht="15.75" customHeight="1" x14ac:dyDescent="0.15">
      <c r="A21" s="231"/>
      <c r="B21" s="79" t="s">
        <v>47</v>
      </c>
      <c r="C21" s="67" t="s">
        <v>8</v>
      </c>
      <c r="D21" s="67" t="s">
        <v>9</v>
      </c>
      <c r="E21" s="67" t="s">
        <v>64</v>
      </c>
      <c r="F21" s="67" t="s">
        <v>65</v>
      </c>
      <c r="G21" s="73" t="s">
        <v>66</v>
      </c>
      <c r="H21" s="79" t="s">
        <v>47</v>
      </c>
      <c r="I21" s="67" t="s">
        <v>8</v>
      </c>
      <c r="J21" s="67" t="s">
        <v>9</v>
      </c>
      <c r="K21" s="67" t="s">
        <v>64</v>
      </c>
      <c r="L21" s="67" t="s">
        <v>65</v>
      </c>
      <c r="M21" s="73" t="s">
        <v>66</v>
      </c>
      <c r="N21" s="79" t="s">
        <v>47</v>
      </c>
      <c r="O21" s="67" t="s">
        <v>8</v>
      </c>
      <c r="P21" s="67" t="s">
        <v>9</v>
      </c>
      <c r="Q21" s="67" t="s">
        <v>64</v>
      </c>
      <c r="R21" s="67" t="s">
        <v>65</v>
      </c>
      <c r="S21" s="73" t="s">
        <v>66</v>
      </c>
      <c r="T21" s="66" t="s">
        <v>47</v>
      </c>
      <c r="U21" s="67" t="s">
        <v>8</v>
      </c>
      <c r="V21" s="67" t="s">
        <v>9</v>
      </c>
      <c r="W21" s="67" t="s">
        <v>64</v>
      </c>
      <c r="X21" s="67" t="s">
        <v>65</v>
      </c>
      <c r="Y21" s="73" t="s">
        <v>66</v>
      </c>
      <c r="Z21" s="66" t="s">
        <v>47</v>
      </c>
      <c r="AA21" s="67" t="s">
        <v>8</v>
      </c>
      <c r="AB21" s="67" t="s">
        <v>9</v>
      </c>
      <c r="AC21" s="67" t="s">
        <v>64</v>
      </c>
      <c r="AD21" s="67" t="s">
        <v>65</v>
      </c>
      <c r="AE21" s="73" t="s">
        <v>66</v>
      </c>
      <c r="AF21" s="66" t="s">
        <v>47</v>
      </c>
      <c r="AG21" s="67" t="s">
        <v>8</v>
      </c>
      <c r="AH21" s="67" t="s">
        <v>9</v>
      </c>
      <c r="AI21" s="67" t="s">
        <v>64</v>
      </c>
      <c r="AJ21" s="67" t="s">
        <v>65</v>
      </c>
      <c r="AK21" s="73" t="s">
        <v>66</v>
      </c>
      <c r="AL21" s="72"/>
    </row>
    <row r="22" spans="1:38" ht="15.75" customHeight="1" x14ac:dyDescent="0.15">
      <c r="A22" s="43" t="s">
        <v>131</v>
      </c>
      <c r="B22" s="57">
        <v>76.53</v>
      </c>
      <c r="C22" s="57">
        <v>76.53</v>
      </c>
      <c r="D22" s="57">
        <v>76.53</v>
      </c>
      <c r="E22" s="57">
        <v>76.53</v>
      </c>
      <c r="F22" s="57">
        <v>76.53</v>
      </c>
      <c r="G22" s="77">
        <f>AVERAGE(E22,F22)</f>
        <v>76.53</v>
      </c>
      <c r="H22" s="57">
        <v>67.64</v>
      </c>
      <c r="I22" s="57">
        <v>70.58</v>
      </c>
      <c r="J22" s="57">
        <v>64.7</v>
      </c>
      <c r="K22" s="57">
        <v>68.569999999999993</v>
      </c>
      <c r="L22" s="57">
        <v>66.66</v>
      </c>
      <c r="M22" s="77">
        <f>AVERAGE(K22,L22)</f>
        <v>67.614999999999995</v>
      </c>
      <c r="N22" s="57">
        <v>55.88</v>
      </c>
      <c r="O22" s="57">
        <v>88.23</v>
      </c>
      <c r="P22" s="57">
        <v>23.52</v>
      </c>
      <c r="Q22" s="57">
        <v>66.66</v>
      </c>
      <c r="R22" s="57">
        <v>34.78</v>
      </c>
      <c r="S22" s="77">
        <f>AVERAGE(Q22,R22)</f>
        <v>50.72</v>
      </c>
      <c r="T22" s="61">
        <v>85.29</v>
      </c>
      <c r="U22" s="62">
        <v>94.11</v>
      </c>
      <c r="V22" s="62">
        <v>76.47</v>
      </c>
      <c r="W22" s="62">
        <v>86.48</v>
      </c>
      <c r="X22" s="62">
        <v>83.87</v>
      </c>
      <c r="Y22" s="77">
        <f>AVERAGE(W22,X22)</f>
        <v>85.175000000000011</v>
      </c>
      <c r="Z22" s="57">
        <v>84.61</v>
      </c>
      <c r="AA22" s="57">
        <v>90</v>
      </c>
      <c r="AB22" s="57">
        <v>78.94</v>
      </c>
      <c r="AC22" s="57">
        <v>85.71</v>
      </c>
      <c r="AD22" s="57">
        <v>83.33</v>
      </c>
      <c r="AE22" s="77">
        <f>AVERAGE(AC22,AD22)</f>
        <v>84.52</v>
      </c>
      <c r="AF22" s="57">
        <v>85</v>
      </c>
      <c r="AG22" s="57">
        <v>100</v>
      </c>
      <c r="AH22" s="57">
        <v>70</v>
      </c>
      <c r="AI22" s="57">
        <v>86.95</v>
      </c>
      <c r="AJ22" s="57">
        <v>82.35</v>
      </c>
      <c r="AK22" s="77">
        <f>AVERAGE(AI22,AJ22)</f>
        <v>84.65</v>
      </c>
      <c r="AL22" s="80">
        <f>AVERAGE(G22,M22,S22,Y22,AE22,AK22)</f>
        <v>74.868333333333325</v>
      </c>
    </row>
    <row r="23" spans="1:38" ht="15.75" customHeight="1" x14ac:dyDescent="0.15">
      <c r="A23" s="47"/>
      <c r="B23" s="55"/>
      <c r="C23" s="55"/>
      <c r="D23" s="55"/>
      <c r="E23" s="55"/>
      <c r="F23" s="55"/>
      <c r="G23" s="56"/>
      <c r="H23" s="55"/>
      <c r="I23" s="55"/>
      <c r="J23" s="55"/>
      <c r="K23" s="55"/>
      <c r="L23" s="55"/>
      <c r="M23" s="56"/>
      <c r="N23" s="55"/>
      <c r="O23" s="55"/>
      <c r="P23" s="55"/>
      <c r="Q23" s="55"/>
      <c r="R23" s="55"/>
      <c r="S23" s="56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6"/>
    </row>
    <row r="24" spans="1:38" ht="15.75" customHeight="1" x14ac:dyDescent="0.15">
      <c r="A24" s="47"/>
      <c r="B24" s="55"/>
      <c r="C24" s="55"/>
      <c r="D24" s="55"/>
      <c r="E24" s="55"/>
      <c r="F24" s="55"/>
      <c r="G24" s="56"/>
      <c r="H24" s="55"/>
      <c r="I24" s="55"/>
      <c r="J24" s="55"/>
      <c r="K24" s="55"/>
      <c r="L24" s="55"/>
      <c r="M24" s="56"/>
      <c r="N24" s="55"/>
      <c r="O24" s="55"/>
      <c r="P24" s="55"/>
      <c r="Q24" s="55"/>
      <c r="R24" s="55"/>
      <c r="S24" s="56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6"/>
      <c r="AL24" s="56"/>
    </row>
    <row r="25" spans="1:38" ht="15.75" customHeight="1" x14ac:dyDescent="0.2">
      <c r="A25" s="49" t="s">
        <v>125</v>
      </c>
      <c r="B25" s="55"/>
      <c r="C25" s="55"/>
      <c r="D25" s="55"/>
      <c r="E25" s="55"/>
      <c r="F25" s="55"/>
      <c r="G25" s="56"/>
      <c r="H25" s="55"/>
      <c r="I25" s="55"/>
      <c r="J25" s="55"/>
      <c r="K25" s="55"/>
      <c r="L25" s="55"/>
      <c r="M25" s="56"/>
      <c r="N25" s="55"/>
      <c r="O25" s="55"/>
      <c r="P25" s="55"/>
      <c r="Q25" s="55"/>
      <c r="R25" s="55"/>
      <c r="S25" s="56"/>
      <c r="T25" s="104"/>
      <c r="U25" s="104"/>
      <c r="V25" s="104"/>
      <c r="W25" s="104"/>
      <c r="X25" s="104"/>
      <c r="Y25" s="104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6"/>
      <c r="AL25" s="56"/>
    </row>
    <row r="26" spans="1:38" ht="15.75" customHeight="1" x14ac:dyDescent="0.15">
      <c r="A26" s="270" t="s">
        <v>96</v>
      </c>
      <c r="B26" s="261" t="s">
        <v>57</v>
      </c>
      <c r="C26" s="219"/>
      <c r="D26" s="219"/>
      <c r="E26" s="219"/>
      <c r="F26" s="219"/>
      <c r="G26" s="220"/>
      <c r="H26" s="261" t="s">
        <v>58</v>
      </c>
      <c r="I26" s="219"/>
      <c r="J26" s="219"/>
      <c r="K26" s="219"/>
      <c r="L26" s="219"/>
      <c r="M26" s="220"/>
      <c r="N26" s="261" t="s">
        <v>59</v>
      </c>
      <c r="O26" s="219"/>
      <c r="P26" s="219"/>
      <c r="Q26" s="219"/>
      <c r="R26" s="219"/>
      <c r="S26" s="220"/>
      <c r="T26" s="269" t="s">
        <v>60</v>
      </c>
      <c r="U26" s="258"/>
      <c r="V26" s="258"/>
      <c r="W26" s="258"/>
      <c r="X26" s="258"/>
      <c r="Y26" s="259"/>
      <c r="Z26" s="261" t="s">
        <v>61</v>
      </c>
      <c r="AA26" s="219"/>
      <c r="AB26" s="219"/>
      <c r="AC26" s="219"/>
      <c r="AD26" s="219"/>
      <c r="AE26" s="220"/>
      <c r="AF26" s="261" t="s">
        <v>62</v>
      </c>
      <c r="AG26" s="219"/>
      <c r="AH26" s="219"/>
      <c r="AI26" s="219"/>
      <c r="AJ26" s="219"/>
      <c r="AK26" s="220"/>
      <c r="AL26" s="72" t="s">
        <v>63</v>
      </c>
    </row>
    <row r="27" spans="1:38" ht="15.75" customHeight="1" x14ac:dyDescent="0.15">
      <c r="A27" s="231"/>
      <c r="B27" s="79" t="s">
        <v>47</v>
      </c>
      <c r="C27" s="67" t="s">
        <v>8</v>
      </c>
      <c r="D27" s="67" t="s">
        <v>9</v>
      </c>
      <c r="E27" s="67" t="s">
        <v>64</v>
      </c>
      <c r="F27" s="67" t="s">
        <v>65</v>
      </c>
      <c r="G27" s="73" t="s">
        <v>66</v>
      </c>
      <c r="H27" s="79" t="s">
        <v>47</v>
      </c>
      <c r="I27" s="67" t="s">
        <v>8</v>
      </c>
      <c r="J27" s="67" t="s">
        <v>9</v>
      </c>
      <c r="K27" s="67" t="s">
        <v>64</v>
      </c>
      <c r="L27" s="67" t="s">
        <v>65</v>
      </c>
      <c r="M27" s="73" t="s">
        <v>66</v>
      </c>
      <c r="N27" s="79" t="s">
        <v>47</v>
      </c>
      <c r="O27" s="67" t="s">
        <v>8</v>
      </c>
      <c r="P27" s="67" t="s">
        <v>9</v>
      </c>
      <c r="Q27" s="67" t="s">
        <v>64</v>
      </c>
      <c r="R27" s="67" t="s">
        <v>65</v>
      </c>
      <c r="S27" s="73" t="s">
        <v>66</v>
      </c>
      <c r="T27" s="66" t="s">
        <v>47</v>
      </c>
      <c r="U27" s="67" t="s">
        <v>8</v>
      </c>
      <c r="V27" s="67" t="s">
        <v>9</v>
      </c>
      <c r="W27" s="67" t="s">
        <v>64</v>
      </c>
      <c r="X27" s="67" t="s">
        <v>65</v>
      </c>
      <c r="Y27" s="73" t="s">
        <v>66</v>
      </c>
      <c r="Z27" s="66" t="s">
        <v>47</v>
      </c>
      <c r="AA27" s="67" t="s">
        <v>8</v>
      </c>
      <c r="AB27" s="67" t="s">
        <v>9</v>
      </c>
      <c r="AC27" s="67" t="s">
        <v>64</v>
      </c>
      <c r="AD27" s="67" t="s">
        <v>65</v>
      </c>
      <c r="AE27" s="73" t="s">
        <v>66</v>
      </c>
      <c r="AF27" s="66" t="s">
        <v>47</v>
      </c>
      <c r="AG27" s="67" t="s">
        <v>8</v>
      </c>
      <c r="AH27" s="67" t="s">
        <v>9</v>
      </c>
      <c r="AI27" s="67" t="s">
        <v>64</v>
      </c>
      <c r="AJ27" s="67" t="s">
        <v>65</v>
      </c>
      <c r="AK27" s="73" t="s">
        <v>66</v>
      </c>
      <c r="AL27" s="72"/>
    </row>
    <row r="28" spans="1:38" ht="15.75" customHeight="1" x14ac:dyDescent="0.15">
      <c r="A28" s="43" t="s">
        <v>57</v>
      </c>
      <c r="B28" s="59"/>
      <c r="C28" s="59"/>
      <c r="D28" s="59"/>
      <c r="E28" s="59"/>
      <c r="F28" s="59"/>
      <c r="G28" s="60"/>
      <c r="H28" s="57">
        <v>71.88</v>
      </c>
      <c r="I28" s="57">
        <v>53.85</v>
      </c>
      <c r="J28" s="57">
        <v>84.21</v>
      </c>
      <c r="K28" s="57">
        <v>60.87</v>
      </c>
      <c r="L28" s="57">
        <v>78.05</v>
      </c>
      <c r="M28" s="77">
        <v>69.459999999999994</v>
      </c>
      <c r="N28" s="57">
        <v>20.69</v>
      </c>
      <c r="O28" s="57">
        <v>0</v>
      </c>
      <c r="P28" s="57">
        <v>75</v>
      </c>
      <c r="Q28" s="57">
        <v>0</v>
      </c>
      <c r="R28" s="57">
        <v>34.29</v>
      </c>
      <c r="S28" s="77">
        <v>17.14</v>
      </c>
      <c r="T28" s="61">
        <v>84.85</v>
      </c>
      <c r="U28" s="62">
        <v>76.47</v>
      </c>
      <c r="V28" s="62">
        <v>93.75</v>
      </c>
      <c r="W28" s="62">
        <v>83.87</v>
      </c>
      <c r="X28" s="62">
        <v>85.71</v>
      </c>
      <c r="Y28" s="93">
        <v>84.79</v>
      </c>
      <c r="Z28" s="57">
        <v>62.5</v>
      </c>
      <c r="AA28" s="57">
        <v>40.909999999999997</v>
      </c>
      <c r="AB28" s="57">
        <v>88.89</v>
      </c>
      <c r="AC28" s="57">
        <v>54.55</v>
      </c>
      <c r="AD28" s="57">
        <v>68.09</v>
      </c>
      <c r="AE28" s="57">
        <v>61.32</v>
      </c>
      <c r="AF28" s="57">
        <v>82.5</v>
      </c>
      <c r="AG28" s="57">
        <v>60</v>
      </c>
      <c r="AH28" s="57">
        <v>96</v>
      </c>
      <c r="AI28" s="57">
        <v>72</v>
      </c>
      <c r="AJ28" s="57">
        <v>87.27</v>
      </c>
      <c r="AK28" s="77">
        <v>79.64</v>
      </c>
      <c r="AL28" s="72">
        <f t="shared" ref="AL28:AL33" si="0">AVERAGE(G28,M28,S28,Y28,AE28,AK28)</f>
        <v>62.469999999999992</v>
      </c>
    </row>
    <row r="29" spans="1:38" ht="15.75" customHeight="1" x14ac:dyDescent="0.15">
      <c r="A29" s="43" t="s">
        <v>58</v>
      </c>
      <c r="B29" s="57">
        <v>54.36</v>
      </c>
      <c r="C29" s="57">
        <v>89.52</v>
      </c>
      <c r="D29" s="57">
        <v>13.33</v>
      </c>
      <c r="E29" s="57">
        <v>67.87</v>
      </c>
      <c r="F29" s="57">
        <v>21.24</v>
      </c>
      <c r="G29" s="77">
        <v>44.55</v>
      </c>
      <c r="H29" s="59"/>
      <c r="I29" s="59"/>
      <c r="J29" s="59"/>
      <c r="K29" s="59"/>
      <c r="L29" s="59"/>
      <c r="M29" s="60"/>
      <c r="N29" s="57">
        <v>31.03</v>
      </c>
      <c r="O29" s="57">
        <v>33.33</v>
      </c>
      <c r="P29" s="57">
        <v>25</v>
      </c>
      <c r="Q29" s="57">
        <v>41.18</v>
      </c>
      <c r="R29" s="57">
        <v>16.670000000000002</v>
      </c>
      <c r="S29" s="77">
        <v>28.92</v>
      </c>
      <c r="T29" s="61">
        <v>72.73</v>
      </c>
      <c r="U29" s="62">
        <v>94.12</v>
      </c>
      <c r="V29" s="62">
        <v>50</v>
      </c>
      <c r="W29" s="62">
        <v>78.05</v>
      </c>
      <c r="X29" s="62">
        <v>64</v>
      </c>
      <c r="Y29" s="93">
        <v>71.02</v>
      </c>
      <c r="Z29" s="57">
        <v>47.5</v>
      </c>
      <c r="AA29" s="57">
        <v>86.36</v>
      </c>
      <c r="AB29" s="57">
        <v>0</v>
      </c>
      <c r="AC29" s="57">
        <v>64.41</v>
      </c>
      <c r="AD29" s="57">
        <v>0</v>
      </c>
      <c r="AE29" s="57">
        <v>32.200000000000003</v>
      </c>
      <c r="AF29" s="57">
        <v>62.5</v>
      </c>
      <c r="AG29" s="57">
        <v>73.33</v>
      </c>
      <c r="AH29" s="57">
        <v>56</v>
      </c>
      <c r="AI29" s="57">
        <v>59.46</v>
      </c>
      <c r="AJ29" s="57">
        <v>65.12</v>
      </c>
      <c r="AK29" s="77">
        <v>62.29</v>
      </c>
      <c r="AL29" s="72">
        <f t="shared" si="0"/>
        <v>47.795999999999999</v>
      </c>
    </row>
    <row r="30" spans="1:38" ht="15.75" customHeight="1" x14ac:dyDescent="0.15">
      <c r="A30" s="43" t="s">
        <v>59</v>
      </c>
      <c r="B30" s="57">
        <v>41.54</v>
      </c>
      <c r="C30" s="57">
        <v>0.95</v>
      </c>
      <c r="D30" s="57">
        <v>88.89</v>
      </c>
      <c r="E30" s="57">
        <v>1.72</v>
      </c>
      <c r="F30" s="57">
        <v>58.39</v>
      </c>
      <c r="G30" s="77">
        <v>30.06</v>
      </c>
      <c r="H30" s="57">
        <v>28.13</v>
      </c>
      <c r="I30" s="57">
        <v>0</v>
      </c>
      <c r="J30" s="57">
        <v>47.37</v>
      </c>
      <c r="K30" s="57">
        <v>0</v>
      </c>
      <c r="L30" s="57">
        <v>43.9</v>
      </c>
      <c r="M30" s="77">
        <v>21.95</v>
      </c>
      <c r="N30" s="59"/>
      <c r="O30" s="59"/>
      <c r="P30" s="59"/>
      <c r="Q30" s="59"/>
      <c r="R30" s="59"/>
      <c r="S30" s="60"/>
      <c r="T30" s="61">
        <v>33.33</v>
      </c>
      <c r="U30" s="62">
        <v>0</v>
      </c>
      <c r="V30" s="62">
        <v>68.75</v>
      </c>
      <c r="W30" s="62">
        <v>0</v>
      </c>
      <c r="X30" s="62">
        <v>50</v>
      </c>
      <c r="Y30" s="93">
        <v>25</v>
      </c>
      <c r="Z30" s="57">
        <v>45</v>
      </c>
      <c r="AA30" s="57">
        <v>0</v>
      </c>
      <c r="AB30" s="57">
        <v>100</v>
      </c>
      <c r="AC30" s="57">
        <v>0</v>
      </c>
      <c r="AD30" s="57">
        <v>62.07</v>
      </c>
      <c r="AE30" s="57">
        <v>31.03</v>
      </c>
      <c r="AF30" s="57">
        <v>55</v>
      </c>
      <c r="AG30" s="57">
        <v>6.67</v>
      </c>
      <c r="AH30" s="57">
        <v>84</v>
      </c>
      <c r="AI30" s="57">
        <v>10</v>
      </c>
      <c r="AJ30" s="57">
        <v>70</v>
      </c>
      <c r="AK30" s="77">
        <v>40</v>
      </c>
      <c r="AL30" s="72">
        <f t="shared" si="0"/>
        <v>29.607999999999997</v>
      </c>
    </row>
    <row r="31" spans="1:38" ht="15.75" customHeight="1" x14ac:dyDescent="0.15">
      <c r="A31" s="43" t="s">
        <v>60</v>
      </c>
      <c r="B31" s="57">
        <v>61.54</v>
      </c>
      <c r="C31" s="57">
        <v>56.19</v>
      </c>
      <c r="D31" s="57">
        <v>67.78</v>
      </c>
      <c r="E31" s="57">
        <v>61.14</v>
      </c>
      <c r="F31" s="57">
        <v>61.93</v>
      </c>
      <c r="G31" s="77">
        <v>61.53</v>
      </c>
      <c r="H31" s="57">
        <v>56.25</v>
      </c>
      <c r="I31" s="57">
        <v>53.85</v>
      </c>
      <c r="J31" s="57">
        <v>57.89</v>
      </c>
      <c r="K31" s="57">
        <v>50</v>
      </c>
      <c r="L31" s="57">
        <v>61.11</v>
      </c>
      <c r="M31" s="77">
        <v>55.56</v>
      </c>
      <c r="N31" s="57">
        <v>44.83</v>
      </c>
      <c r="O31" s="57">
        <v>38.1</v>
      </c>
      <c r="P31" s="57">
        <v>62.5</v>
      </c>
      <c r="Q31" s="57">
        <v>50</v>
      </c>
      <c r="R31" s="57">
        <v>38.46</v>
      </c>
      <c r="S31" s="77">
        <v>44.23</v>
      </c>
      <c r="T31" s="63"/>
      <c r="U31" s="64"/>
      <c r="V31" s="64"/>
      <c r="W31" s="64"/>
      <c r="X31" s="64"/>
      <c r="Y31" s="64"/>
      <c r="Z31" s="57">
        <v>60</v>
      </c>
      <c r="AA31" s="57">
        <v>45.45</v>
      </c>
      <c r="AB31" s="57">
        <v>77.78</v>
      </c>
      <c r="AC31" s="57">
        <v>55.56</v>
      </c>
      <c r="AD31" s="57">
        <v>63.64</v>
      </c>
      <c r="AE31" s="57">
        <v>59.6</v>
      </c>
      <c r="AF31" s="57">
        <v>72.5</v>
      </c>
      <c r="AG31" s="57">
        <v>40</v>
      </c>
      <c r="AH31" s="57">
        <v>92</v>
      </c>
      <c r="AI31" s="57">
        <v>52.17</v>
      </c>
      <c r="AJ31" s="57">
        <v>80.7</v>
      </c>
      <c r="AK31" s="58">
        <v>66.44</v>
      </c>
      <c r="AL31" s="72">
        <f t="shared" si="0"/>
        <v>57.472000000000001</v>
      </c>
    </row>
    <row r="32" spans="1:38" ht="15.75" customHeight="1" x14ac:dyDescent="0.15">
      <c r="A32" s="43" t="s">
        <v>61</v>
      </c>
      <c r="B32" s="57">
        <v>49.23</v>
      </c>
      <c r="C32" s="57">
        <v>20.95</v>
      </c>
      <c r="D32" s="57">
        <v>82.22</v>
      </c>
      <c r="E32" s="57">
        <v>30.77</v>
      </c>
      <c r="F32" s="57">
        <v>59.92</v>
      </c>
      <c r="G32" s="77">
        <v>45.34</v>
      </c>
      <c r="H32" s="57">
        <v>62.5</v>
      </c>
      <c r="I32" s="57">
        <v>38.46</v>
      </c>
      <c r="J32" s="57">
        <v>78.95</v>
      </c>
      <c r="K32" s="57">
        <v>45.45</v>
      </c>
      <c r="L32" s="57">
        <v>71.430000000000007</v>
      </c>
      <c r="M32" s="77">
        <v>58.44</v>
      </c>
      <c r="N32" s="57">
        <v>48.28</v>
      </c>
      <c r="O32" s="57">
        <v>33.33</v>
      </c>
      <c r="P32" s="57">
        <v>87.5</v>
      </c>
      <c r="Q32" s="57">
        <v>48.28</v>
      </c>
      <c r="R32" s="57">
        <v>48.28</v>
      </c>
      <c r="S32" s="77">
        <v>48.28</v>
      </c>
      <c r="T32" s="66">
        <v>54.55</v>
      </c>
      <c r="U32" s="67">
        <v>29.41</v>
      </c>
      <c r="V32" s="67">
        <v>81.25</v>
      </c>
      <c r="W32" s="67">
        <v>40</v>
      </c>
      <c r="X32" s="67">
        <v>63.41</v>
      </c>
      <c r="Y32" s="67">
        <v>51.71</v>
      </c>
      <c r="Z32" s="59"/>
      <c r="AA32" s="59"/>
      <c r="AB32" s="59"/>
      <c r="AC32" s="59"/>
      <c r="AD32" s="59"/>
      <c r="AE32" s="59"/>
      <c r="AF32" s="57">
        <v>72.5</v>
      </c>
      <c r="AG32" s="57">
        <v>33.33</v>
      </c>
      <c r="AH32" s="57">
        <v>96</v>
      </c>
      <c r="AI32" s="57">
        <v>47.62</v>
      </c>
      <c r="AJ32" s="57">
        <v>81.36</v>
      </c>
      <c r="AK32" s="58">
        <v>64.489999999999995</v>
      </c>
      <c r="AL32" s="72">
        <f t="shared" si="0"/>
        <v>53.652000000000001</v>
      </c>
    </row>
    <row r="33" spans="1:38" ht="15.75" customHeight="1" x14ac:dyDescent="0.15">
      <c r="A33" s="43" t="s">
        <v>62</v>
      </c>
      <c r="B33" s="57">
        <v>72.819999999999993</v>
      </c>
      <c r="C33" s="57">
        <v>92.38</v>
      </c>
      <c r="D33" s="57">
        <v>50</v>
      </c>
      <c r="E33" s="57">
        <v>78.540000000000006</v>
      </c>
      <c r="F33" s="57">
        <v>62.94</v>
      </c>
      <c r="G33" s="77">
        <v>70.739999999999995</v>
      </c>
      <c r="H33" s="57">
        <v>65.63</v>
      </c>
      <c r="I33" s="57">
        <v>69.23</v>
      </c>
      <c r="J33" s="57">
        <v>63.16</v>
      </c>
      <c r="K33" s="57">
        <v>62.07</v>
      </c>
      <c r="L33" s="57">
        <v>68.569999999999993</v>
      </c>
      <c r="M33" s="77">
        <v>65.319999999999993</v>
      </c>
      <c r="N33" s="57">
        <v>55.17</v>
      </c>
      <c r="O33" s="57">
        <v>71.430000000000007</v>
      </c>
      <c r="P33" s="57">
        <v>12.5</v>
      </c>
      <c r="Q33" s="57">
        <v>69.77</v>
      </c>
      <c r="R33" s="57">
        <v>13.33</v>
      </c>
      <c r="S33" s="77">
        <v>41.55</v>
      </c>
      <c r="T33" s="66">
        <v>69.7</v>
      </c>
      <c r="U33" s="67">
        <v>94.12</v>
      </c>
      <c r="V33" s="67">
        <v>43.75</v>
      </c>
      <c r="W33" s="67">
        <v>76.19</v>
      </c>
      <c r="X33" s="67">
        <v>58.33</v>
      </c>
      <c r="Y33" s="67">
        <v>67.260000000000005</v>
      </c>
      <c r="Z33" s="57">
        <v>80</v>
      </c>
      <c r="AA33" s="57">
        <v>90.91</v>
      </c>
      <c r="AB33" s="57">
        <v>66.67</v>
      </c>
      <c r="AC33" s="57">
        <v>83.33</v>
      </c>
      <c r="AD33" s="57">
        <v>75</v>
      </c>
      <c r="AE33" s="57">
        <v>79.17</v>
      </c>
      <c r="AF33" s="59"/>
      <c r="AG33" s="59"/>
      <c r="AH33" s="59"/>
      <c r="AI33" s="59"/>
      <c r="AJ33" s="59"/>
      <c r="AK33" s="60"/>
      <c r="AL33" s="72">
        <f t="shared" si="0"/>
        <v>64.808000000000007</v>
      </c>
    </row>
    <row r="34" spans="1:38" ht="15.75" customHeight="1" x14ac:dyDescent="0.15">
      <c r="A34" s="40" t="s">
        <v>63</v>
      </c>
      <c r="B34" s="79"/>
      <c r="C34" s="79"/>
      <c r="D34" s="79"/>
      <c r="E34" s="79"/>
      <c r="F34" s="79"/>
      <c r="G34" s="72">
        <f>AVERAGE(G28:G33)</f>
        <v>50.443999999999996</v>
      </c>
      <c r="H34" s="79"/>
      <c r="I34" s="79"/>
      <c r="J34" s="79"/>
      <c r="K34" s="79"/>
      <c r="L34" s="79"/>
      <c r="M34" s="72">
        <f>AVERAGE(M28:M33)</f>
        <v>54.146000000000001</v>
      </c>
      <c r="N34" s="79"/>
      <c r="O34" s="79"/>
      <c r="P34" s="79"/>
      <c r="Q34" s="79"/>
      <c r="R34" s="79"/>
      <c r="S34" s="72">
        <f>AVERAGE(S28:S33)</f>
        <v>36.024000000000001</v>
      </c>
      <c r="T34" s="66"/>
      <c r="U34" s="67"/>
      <c r="V34" s="67"/>
      <c r="W34" s="67"/>
      <c r="X34" s="67"/>
      <c r="Y34" s="72">
        <f>AVERAGE(Y28:Y33)</f>
        <v>59.956000000000003</v>
      </c>
      <c r="Z34" s="79"/>
      <c r="AA34" s="79"/>
      <c r="AB34" s="79"/>
      <c r="AC34" s="79"/>
      <c r="AD34" s="79"/>
      <c r="AE34" s="72">
        <f>AVERAGE(AE28:AE33)</f>
        <v>52.664000000000001</v>
      </c>
      <c r="AF34" s="79"/>
      <c r="AG34" s="79"/>
      <c r="AH34" s="79"/>
      <c r="AI34" s="79"/>
      <c r="AJ34" s="79"/>
      <c r="AK34" s="72">
        <f t="shared" ref="AK34:AL34" si="1">AVERAGE(AK28:AK33)</f>
        <v>62.572000000000003</v>
      </c>
      <c r="AL34" s="80">
        <f t="shared" si="1"/>
        <v>52.634333333333331</v>
      </c>
    </row>
    <row r="35" spans="1:38" ht="15.75" customHeight="1" x14ac:dyDescent="0.15">
      <c r="A35" s="28"/>
      <c r="B35" s="55"/>
      <c r="C35" s="55"/>
      <c r="D35" s="55"/>
      <c r="E35" s="55"/>
      <c r="F35" s="55"/>
      <c r="G35" s="56"/>
      <c r="H35" s="55"/>
      <c r="I35" s="55"/>
      <c r="J35" s="55"/>
      <c r="K35" s="55"/>
      <c r="L35" s="55"/>
      <c r="M35" s="56"/>
      <c r="N35" s="55"/>
      <c r="O35" s="55"/>
      <c r="P35" s="55"/>
      <c r="Q35" s="55"/>
      <c r="R35" s="55"/>
      <c r="S35" s="56"/>
      <c r="T35" s="104"/>
      <c r="U35" s="104"/>
      <c r="V35" s="104"/>
      <c r="W35" s="104"/>
      <c r="X35" s="104"/>
      <c r="Y35" s="104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6"/>
      <c r="AL35" s="56"/>
    </row>
    <row r="36" spans="1:38" ht="15.75" customHeight="1" x14ac:dyDescent="0.15">
      <c r="A36" s="270" t="s">
        <v>96</v>
      </c>
      <c r="B36" s="261" t="s">
        <v>68</v>
      </c>
      <c r="C36" s="219"/>
      <c r="D36" s="219"/>
      <c r="E36" s="219"/>
      <c r="F36" s="219"/>
      <c r="G36" s="220"/>
      <c r="H36" s="261" t="s">
        <v>69</v>
      </c>
      <c r="I36" s="219"/>
      <c r="J36" s="219"/>
      <c r="K36" s="219"/>
      <c r="L36" s="219"/>
      <c r="M36" s="220"/>
      <c r="N36" s="261" t="s">
        <v>70</v>
      </c>
      <c r="O36" s="219"/>
      <c r="P36" s="219"/>
      <c r="Q36" s="219"/>
      <c r="R36" s="219"/>
      <c r="S36" s="220"/>
      <c r="T36" s="269" t="s">
        <v>71</v>
      </c>
      <c r="U36" s="258"/>
      <c r="V36" s="258"/>
      <c r="W36" s="258"/>
      <c r="X36" s="258"/>
      <c r="Y36" s="259"/>
      <c r="Z36" s="261" t="s">
        <v>72</v>
      </c>
      <c r="AA36" s="219"/>
      <c r="AB36" s="219"/>
      <c r="AC36" s="219"/>
      <c r="AD36" s="219"/>
      <c r="AE36" s="220"/>
      <c r="AF36" s="261" t="s">
        <v>73</v>
      </c>
      <c r="AG36" s="219"/>
      <c r="AH36" s="219"/>
      <c r="AI36" s="219"/>
      <c r="AJ36" s="219"/>
      <c r="AK36" s="220"/>
      <c r="AL36" s="72" t="s">
        <v>63</v>
      </c>
    </row>
    <row r="37" spans="1:38" ht="15.75" customHeight="1" x14ac:dyDescent="0.15">
      <c r="A37" s="231"/>
      <c r="B37" s="79" t="s">
        <v>47</v>
      </c>
      <c r="C37" s="67" t="s">
        <v>8</v>
      </c>
      <c r="D37" s="67" t="s">
        <v>9</v>
      </c>
      <c r="E37" s="67" t="s">
        <v>64</v>
      </c>
      <c r="F37" s="67" t="s">
        <v>65</v>
      </c>
      <c r="G37" s="73" t="s">
        <v>66</v>
      </c>
      <c r="H37" s="79" t="s">
        <v>47</v>
      </c>
      <c r="I37" s="67" t="s">
        <v>8</v>
      </c>
      <c r="J37" s="67" t="s">
        <v>9</v>
      </c>
      <c r="K37" s="67" t="s">
        <v>64</v>
      </c>
      <c r="L37" s="67" t="s">
        <v>65</v>
      </c>
      <c r="M37" s="73" t="s">
        <v>66</v>
      </c>
      <c r="N37" s="79" t="s">
        <v>47</v>
      </c>
      <c r="O37" s="67" t="s">
        <v>8</v>
      </c>
      <c r="P37" s="67" t="s">
        <v>9</v>
      </c>
      <c r="Q37" s="67" t="s">
        <v>64</v>
      </c>
      <c r="R37" s="67" t="s">
        <v>65</v>
      </c>
      <c r="S37" s="73" t="s">
        <v>66</v>
      </c>
      <c r="T37" s="66" t="s">
        <v>47</v>
      </c>
      <c r="U37" s="67" t="s">
        <v>8</v>
      </c>
      <c r="V37" s="67" t="s">
        <v>9</v>
      </c>
      <c r="W37" s="67" t="s">
        <v>64</v>
      </c>
      <c r="X37" s="67" t="s">
        <v>65</v>
      </c>
      <c r="Y37" s="73" t="s">
        <v>66</v>
      </c>
      <c r="Z37" s="66" t="s">
        <v>47</v>
      </c>
      <c r="AA37" s="67" t="s">
        <v>8</v>
      </c>
      <c r="AB37" s="67" t="s">
        <v>9</v>
      </c>
      <c r="AC37" s="67" t="s">
        <v>64</v>
      </c>
      <c r="AD37" s="67" t="s">
        <v>65</v>
      </c>
      <c r="AE37" s="73" t="s">
        <v>66</v>
      </c>
      <c r="AF37" s="66" t="s">
        <v>47</v>
      </c>
      <c r="AG37" s="67" t="s">
        <v>8</v>
      </c>
      <c r="AH37" s="67" t="s">
        <v>9</v>
      </c>
      <c r="AI37" s="67" t="s">
        <v>64</v>
      </c>
      <c r="AJ37" s="67" t="s">
        <v>65</v>
      </c>
      <c r="AK37" s="73" t="s">
        <v>66</v>
      </c>
      <c r="AL37" s="72"/>
    </row>
    <row r="38" spans="1:38" ht="15.75" customHeight="1" x14ac:dyDescent="0.15">
      <c r="A38" s="43" t="s">
        <v>68</v>
      </c>
      <c r="B38" s="59"/>
      <c r="C38" s="59"/>
      <c r="D38" s="59"/>
      <c r="E38" s="59"/>
      <c r="F38" s="59"/>
      <c r="G38" s="60"/>
      <c r="H38" s="57">
        <v>45.45</v>
      </c>
      <c r="I38" s="57">
        <v>31.58</v>
      </c>
      <c r="J38" s="57">
        <v>64.290000000000006</v>
      </c>
      <c r="K38" s="57">
        <v>40</v>
      </c>
      <c r="L38" s="57">
        <v>50</v>
      </c>
      <c r="M38" s="77">
        <v>45</v>
      </c>
      <c r="N38" s="57">
        <v>32.26</v>
      </c>
      <c r="O38" s="57">
        <v>9.09</v>
      </c>
      <c r="P38" s="57">
        <v>45</v>
      </c>
      <c r="Q38" s="57">
        <v>8.6999999999999993</v>
      </c>
      <c r="R38" s="57">
        <v>46.15</v>
      </c>
      <c r="S38" s="77">
        <v>27.42</v>
      </c>
      <c r="T38" s="61">
        <v>33.33</v>
      </c>
      <c r="U38" s="62">
        <v>50</v>
      </c>
      <c r="V38" s="62">
        <v>21.05</v>
      </c>
      <c r="W38" s="62">
        <v>38.89</v>
      </c>
      <c r="X38" s="62">
        <v>26.67</v>
      </c>
      <c r="Y38" s="93">
        <v>32.78</v>
      </c>
      <c r="Z38" s="57">
        <v>65</v>
      </c>
      <c r="AA38" s="57">
        <v>23.53</v>
      </c>
      <c r="AB38" s="57">
        <v>95.65</v>
      </c>
      <c r="AC38" s="57">
        <v>36.36</v>
      </c>
      <c r="AD38" s="57">
        <v>75.86</v>
      </c>
      <c r="AE38" s="57">
        <v>56.11</v>
      </c>
      <c r="AF38" s="57">
        <v>85</v>
      </c>
      <c r="AG38" s="57">
        <v>70</v>
      </c>
      <c r="AH38" s="57">
        <v>100</v>
      </c>
      <c r="AI38" s="57">
        <v>82.35</v>
      </c>
      <c r="AJ38" s="57">
        <v>86.96</v>
      </c>
      <c r="AK38" s="77">
        <v>84.65</v>
      </c>
      <c r="AL38" s="72">
        <f t="shared" ref="AL38:AL43" si="2">AVERAGE(G38,M38,S38,Y38,AE38,AK38)</f>
        <v>49.192</v>
      </c>
    </row>
    <row r="39" spans="1:38" ht="15.75" customHeight="1" x14ac:dyDescent="0.15">
      <c r="A39" s="43" t="s">
        <v>69</v>
      </c>
      <c r="B39" s="57">
        <v>55.15</v>
      </c>
      <c r="C39" s="57">
        <v>51.58</v>
      </c>
      <c r="D39" s="57">
        <v>58.59</v>
      </c>
      <c r="E39" s="57">
        <v>52.97</v>
      </c>
      <c r="F39" s="57">
        <v>57.14</v>
      </c>
      <c r="G39" s="77">
        <v>55.06</v>
      </c>
      <c r="H39" s="59"/>
      <c r="I39" s="59"/>
      <c r="J39" s="59"/>
      <c r="K39" s="59"/>
      <c r="L39" s="59"/>
      <c r="M39" s="60"/>
      <c r="N39" s="57">
        <v>64.52</v>
      </c>
      <c r="O39" s="57">
        <v>0</v>
      </c>
      <c r="P39" s="57">
        <v>100</v>
      </c>
      <c r="Q39" s="57">
        <v>0</v>
      </c>
      <c r="R39" s="57">
        <v>78.430000000000007</v>
      </c>
      <c r="S39" s="77">
        <v>39.22</v>
      </c>
      <c r="T39" s="61">
        <v>48.48</v>
      </c>
      <c r="U39" s="62">
        <v>0</v>
      </c>
      <c r="V39" s="62">
        <v>84.21</v>
      </c>
      <c r="W39" s="62">
        <v>0</v>
      </c>
      <c r="X39" s="62">
        <v>65.31</v>
      </c>
      <c r="Y39" s="93">
        <v>32.65</v>
      </c>
      <c r="Z39" s="57">
        <v>57.5</v>
      </c>
      <c r="AA39" s="57">
        <v>23.53</v>
      </c>
      <c r="AB39" s="57">
        <v>82.61</v>
      </c>
      <c r="AC39" s="57">
        <v>32</v>
      </c>
      <c r="AD39" s="57">
        <v>69.09</v>
      </c>
      <c r="AE39" s="57">
        <v>50.55</v>
      </c>
      <c r="AF39" s="57">
        <v>52.5</v>
      </c>
      <c r="AG39" s="57">
        <v>25</v>
      </c>
      <c r="AH39" s="57">
        <v>80</v>
      </c>
      <c r="AI39" s="57">
        <v>34.479999999999997</v>
      </c>
      <c r="AJ39" s="57">
        <v>62.75</v>
      </c>
      <c r="AK39" s="77">
        <v>48.61</v>
      </c>
      <c r="AL39" s="72">
        <f t="shared" si="2"/>
        <v>45.218000000000004</v>
      </c>
    </row>
    <row r="40" spans="1:38" ht="15.75" customHeight="1" x14ac:dyDescent="0.15">
      <c r="A40" s="43" t="s">
        <v>70</v>
      </c>
      <c r="B40" s="57">
        <v>47.94</v>
      </c>
      <c r="C40" s="57">
        <v>89.47</v>
      </c>
      <c r="D40" s="57">
        <v>8.08</v>
      </c>
      <c r="E40" s="57">
        <v>62.73</v>
      </c>
      <c r="F40" s="57">
        <v>13.68</v>
      </c>
      <c r="G40" s="77">
        <v>38.200000000000003</v>
      </c>
      <c r="H40" s="57">
        <v>54.55</v>
      </c>
      <c r="I40" s="57">
        <v>84.21</v>
      </c>
      <c r="J40" s="57">
        <v>14.29</v>
      </c>
      <c r="K40" s="57">
        <v>68.09</v>
      </c>
      <c r="L40" s="57">
        <v>21.05</v>
      </c>
      <c r="M40" s="77">
        <v>44.57</v>
      </c>
      <c r="N40" s="59"/>
      <c r="O40" s="59"/>
      <c r="P40" s="59"/>
      <c r="Q40" s="59"/>
      <c r="R40" s="59"/>
      <c r="S40" s="60"/>
      <c r="T40" s="61">
        <v>42.42</v>
      </c>
      <c r="U40" s="62">
        <v>64.290000000000006</v>
      </c>
      <c r="V40" s="62">
        <v>26.32</v>
      </c>
      <c r="W40" s="62">
        <v>48.65</v>
      </c>
      <c r="X40" s="62">
        <v>34.479999999999997</v>
      </c>
      <c r="Y40" s="93">
        <v>41.57</v>
      </c>
      <c r="Z40" s="57">
        <v>40</v>
      </c>
      <c r="AA40" s="57">
        <v>82.35</v>
      </c>
      <c r="AB40" s="57">
        <v>8.6999999999999993</v>
      </c>
      <c r="AC40" s="57">
        <v>53.85</v>
      </c>
      <c r="AD40" s="57">
        <v>14.29</v>
      </c>
      <c r="AE40" s="57">
        <v>34.07</v>
      </c>
      <c r="AF40" s="57">
        <v>60</v>
      </c>
      <c r="AG40" s="57">
        <v>70</v>
      </c>
      <c r="AH40" s="57">
        <v>50</v>
      </c>
      <c r="AI40" s="57">
        <v>63.64</v>
      </c>
      <c r="AJ40" s="57">
        <v>55.56</v>
      </c>
      <c r="AK40" s="77">
        <v>59.6</v>
      </c>
      <c r="AL40" s="72">
        <f t="shared" si="2"/>
        <v>43.601999999999997</v>
      </c>
    </row>
    <row r="41" spans="1:38" ht="15.75" customHeight="1" x14ac:dyDescent="0.15">
      <c r="A41" s="43" t="s">
        <v>71</v>
      </c>
      <c r="B41" s="57">
        <v>40.21</v>
      </c>
      <c r="C41" s="57">
        <v>71.58</v>
      </c>
      <c r="D41" s="57">
        <v>10.1</v>
      </c>
      <c r="E41" s="57">
        <v>53.97</v>
      </c>
      <c r="F41" s="57">
        <v>14.71</v>
      </c>
      <c r="G41" s="77">
        <v>34.340000000000003</v>
      </c>
      <c r="H41" s="57">
        <v>51.52</v>
      </c>
      <c r="I41" s="57">
        <v>73.680000000000007</v>
      </c>
      <c r="J41" s="57">
        <v>21.43</v>
      </c>
      <c r="K41" s="57">
        <v>63.64</v>
      </c>
      <c r="L41" s="57">
        <v>27.27</v>
      </c>
      <c r="M41" s="77">
        <v>45.45</v>
      </c>
      <c r="N41" s="57">
        <v>22.58</v>
      </c>
      <c r="O41" s="57">
        <v>63.64</v>
      </c>
      <c r="P41" s="57">
        <v>0</v>
      </c>
      <c r="Q41" s="57">
        <v>36.840000000000003</v>
      </c>
      <c r="R41" s="57">
        <v>0</v>
      </c>
      <c r="S41" s="77">
        <v>18.420000000000002</v>
      </c>
      <c r="T41" s="63"/>
      <c r="U41" s="64"/>
      <c r="V41" s="64"/>
      <c r="W41" s="64"/>
      <c r="X41" s="64"/>
      <c r="Y41" s="64"/>
      <c r="Z41" s="57">
        <v>42.5</v>
      </c>
      <c r="AA41" s="57">
        <v>94.12</v>
      </c>
      <c r="AB41" s="57">
        <v>4.3499999999999996</v>
      </c>
      <c r="AC41" s="57">
        <v>58.18</v>
      </c>
      <c r="AD41" s="57">
        <v>8</v>
      </c>
      <c r="AE41" s="57">
        <v>33.090000000000003</v>
      </c>
      <c r="AF41" s="57">
        <v>45</v>
      </c>
      <c r="AG41" s="57">
        <v>45</v>
      </c>
      <c r="AH41" s="57">
        <v>45</v>
      </c>
      <c r="AI41" s="57">
        <v>45</v>
      </c>
      <c r="AJ41" s="57">
        <v>45</v>
      </c>
      <c r="AK41" s="58">
        <v>45</v>
      </c>
      <c r="AL41" s="72">
        <f t="shared" si="2"/>
        <v>35.260000000000005</v>
      </c>
    </row>
    <row r="42" spans="1:38" ht="15.75" customHeight="1" x14ac:dyDescent="0.15">
      <c r="A42" s="43" t="s">
        <v>72</v>
      </c>
      <c r="B42" s="57">
        <v>58.76</v>
      </c>
      <c r="C42" s="57">
        <v>81.05</v>
      </c>
      <c r="D42" s="57">
        <v>37.369999999999997</v>
      </c>
      <c r="E42" s="57">
        <v>65.81</v>
      </c>
      <c r="F42" s="57">
        <v>48.05</v>
      </c>
      <c r="G42" s="77">
        <v>56.93</v>
      </c>
      <c r="H42" s="57">
        <v>36.36</v>
      </c>
      <c r="I42" s="57">
        <v>42.11</v>
      </c>
      <c r="J42" s="57">
        <v>28.57</v>
      </c>
      <c r="K42" s="57">
        <v>43.24</v>
      </c>
      <c r="L42" s="57">
        <v>27.59</v>
      </c>
      <c r="M42" s="77">
        <v>35.409999999999997</v>
      </c>
      <c r="N42" s="57">
        <v>48.39</v>
      </c>
      <c r="O42" s="57">
        <v>36.36</v>
      </c>
      <c r="P42" s="57">
        <v>55</v>
      </c>
      <c r="Q42" s="57">
        <v>33.33</v>
      </c>
      <c r="R42" s="57">
        <v>57.89</v>
      </c>
      <c r="S42" s="77">
        <v>45.61</v>
      </c>
      <c r="T42" s="66">
        <v>51.52</v>
      </c>
      <c r="U42" s="67">
        <v>64.290000000000006</v>
      </c>
      <c r="V42" s="67">
        <v>42.11</v>
      </c>
      <c r="W42" s="67">
        <v>52.94</v>
      </c>
      <c r="X42" s="67">
        <v>50</v>
      </c>
      <c r="Y42" s="67">
        <v>51.47</v>
      </c>
      <c r="Z42" s="59"/>
      <c r="AA42" s="59"/>
      <c r="AB42" s="59"/>
      <c r="AC42" s="59"/>
      <c r="AD42" s="59"/>
      <c r="AE42" s="59"/>
      <c r="AF42" s="57">
        <v>57.5</v>
      </c>
      <c r="AG42" s="57">
        <v>40</v>
      </c>
      <c r="AH42" s="57">
        <v>75</v>
      </c>
      <c r="AI42" s="57">
        <v>48.48</v>
      </c>
      <c r="AJ42" s="57">
        <v>63.83</v>
      </c>
      <c r="AK42" s="58">
        <v>56.16</v>
      </c>
      <c r="AL42" s="72">
        <f t="shared" si="2"/>
        <v>49.116</v>
      </c>
    </row>
    <row r="43" spans="1:38" ht="15.75" customHeight="1" x14ac:dyDescent="0.15">
      <c r="A43" s="43" t="s">
        <v>73</v>
      </c>
      <c r="B43" s="57">
        <v>53.61</v>
      </c>
      <c r="C43" s="57">
        <v>98.95</v>
      </c>
      <c r="D43" s="57">
        <v>10.1</v>
      </c>
      <c r="E43" s="57">
        <v>67.63</v>
      </c>
      <c r="F43" s="57">
        <v>18.18</v>
      </c>
      <c r="G43" s="77">
        <v>42.9</v>
      </c>
      <c r="H43" s="57">
        <v>54.55</v>
      </c>
      <c r="I43" s="57">
        <v>94.74</v>
      </c>
      <c r="J43" s="57">
        <v>0</v>
      </c>
      <c r="K43" s="57">
        <v>70.59</v>
      </c>
      <c r="L43" s="57">
        <v>0</v>
      </c>
      <c r="M43" s="77">
        <v>35.29</v>
      </c>
      <c r="N43" s="57">
        <v>32.26</v>
      </c>
      <c r="O43" s="57">
        <v>81.819999999999993</v>
      </c>
      <c r="P43" s="57">
        <v>5</v>
      </c>
      <c r="Q43" s="57">
        <v>46.15</v>
      </c>
      <c r="R43" s="57">
        <v>8.6999999999999993</v>
      </c>
      <c r="S43" s="77">
        <v>27.42</v>
      </c>
      <c r="T43" s="66">
        <v>42.42</v>
      </c>
      <c r="U43" s="67">
        <v>100</v>
      </c>
      <c r="V43" s="67">
        <v>0</v>
      </c>
      <c r="W43" s="67">
        <v>59.57</v>
      </c>
      <c r="X43" s="67">
        <v>0</v>
      </c>
      <c r="Y43" s="67">
        <v>29.79</v>
      </c>
      <c r="Z43" s="57">
        <v>45</v>
      </c>
      <c r="AA43" s="57">
        <v>76.47</v>
      </c>
      <c r="AB43" s="57">
        <v>21.74</v>
      </c>
      <c r="AC43" s="57">
        <v>54.17</v>
      </c>
      <c r="AD43" s="57">
        <v>31.25</v>
      </c>
      <c r="AE43" s="57">
        <v>42.71</v>
      </c>
      <c r="AF43" s="59"/>
      <c r="AG43" s="59"/>
      <c r="AH43" s="59"/>
      <c r="AI43" s="59"/>
      <c r="AJ43" s="59"/>
      <c r="AK43" s="60"/>
      <c r="AL43" s="72">
        <f t="shared" si="2"/>
        <v>35.622</v>
      </c>
    </row>
    <row r="44" spans="1:38" ht="15.75" customHeight="1" x14ac:dyDescent="0.15">
      <c r="A44" s="40" t="s">
        <v>63</v>
      </c>
      <c r="B44" s="79"/>
      <c r="C44" s="79"/>
      <c r="D44" s="79"/>
      <c r="E44" s="79"/>
      <c r="F44" s="79"/>
      <c r="G44" s="72">
        <f>AVERAGE(G38:G43)</f>
        <v>45.486000000000004</v>
      </c>
      <c r="H44" s="79"/>
      <c r="I44" s="79"/>
      <c r="J44" s="79"/>
      <c r="K44" s="79"/>
      <c r="L44" s="79"/>
      <c r="M44" s="72">
        <f>AVERAGE(M38:M43)</f>
        <v>41.143999999999991</v>
      </c>
      <c r="N44" s="79"/>
      <c r="O44" s="79"/>
      <c r="P44" s="79"/>
      <c r="Q44" s="79"/>
      <c r="R44" s="79"/>
      <c r="S44" s="72">
        <f>AVERAGE(S38:S43)</f>
        <v>31.618000000000006</v>
      </c>
      <c r="T44" s="66"/>
      <c r="U44" s="67"/>
      <c r="V44" s="67"/>
      <c r="W44" s="67"/>
      <c r="X44" s="67"/>
      <c r="Y44" s="72">
        <f>AVERAGE(Y38:Y43)</f>
        <v>37.652000000000001</v>
      </c>
      <c r="Z44" s="79"/>
      <c r="AA44" s="79"/>
      <c r="AB44" s="79"/>
      <c r="AC44" s="79"/>
      <c r="AD44" s="79"/>
      <c r="AE44" s="72">
        <f>AVERAGE(AE38:AE43)</f>
        <v>43.305999999999997</v>
      </c>
      <c r="AF44" s="79"/>
      <c r="AG44" s="79"/>
      <c r="AH44" s="79"/>
      <c r="AI44" s="79"/>
      <c r="AJ44" s="79"/>
      <c r="AK44" s="72">
        <f t="shared" ref="AK44:AL44" si="3">AVERAGE(AK38:AK43)</f>
        <v>58.803999999999995</v>
      </c>
      <c r="AL44" s="80">
        <f t="shared" si="3"/>
        <v>43.001666666666665</v>
      </c>
    </row>
    <row r="45" spans="1:38" ht="15.75" customHeight="1" x14ac:dyDescent="0.15">
      <c r="A45" s="28"/>
      <c r="B45" s="55"/>
      <c r="C45" s="55"/>
      <c r="D45" s="55"/>
      <c r="E45" s="55"/>
      <c r="F45" s="55"/>
      <c r="G45" s="56"/>
      <c r="H45" s="55"/>
      <c r="I45" s="55"/>
      <c r="J45" s="55"/>
      <c r="K45" s="55"/>
      <c r="L45" s="55"/>
      <c r="M45" s="56"/>
      <c r="N45" s="55"/>
      <c r="O45" s="55"/>
      <c r="P45" s="55"/>
      <c r="Q45" s="55"/>
      <c r="R45" s="55"/>
      <c r="S45" s="56"/>
      <c r="T45" s="104"/>
      <c r="U45" s="104"/>
      <c r="V45" s="104"/>
      <c r="W45" s="104"/>
      <c r="X45" s="104"/>
      <c r="Y45" s="104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6"/>
      <c r="AL45" s="56"/>
    </row>
    <row r="46" spans="1:38" ht="15.75" customHeight="1" x14ac:dyDescent="0.15">
      <c r="A46" s="270" t="s">
        <v>96</v>
      </c>
      <c r="B46" s="261" t="s">
        <v>74</v>
      </c>
      <c r="C46" s="219"/>
      <c r="D46" s="219"/>
      <c r="E46" s="219"/>
      <c r="F46" s="219"/>
      <c r="G46" s="220"/>
      <c r="H46" s="261" t="s">
        <v>75</v>
      </c>
      <c r="I46" s="219"/>
      <c r="J46" s="219"/>
      <c r="K46" s="219"/>
      <c r="L46" s="219"/>
      <c r="M46" s="220"/>
      <c r="N46" s="261" t="s">
        <v>76</v>
      </c>
      <c r="O46" s="219"/>
      <c r="P46" s="219"/>
      <c r="Q46" s="219"/>
      <c r="R46" s="219"/>
      <c r="S46" s="220"/>
      <c r="T46" s="269" t="s">
        <v>77</v>
      </c>
      <c r="U46" s="258"/>
      <c r="V46" s="258"/>
      <c r="W46" s="258"/>
      <c r="X46" s="258"/>
      <c r="Y46" s="259"/>
      <c r="Z46" s="261" t="s">
        <v>78</v>
      </c>
      <c r="AA46" s="219"/>
      <c r="AB46" s="219"/>
      <c r="AC46" s="219"/>
      <c r="AD46" s="219"/>
      <c r="AE46" s="220"/>
      <c r="AF46" s="261" t="s">
        <v>79</v>
      </c>
      <c r="AG46" s="219"/>
      <c r="AH46" s="219"/>
      <c r="AI46" s="219"/>
      <c r="AJ46" s="219"/>
      <c r="AK46" s="220"/>
      <c r="AL46" s="72" t="s">
        <v>63</v>
      </c>
    </row>
    <row r="47" spans="1:38" ht="15.75" customHeight="1" x14ac:dyDescent="0.15">
      <c r="A47" s="231"/>
      <c r="B47" s="79" t="s">
        <v>47</v>
      </c>
      <c r="C47" s="67" t="s">
        <v>8</v>
      </c>
      <c r="D47" s="67" t="s">
        <v>9</v>
      </c>
      <c r="E47" s="67" t="s">
        <v>64</v>
      </c>
      <c r="F47" s="67" t="s">
        <v>65</v>
      </c>
      <c r="G47" s="73" t="s">
        <v>66</v>
      </c>
      <c r="H47" s="79" t="s">
        <v>47</v>
      </c>
      <c r="I47" s="67" t="s">
        <v>8</v>
      </c>
      <c r="J47" s="67" t="s">
        <v>9</v>
      </c>
      <c r="K47" s="67" t="s">
        <v>64</v>
      </c>
      <c r="L47" s="67" t="s">
        <v>65</v>
      </c>
      <c r="M47" s="73" t="s">
        <v>66</v>
      </c>
      <c r="N47" s="79" t="s">
        <v>47</v>
      </c>
      <c r="O47" s="67" t="s">
        <v>8</v>
      </c>
      <c r="P47" s="67" t="s">
        <v>9</v>
      </c>
      <c r="Q47" s="67" t="s">
        <v>64</v>
      </c>
      <c r="R47" s="67" t="s">
        <v>65</v>
      </c>
      <c r="S47" s="73" t="s">
        <v>66</v>
      </c>
      <c r="T47" s="66" t="s">
        <v>47</v>
      </c>
      <c r="U47" s="67" t="s">
        <v>8</v>
      </c>
      <c r="V47" s="67" t="s">
        <v>9</v>
      </c>
      <c r="W47" s="67" t="s">
        <v>64</v>
      </c>
      <c r="X47" s="67" t="s">
        <v>65</v>
      </c>
      <c r="Y47" s="73" t="s">
        <v>66</v>
      </c>
      <c r="Z47" s="66" t="s">
        <v>47</v>
      </c>
      <c r="AA47" s="67" t="s">
        <v>8</v>
      </c>
      <c r="AB47" s="67" t="s">
        <v>9</v>
      </c>
      <c r="AC47" s="67" t="s">
        <v>64</v>
      </c>
      <c r="AD47" s="67" t="s">
        <v>65</v>
      </c>
      <c r="AE47" s="73" t="s">
        <v>66</v>
      </c>
      <c r="AF47" s="66" t="s">
        <v>47</v>
      </c>
      <c r="AG47" s="67" t="s">
        <v>8</v>
      </c>
      <c r="AH47" s="67" t="s">
        <v>9</v>
      </c>
      <c r="AI47" s="67" t="s">
        <v>64</v>
      </c>
      <c r="AJ47" s="67" t="s">
        <v>65</v>
      </c>
      <c r="AK47" s="73" t="s">
        <v>66</v>
      </c>
      <c r="AL47" s="72"/>
    </row>
    <row r="48" spans="1:38" ht="15.75" customHeight="1" x14ac:dyDescent="0.15">
      <c r="A48" s="43" t="s">
        <v>74</v>
      </c>
      <c r="B48" s="59"/>
      <c r="C48" s="59"/>
      <c r="D48" s="59"/>
      <c r="E48" s="59"/>
      <c r="F48" s="59"/>
      <c r="G48" s="60"/>
      <c r="H48" s="57">
        <v>63.64</v>
      </c>
      <c r="I48" s="57">
        <v>40</v>
      </c>
      <c r="J48" s="57">
        <v>83.33</v>
      </c>
      <c r="K48" s="57">
        <v>50</v>
      </c>
      <c r="L48" s="57">
        <v>71.430000000000007</v>
      </c>
      <c r="M48" s="77">
        <v>60.71</v>
      </c>
      <c r="N48" s="57">
        <v>51.52</v>
      </c>
      <c r="O48" s="57">
        <v>7.14</v>
      </c>
      <c r="P48" s="57">
        <v>84.21</v>
      </c>
      <c r="Q48" s="57">
        <v>11.11</v>
      </c>
      <c r="R48" s="57">
        <v>66.67</v>
      </c>
      <c r="S48" s="77">
        <v>38.89</v>
      </c>
      <c r="T48" s="61">
        <v>69.7</v>
      </c>
      <c r="U48" s="62">
        <v>55</v>
      </c>
      <c r="V48" s="93">
        <v>92.31</v>
      </c>
      <c r="W48" s="62">
        <v>68.75</v>
      </c>
      <c r="X48" s="62">
        <v>70.59</v>
      </c>
      <c r="Y48" s="93">
        <v>69.67</v>
      </c>
      <c r="Z48" s="57">
        <v>62.5</v>
      </c>
      <c r="AA48" s="57">
        <v>42.86</v>
      </c>
      <c r="AB48" s="57">
        <v>84.21</v>
      </c>
      <c r="AC48" s="57">
        <v>54.55</v>
      </c>
      <c r="AD48" s="57">
        <v>68.09</v>
      </c>
      <c r="AE48" s="57">
        <v>61.32</v>
      </c>
      <c r="AF48" s="57">
        <v>71.790000000000006</v>
      </c>
      <c r="AG48" s="57">
        <v>45</v>
      </c>
      <c r="AH48" s="77">
        <v>100</v>
      </c>
      <c r="AI48" s="57">
        <v>62.07</v>
      </c>
      <c r="AJ48" s="57">
        <v>77.55</v>
      </c>
      <c r="AK48" s="77">
        <v>69.81</v>
      </c>
      <c r="AL48" s="72">
        <f t="shared" ref="AL48:AL53" si="4">AVERAGE(G48,M48,S48,Y48,AE48,AK48)</f>
        <v>60.08</v>
      </c>
    </row>
    <row r="49" spans="1:38" ht="15.75" customHeight="1" x14ac:dyDescent="0.15">
      <c r="A49" s="43" t="s">
        <v>75</v>
      </c>
      <c r="B49" s="57">
        <v>52.31</v>
      </c>
      <c r="C49" s="57">
        <v>39.049999999999997</v>
      </c>
      <c r="D49" s="57">
        <v>67.78</v>
      </c>
      <c r="E49" s="57">
        <v>46.86</v>
      </c>
      <c r="F49" s="57">
        <v>56.74</v>
      </c>
      <c r="G49" s="77">
        <v>51.8</v>
      </c>
      <c r="H49" s="59"/>
      <c r="I49" s="59"/>
      <c r="J49" s="59"/>
      <c r="K49" s="59"/>
      <c r="L49" s="59"/>
      <c r="M49" s="60"/>
      <c r="N49" s="57">
        <v>57.58</v>
      </c>
      <c r="O49" s="57">
        <v>50</v>
      </c>
      <c r="P49" s="57">
        <v>63.16</v>
      </c>
      <c r="Q49" s="57">
        <v>50</v>
      </c>
      <c r="R49" s="57">
        <v>63.16</v>
      </c>
      <c r="S49" s="77">
        <v>56.58</v>
      </c>
      <c r="T49" s="61">
        <v>45.45</v>
      </c>
      <c r="U49" s="62">
        <v>50</v>
      </c>
      <c r="V49" s="62">
        <v>38.46</v>
      </c>
      <c r="W49" s="62">
        <v>52.63</v>
      </c>
      <c r="X49" s="62">
        <v>35.71</v>
      </c>
      <c r="Y49" s="93">
        <v>44.17</v>
      </c>
      <c r="Z49" s="57">
        <v>55</v>
      </c>
      <c r="AA49" s="57">
        <v>71.430000000000007</v>
      </c>
      <c r="AB49" s="57">
        <v>36.840000000000003</v>
      </c>
      <c r="AC49" s="57">
        <v>62.5</v>
      </c>
      <c r="AD49" s="57">
        <v>43.75</v>
      </c>
      <c r="AE49" s="57">
        <v>53.13</v>
      </c>
      <c r="AF49" s="57">
        <v>41.03</v>
      </c>
      <c r="AG49" s="57">
        <v>35</v>
      </c>
      <c r="AH49" s="57">
        <v>47.37</v>
      </c>
      <c r="AI49" s="57">
        <v>37.840000000000003</v>
      </c>
      <c r="AJ49" s="57">
        <v>43.9</v>
      </c>
      <c r="AK49" s="77">
        <v>40.869999999999997</v>
      </c>
      <c r="AL49" s="72">
        <f t="shared" si="4"/>
        <v>49.31</v>
      </c>
    </row>
    <row r="50" spans="1:38" ht="15.75" customHeight="1" x14ac:dyDescent="0.15">
      <c r="A50" s="43" t="s">
        <v>76</v>
      </c>
      <c r="B50" s="57">
        <v>48.21</v>
      </c>
      <c r="C50" s="57">
        <v>21.9</v>
      </c>
      <c r="D50" s="57">
        <v>78.89</v>
      </c>
      <c r="E50" s="57">
        <v>31.29</v>
      </c>
      <c r="F50" s="57">
        <v>58.44</v>
      </c>
      <c r="G50" s="77">
        <v>44.86</v>
      </c>
      <c r="H50" s="57">
        <v>39.39</v>
      </c>
      <c r="I50" s="57">
        <v>13.33</v>
      </c>
      <c r="J50" s="57">
        <v>61.11</v>
      </c>
      <c r="K50" s="57">
        <v>16.670000000000002</v>
      </c>
      <c r="L50" s="57">
        <v>52.38</v>
      </c>
      <c r="M50" s="77">
        <v>34.520000000000003</v>
      </c>
      <c r="N50" s="59"/>
      <c r="O50" s="59"/>
      <c r="P50" s="59"/>
      <c r="Q50" s="59"/>
      <c r="R50" s="59"/>
      <c r="S50" s="60"/>
      <c r="T50" s="61">
        <v>51.52</v>
      </c>
      <c r="U50" s="62">
        <v>40</v>
      </c>
      <c r="V50" s="62">
        <v>69.23</v>
      </c>
      <c r="W50" s="62">
        <v>50</v>
      </c>
      <c r="X50" s="62">
        <v>52.94</v>
      </c>
      <c r="Y50" s="93">
        <v>51.47</v>
      </c>
      <c r="Z50" s="57">
        <v>60</v>
      </c>
      <c r="AA50" s="57">
        <v>33.33</v>
      </c>
      <c r="AB50" s="57">
        <v>89.47</v>
      </c>
      <c r="AC50" s="57">
        <v>46.67</v>
      </c>
      <c r="AD50" s="57">
        <v>68</v>
      </c>
      <c r="AE50" s="57">
        <v>57.33</v>
      </c>
      <c r="AF50" s="57">
        <v>48.72</v>
      </c>
      <c r="AG50" s="57">
        <v>10</v>
      </c>
      <c r="AH50" s="57">
        <v>89.47</v>
      </c>
      <c r="AI50" s="57">
        <v>16.670000000000002</v>
      </c>
      <c r="AJ50" s="57">
        <v>62.96</v>
      </c>
      <c r="AK50" s="77">
        <v>39.81</v>
      </c>
      <c r="AL50" s="72">
        <f t="shared" si="4"/>
        <v>45.597999999999999</v>
      </c>
    </row>
    <row r="51" spans="1:38" ht="15.75" customHeight="1" x14ac:dyDescent="0.15">
      <c r="A51" s="43" t="s">
        <v>77</v>
      </c>
      <c r="B51" s="57">
        <v>60</v>
      </c>
      <c r="C51" s="57">
        <v>98.1</v>
      </c>
      <c r="D51" s="57">
        <v>15.56</v>
      </c>
      <c r="E51" s="57">
        <v>72.540000000000006</v>
      </c>
      <c r="F51" s="57">
        <v>26.42</v>
      </c>
      <c r="G51" s="77">
        <v>49.48</v>
      </c>
      <c r="H51" s="57">
        <v>57.58</v>
      </c>
      <c r="I51" s="57">
        <v>73.33</v>
      </c>
      <c r="J51" s="57">
        <v>44.44</v>
      </c>
      <c r="K51" s="57">
        <v>61.11</v>
      </c>
      <c r="L51" s="57">
        <v>53.33</v>
      </c>
      <c r="M51" s="77">
        <v>57.22</v>
      </c>
      <c r="N51" s="57">
        <v>48.48</v>
      </c>
      <c r="O51" s="57">
        <v>0</v>
      </c>
      <c r="P51" s="57">
        <v>84.21</v>
      </c>
      <c r="Q51" s="57">
        <v>0</v>
      </c>
      <c r="R51" s="57">
        <v>65.31</v>
      </c>
      <c r="S51" s="77">
        <v>32.65</v>
      </c>
      <c r="T51" s="63"/>
      <c r="U51" s="64"/>
      <c r="V51" s="64"/>
      <c r="W51" s="64"/>
      <c r="X51" s="64"/>
      <c r="Y51" s="64"/>
      <c r="Z51" s="57">
        <v>60</v>
      </c>
      <c r="AA51" s="57">
        <v>57.14</v>
      </c>
      <c r="AB51" s="57">
        <v>63.16</v>
      </c>
      <c r="AC51" s="57">
        <v>60</v>
      </c>
      <c r="AD51" s="57">
        <v>60</v>
      </c>
      <c r="AE51" s="57">
        <v>60</v>
      </c>
      <c r="AF51" s="57">
        <v>71.790000000000006</v>
      </c>
      <c r="AG51" s="57">
        <v>45</v>
      </c>
      <c r="AH51" s="57">
        <v>100</v>
      </c>
      <c r="AI51" s="57">
        <v>62.07</v>
      </c>
      <c r="AJ51" s="57">
        <v>77.55</v>
      </c>
      <c r="AK51" s="58">
        <v>69.81</v>
      </c>
      <c r="AL51" s="72">
        <f t="shared" si="4"/>
        <v>53.831999999999994</v>
      </c>
    </row>
    <row r="52" spans="1:38" ht="15.75" customHeight="1" x14ac:dyDescent="0.15">
      <c r="A52" s="43" t="s">
        <v>78</v>
      </c>
      <c r="B52" s="57">
        <v>55.9</v>
      </c>
      <c r="C52" s="57">
        <v>39.049999999999997</v>
      </c>
      <c r="D52" s="57">
        <v>75.56</v>
      </c>
      <c r="E52" s="57">
        <v>48.81</v>
      </c>
      <c r="F52" s="57">
        <v>61.26</v>
      </c>
      <c r="G52" s="77">
        <v>55.04</v>
      </c>
      <c r="H52" s="57">
        <v>66.67</v>
      </c>
      <c r="I52" s="57">
        <v>33.33</v>
      </c>
      <c r="J52" s="57">
        <v>94.44</v>
      </c>
      <c r="K52" s="57">
        <v>47.62</v>
      </c>
      <c r="L52" s="57">
        <v>75.56</v>
      </c>
      <c r="M52" s="77">
        <v>61.59</v>
      </c>
      <c r="N52" s="57">
        <v>54.55</v>
      </c>
      <c r="O52" s="57">
        <v>0</v>
      </c>
      <c r="P52" s="57">
        <v>94.74</v>
      </c>
      <c r="Q52" s="57">
        <v>0</v>
      </c>
      <c r="R52" s="57">
        <v>70.59</v>
      </c>
      <c r="S52" s="77">
        <v>35.29</v>
      </c>
      <c r="T52" s="66">
        <v>39.39</v>
      </c>
      <c r="U52" s="67">
        <v>5</v>
      </c>
      <c r="V52" s="67">
        <v>92.31</v>
      </c>
      <c r="W52" s="67">
        <v>9.09</v>
      </c>
      <c r="X52" s="67">
        <v>54.55</v>
      </c>
      <c r="Y52" s="67">
        <v>31.82</v>
      </c>
      <c r="Z52" s="59"/>
      <c r="AA52" s="59"/>
      <c r="AB52" s="59"/>
      <c r="AC52" s="59"/>
      <c r="AD52" s="59"/>
      <c r="AE52" s="59"/>
      <c r="AF52" s="57">
        <v>51.28</v>
      </c>
      <c r="AG52" s="57">
        <v>10</v>
      </c>
      <c r="AH52" s="57">
        <v>94.74</v>
      </c>
      <c r="AI52" s="57">
        <v>17.39</v>
      </c>
      <c r="AJ52" s="57">
        <v>65.45</v>
      </c>
      <c r="AK52" s="58">
        <v>41.42</v>
      </c>
      <c r="AL52" s="72">
        <f t="shared" si="4"/>
        <v>45.031999999999996</v>
      </c>
    </row>
    <row r="53" spans="1:38" ht="15.75" customHeight="1" x14ac:dyDescent="0.15">
      <c r="A53" s="43" t="s">
        <v>79</v>
      </c>
      <c r="B53" s="57">
        <v>61.03</v>
      </c>
      <c r="C53" s="57">
        <v>100</v>
      </c>
      <c r="D53" s="57">
        <v>15.56</v>
      </c>
      <c r="E53" s="57">
        <v>73.430000000000007</v>
      </c>
      <c r="F53" s="57">
        <v>26.92</v>
      </c>
      <c r="G53" s="77">
        <v>50.17</v>
      </c>
      <c r="H53" s="57">
        <v>60.61</v>
      </c>
      <c r="I53" s="57">
        <v>80</v>
      </c>
      <c r="J53" s="57">
        <v>44.44</v>
      </c>
      <c r="K53" s="57">
        <v>64.86</v>
      </c>
      <c r="L53" s="57">
        <v>55.17</v>
      </c>
      <c r="M53" s="77">
        <v>60.02</v>
      </c>
      <c r="N53" s="57">
        <v>60.61</v>
      </c>
      <c r="O53" s="57">
        <v>35.71</v>
      </c>
      <c r="P53" s="57">
        <v>78.95</v>
      </c>
      <c r="Q53" s="57">
        <v>43.48</v>
      </c>
      <c r="R53" s="57">
        <v>69.77</v>
      </c>
      <c r="S53" s="77">
        <v>56.62</v>
      </c>
      <c r="T53" s="66">
        <v>75.760000000000005</v>
      </c>
      <c r="U53" s="67">
        <v>95</v>
      </c>
      <c r="V53" s="67">
        <v>46.15</v>
      </c>
      <c r="W53" s="67">
        <v>82.61</v>
      </c>
      <c r="X53" s="67">
        <v>60</v>
      </c>
      <c r="Y53" s="67">
        <v>71.3</v>
      </c>
      <c r="Z53" s="57">
        <v>75</v>
      </c>
      <c r="AA53" s="57">
        <v>90.48</v>
      </c>
      <c r="AB53" s="57">
        <v>57.89</v>
      </c>
      <c r="AC53" s="57">
        <v>79.17</v>
      </c>
      <c r="AD53" s="57">
        <v>68.75</v>
      </c>
      <c r="AE53" s="57">
        <v>73.959999999999994</v>
      </c>
      <c r="AF53" s="59"/>
      <c r="AG53" s="59"/>
      <c r="AH53" s="59"/>
      <c r="AI53" s="59"/>
      <c r="AJ53" s="59"/>
      <c r="AK53" s="60"/>
      <c r="AL53" s="72">
        <f t="shared" si="4"/>
        <v>62.414000000000001</v>
      </c>
    </row>
    <row r="54" spans="1:38" ht="15.75" customHeight="1" x14ac:dyDescent="0.15">
      <c r="A54" s="40" t="s">
        <v>63</v>
      </c>
      <c r="B54" s="79"/>
      <c r="C54" s="79"/>
      <c r="D54" s="79"/>
      <c r="E54" s="79"/>
      <c r="F54" s="79"/>
      <c r="G54" s="72">
        <f>AVERAGE(G48:G53)</f>
        <v>50.269999999999996</v>
      </c>
      <c r="H54" s="79"/>
      <c r="I54" s="79"/>
      <c r="J54" s="79"/>
      <c r="K54" s="79"/>
      <c r="L54" s="79"/>
      <c r="M54" s="72">
        <f>AVERAGE(M48:M53)</f>
        <v>54.811999999999998</v>
      </c>
      <c r="N54" s="79"/>
      <c r="O54" s="79"/>
      <c r="P54" s="79"/>
      <c r="Q54" s="79"/>
      <c r="R54" s="79"/>
      <c r="S54" s="72">
        <f>AVERAGE(S48:S53)</f>
        <v>44.006</v>
      </c>
      <c r="T54" s="66"/>
      <c r="U54" s="67"/>
      <c r="V54" s="67"/>
      <c r="W54" s="67"/>
      <c r="X54" s="67"/>
      <c r="Y54" s="72">
        <f>AVERAGE(Y48:Y53)</f>
        <v>53.686</v>
      </c>
      <c r="Z54" s="79"/>
      <c r="AA54" s="79"/>
      <c r="AB54" s="79"/>
      <c r="AC54" s="79"/>
      <c r="AD54" s="79"/>
      <c r="AE54" s="72">
        <f>AVERAGE(AE48:AE53)</f>
        <v>61.148000000000003</v>
      </c>
      <c r="AF54" s="79"/>
      <c r="AG54" s="79"/>
      <c r="AH54" s="79"/>
      <c r="AI54" s="79"/>
      <c r="AJ54" s="79"/>
      <c r="AK54" s="72">
        <f t="shared" ref="AK54:AL54" si="5">AVERAGE(AK48:AK53)</f>
        <v>52.344000000000008</v>
      </c>
      <c r="AL54" s="80">
        <f t="shared" si="5"/>
        <v>52.710999999999991</v>
      </c>
    </row>
    <row r="55" spans="1:38" ht="15.75" customHeight="1" x14ac:dyDescent="0.15"/>
    <row r="56" spans="1:38" ht="15.75" customHeight="1" x14ac:dyDescent="0.15">
      <c r="A56" s="270" t="s">
        <v>96</v>
      </c>
      <c r="B56" s="261" t="s">
        <v>81</v>
      </c>
      <c r="C56" s="219"/>
      <c r="D56" s="219"/>
      <c r="E56" s="219"/>
      <c r="F56" s="219"/>
      <c r="G56" s="220"/>
      <c r="H56" s="261" t="s">
        <v>82</v>
      </c>
      <c r="I56" s="219"/>
      <c r="J56" s="219"/>
      <c r="K56" s="219"/>
      <c r="L56" s="219"/>
      <c r="M56" s="220"/>
      <c r="N56" s="261" t="s">
        <v>83</v>
      </c>
      <c r="O56" s="219"/>
      <c r="P56" s="219"/>
      <c r="Q56" s="219"/>
      <c r="R56" s="219"/>
      <c r="S56" s="220"/>
      <c r="T56" s="269" t="s">
        <v>84</v>
      </c>
      <c r="U56" s="258"/>
      <c r="V56" s="258"/>
      <c r="W56" s="258"/>
      <c r="X56" s="258"/>
      <c r="Y56" s="259"/>
      <c r="Z56" s="261" t="s">
        <v>85</v>
      </c>
      <c r="AA56" s="219"/>
      <c r="AB56" s="219"/>
      <c r="AC56" s="219"/>
      <c r="AD56" s="219"/>
      <c r="AE56" s="220"/>
      <c r="AF56" s="261" t="s">
        <v>86</v>
      </c>
      <c r="AG56" s="219"/>
      <c r="AH56" s="219"/>
      <c r="AI56" s="219"/>
      <c r="AJ56" s="219"/>
      <c r="AK56" s="220"/>
      <c r="AL56" s="72" t="s">
        <v>63</v>
      </c>
    </row>
    <row r="57" spans="1:38" ht="15.75" customHeight="1" x14ac:dyDescent="0.15">
      <c r="A57" s="231"/>
      <c r="B57" s="79" t="s">
        <v>47</v>
      </c>
      <c r="C57" s="67" t="s">
        <v>8</v>
      </c>
      <c r="D57" s="67" t="s">
        <v>9</v>
      </c>
      <c r="E57" s="67" t="s">
        <v>64</v>
      </c>
      <c r="F57" s="67" t="s">
        <v>65</v>
      </c>
      <c r="G57" s="73" t="s">
        <v>66</v>
      </c>
      <c r="H57" s="79" t="s">
        <v>47</v>
      </c>
      <c r="I57" s="67" t="s">
        <v>8</v>
      </c>
      <c r="J57" s="67" t="s">
        <v>9</v>
      </c>
      <c r="K57" s="67" t="s">
        <v>64</v>
      </c>
      <c r="L57" s="67" t="s">
        <v>65</v>
      </c>
      <c r="M57" s="73" t="s">
        <v>66</v>
      </c>
      <c r="N57" s="79" t="s">
        <v>47</v>
      </c>
      <c r="O57" s="67" t="s">
        <v>8</v>
      </c>
      <c r="P57" s="67" t="s">
        <v>9</v>
      </c>
      <c r="Q57" s="67" t="s">
        <v>64</v>
      </c>
      <c r="R57" s="67" t="s">
        <v>65</v>
      </c>
      <c r="S57" s="73" t="s">
        <v>66</v>
      </c>
      <c r="T57" s="66" t="s">
        <v>47</v>
      </c>
      <c r="U57" s="67" t="s">
        <v>8</v>
      </c>
      <c r="V57" s="67" t="s">
        <v>9</v>
      </c>
      <c r="W57" s="67" t="s">
        <v>64</v>
      </c>
      <c r="X57" s="67" t="s">
        <v>65</v>
      </c>
      <c r="Y57" s="73" t="s">
        <v>66</v>
      </c>
      <c r="Z57" s="66" t="s">
        <v>47</v>
      </c>
      <c r="AA57" s="67" t="s">
        <v>8</v>
      </c>
      <c r="AB57" s="67" t="s">
        <v>9</v>
      </c>
      <c r="AC57" s="67" t="s">
        <v>64</v>
      </c>
      <c r="AD57" s="67" t="s">
        <v>65</v>
      </c>
      <c r="AE57" s="73" t="s">
        <v>66</v>
      </c>
      <c r="AF57" s="66" t="s">
        <v>47</v>
      </c>
      <c r="AG57" s="67" t="s">
        <v>8</v>
      </c>
      <c r="AH57" s="67" t="s">
        <v>9</v>
      </c>
      <c r="AI57" s="67" t="s">
        <v>64</v>
      </c>
      <c r="AJ57" s="67" t="s">
        <v>65</v>
      </c>
      <c r="AK57" s="73" t="s">
        <v>66</v>
      </c>
      <c r="AL57" s="72"/>
    </row>
    <row r="58" spans="1:38" ht="15.75" customHeight="1" x14ac:dyDescent="0.15">
      <c r="A58" s="43" t="s">
        <v>81</v>
      </c>
      <c r="B58" s="59"/>
      <c r="C58" s="59"/>
      <c r="D58" s="59"/>
      <c r="E58" s="59"/>
      <c r="F58" s="59"/>
      <c r="G58" s="60"/>
      <c r="H58" s="57">
        <v>44.12</v>
      </c>
      <c r="I58" s="57">
        <v>23.53</v>
      </c>
      <c r="J58" s="57">
        <v>64.709999999999994</v>
      </c>
      <c r="K58" s="57">
        <v>29.63</v>
      </c>
      <c r="L58" s="57">
        <v>53.66</v>
      </c>
      <c r="M58" s="77">
        <v>41.64</v>
      </c>
      <c r="N58" s="57">
        <v>52.94</v>
      </c>
      <c r="O58" s="57">
        <v>35.29</v>
      </c>
      <c r="P58" s="57">
        <v>70.59</v>
      </c>
      <c r="Q58" s="57">
        <v>42.86</v>
      </c>
      <c r="R58" s="57">
        <v>60</v>
      </c>
      <c r="S58" s="77">
        <v>51.43</v>
      </c>
      <c r="T58" s="61">
        <v>55.88</v>
      </c>
      <c r="U58" s="62">
        <v>88.24</v>
      </c>
      <c r="V58" s="93">
        <v>23.53</v>
      </c>
      <c r="W58" s="62">
        <v>66.67</v>
      </c>
      <c r="X58" s="62">
        <v>34.78</v>
      </c>
      <c r="Y58" s="93">
        <v>50.72</v>
      </c>
      <c r="Z58" s="57">
        <v>46.15</v>
      </c>
      <c r="AA58" s="57">
        <v>35</v>
      </c>
      <c r="AB58" s="57">
        <v>57.89</v>
      </c>
      <c r="AC58" s="57">
        <v>40</v>
      </c>
      <c r="AD58" s="57">
        <v>51.16</v>
      </c>
      <c r="AE58" s="57">
        <v>45.58</v>
      </c>
      <c r="AF58" s="57">
        <v>72.5</v>
      </c>
      <c r="AG58" s="57">
        <v>75</v>
      </c>
      <c r="AH58" s="77">
        <v>70</v>
      </c>
      <c r="AI58" s="57">
        <v>73.17</v>
      </c>
      <c r="AJ58" s="57">
        <v>71.790000000000006</v>
      </c>
      <c r="AK58" s="77">
        <v>72.48</v>
      </c>
      <c r="AL58" s="72">
        <f t="shared" ref="AL58:AL63" si="6">AVERAGE(G58,M58,S58,Y58,AE58,AK58)</f>
        <v>52.370000000000005</v>
      </c>
    </row>
    <row r="59" spans="1:38" ht="15.75" customHeight="1" x14ac:dyDescent="0.15">
      <c r="A59" s="43" t="s">
        <v>82</v>
      </c>
      <c r="B59" s="57">
        <v>45.92</v>
      </c>
      <c r="C59" s="57">
        <v>30.61</v>
      </c>
      <c r="D59" s="57">
        <v>61.22</v>
      </c>
      <c r="E59" s="57">
        <v>36.14</v>
      </c>
      <c r="F59" s="57">
        <v>53.1</v>
      </c>
      <c r="G59" s="77">
        <v>44.62</v>
      </c>
      <c r="H59" s="59"/>
      <c r="I59" s="59"/>
      <c r="J59" s="59"/>
      <c r="K59" s="59"/>
      <c r="L59" s="59"/>
      <c r="M59" s="60"/>
      <c r="N59" s="57">
        <v>50</v>
      </c>
      <c r="O59" s="57">
        <v>23.53</v>
      </c>
      <c r="P59" s="57">
        <v>76.47</v>
      </c>
      <c r="Q59" s="57">
        <v>32</v>
      </c>
      <c r="R59" s="57">
        <v>60.47</v>
      </c>
      <c r="S59" s="77">
        <v>46.23</v>
      </c>
      <c r="T59" s="61">
        <v>61.76</v>
      </c>
      <c r="U59" s="62">
        <v>52.94</v>
      </c>
      <c r="V59" s="62">
        <v>70.59</v>
      </c>
      <c r="W59" s="62">
        <v>58.06</v>
      </c>
      <c r="X59" s="62">
        <v>64.86</v>
      </c>
      <c r="Y59" s="93">
        <v>61.46</v>
      </c>
      <c r="Z59" s="57">
        <v>71.790000000000006</v>
      </c>
      <c r="AA59" s="57">
        <v>85</v>
      </c>
      <c r="AB59" s="57">
        <v>57.89</v>
      </c>
      <c r="AC59" s="57">
        <v>75.56</v>
      </c>
      <c r="AD59" s="57">
        <v>66.67</v>
      </c>
      <c r="AE59" s="57">
        <v>71.11</v>
      </c>
      <c r="AF59" s="57">
        <v>42.5</v>
      </c>
      <c r="AG59" s="57">
        <v>25</v>
      </c>
      <c r="AH59" s="57">
        <v>60</v>
      </c>
      <c r="AI59" s="57">
        <v>30.3</v>
      </c>
      <c r="AJ59" s="57">
        <v>51.06</v>
      </c>
      <c r="AK59" s="77">
        <v>40.68</v>
      </c>
      <c r="AL59" s="72">
        <f t="shared" si="6"/>
        <v>52.820000000000007</v>
      </c>
    </row>
    <row r="60" spans="1:38" ht="15.75" customHeight="1" x14ac:dyDescent="0.15">
      <c r="A60" s="43" t="s">
        <v>83</v>
      </c>
      <c r="B60" s="57">
        <v>51.02</v>
      </c>
      <c r="C60" s="57">
        <v>100</v>
      </c>
      <c r="D60" s="57">
        <v>2.04</v>
      </c>
      <c r="E60" s="57">
        <v>67.12</v>
      </c>
      <c r="F60" s="57">
        <v>4</v>
      </c>
      <c r="G60" s="77">
        <v>35.56</v>
      </c>
      <c r="H60" s="57">
        <v>47.06</v>
      </c>
      <c r="I60" s="57">
        <v>94.12</v>
      </c>
      <c r="J60" s="57">
        <v>0</v>
      </c>
      <c r="K60" s="57">
        <v>64</v>
      </c>
      <c r="L60" s="57">
        <v>0</v>
      </c>
      <c r="M60" s="77">
        <v>32</v>
      </c>
      <c r="N60" s="59"/>
      <c r="O60" s="59"/>
      <c r="P60" s="59"/>
      <c r="Q60" s="59"/>
      <c r="R60" s="59"/>
      <c r="S60" s="60"/>
      <c r="T60" s="61">
        <v>58.82</v>
      </c>
      <c r="U60" s="62">
        <v>100</v>
      </c>
      <c r="V60" s="62">
        <v>17.649999999999999</v>
      </c>
      <c r="W60" s="62">
        <v>70.83</v>
      </c>
      <c r="X60" s="62">
        <v>30</v>
      </c>
      <c r="Y60" s="93">
        <v>50.42</v>
      </c>
      <c r="Z60" s="57">
        <v>41.03</v>
      </c>
      <c r="AA60" s="57">
        <v>70</v>
      </c>
      <c r="AB60" s="57">
        <v>10.53</v>
      </c>
      <c r="AC60" s="57">
        <v>54.9</v>
      </c>
      <c r="AD60" s="57">
        <v>14.81</v>
      </c>
      <c r="AE60" s="57">
        <v>34.86</v>
      </c>
      <c r="AF60" s="57">
        <v>57.5</v>
      </c>
      <c r="AG60" s="57">
        <v>95</v>
      </c>
      <c r="AH60" s="57">
        <v>20</v>
      </c>
      <c r="AI60" s="57">
        <v>69.09</v>
      </c>
      <c r="AJ60" s="57">
        <v>32</v>
      </c>
      <c r="AK60" s="77">
        <v>50.55</v>
      </c>
      <c r="AL60" s="72">
        <f t="shared" si="6"/>
        <v>40.677999999999997</v>
      </c>
    </row>
    <row r="61" spans="1:38" ht="15.75" customHeight="1" x14ac:dyDescent="0.15">
      <c r="A61" s="43" t="s">
        <v>84</v>
      </c>
      <c r="B61" s="57">
        <v>55.1</v>
      </c>
      <c r="C61" s="57">
        <v>54.08</v>
      </c>
      <c r="D61" s="57">
        <v>56.12</v>
      </c>
      <c r="E61" s="57">
        <v>54.64</v>
      </c>
      <c r="F61" s="57">
        <v>55.56</v>
      </c>
      <c r="G61" s="77">
        <v>55.1</v>
      </c>
      <c r="H61" s="57">
        <v>55.88</v>
      </c>
      <c r="I61" s="57">
        <v>35.29</v>
      </c>
      <c r="J61" s="57">
        <v>76.47</v>
      </c>
      <c r="K61" s="57">
        <v>44.44</v>
      </c>
      <c r="L61" s="57">
        <v>63.41</v>
      </c>
      <c r="M61" s="77">
        <v>53.93</v>
      </c>
      <c r="N61" s="57">
        <v>50</v>
      </c>
      <c r="O61" s="57">
        <v>0</v>
      </c>
      <c r="P61" s="57">
        <v>100</v>
      </c>
      <c r="Q61" s="57">
        <v>0</v>
      </c>
      <c r="R61" s="57">
        <v>66.67</v>
      </c>
      <c r="S61" s="77">
        <v>33.33</v>
      </c>
      <c r="T61" s="63"/>
      <c r="U61" s="64"/>
      <c r="V61" s="64"/>
      <c r="W61" s="64"/>
      <c r="X61" s="64"/>
      <c r="Y61" s="64"/>
      <c r="Z61" s="57">
        <v>41.03</v>
      </c>
      <c r="AA61" s="57">
        <v>25</v>
      </c>
      <c r="AB61" s="57">
        <v>57.89</v>
      </c>
      <c r="AC61" s="57">
        <v>30.3</v>
      </c>
      <c r="AD61" s="57">
        <v>48.89</v>
      </c>
      <c r="AE61" s="57">
        <v>39.6</v>
      </c>
      <c r="AF61" s="57">
        <v>55</v>
      </c>
      <c r="AG61" s="57">
        <v>10</v>
      </c>
      <c r="AH61" s="57">
        <v>100</v>
      </c>
      <c r="AI61" s="57">
        <v>18.18</v>
      </c>
      <c r="AJ61" s="57">
        <v>68.97</v>
      </c>
      <c r="AK61" s="58">
        <v>43.57</v>
      </c>
      <c r="AL61" s="72">
        <f t="shared" si="6"/>
        <v>45.106000000000002</v>
      </c>
    </row>
    <row r="62" spans="1:38" ht="15.75" customHeight="1" x14ac:dyDescent="0.15">
      <c r="A62" s="43" t="s">
        <v>85</v>
      </c>
      <c r="B62" s="57">
        <v>53.06</v>
      </c>
      <c r="C62" s="57">
        <v>15.31</v>
      </c>
      <c r="D62" s="57">
        <v>90.82</v>
      </c>
      <c r="E62" s="57">
        <v>24.59</v>
      </c>
      <c r="F62" s="57">
        <v>65.930000000000007</v>
      </c>
      <c r="G62" s="77">
        <v>45.26</v>
      </c>
      <c r="H62" s="57">
        <v>47.06</v>
      </c>
      <c r="I62" s="57">
        <v>5.88</v>
      </c>
      <c r="J62" s="57">
        <v>88.24</v>
      </c>
      <c r="K62" s="57">
        <v>10</v>
      </c>
      <c r="L62" s="57">
        <v>62.5</v>
      </c>
      <c r="M62" s="77">
        <v>36.25</v>
      </c>
      <c r="N62" s="57">
        <v>47.06</v>
      </c>
      <c r="O62" s="57">
        <v>0</v>
      </c>
      <c r="P62" s="57">
        <v>94.12</v>
      </c>
      <c r="Q62" s="57">
        <v>0</v>
      </c>
      <c r="R62" s="57">
        <v>64</v>
      </c>
      <c r="S62" s="77">
        <v>32</v>
      </c>
      <c r="T62" s="66">
        <v>52.94</v>
      </c>
      <c r="U62" s="67">
        <v>17.649999999999999</v>
      </c>
      <c r="V62" s="67">
        <v>88.24</v>
      </c>
      <c r="W62" s="67">
        <v>27.27</v>
      </c>
      <c r="X62" s="67">
        <v>65.22</v>
      </c>
      <c r="Y62" s="67">
        <v>46.25</v>
      </c>
      <c r="Z62" s="59"/>
      <c r="AA62" s="59"/>
      <c r="AB62" s="59"/>
      <c r="AC62" s="59"/>
      <c r="AD62" s="59"/>
      <c r="AE62" s="59"/>
      <c r="AF62" s="57">
        <v>55</v>
      </c>
      <c r="AG62" s="57">
        <v>10</v>
      </c>
      <c r="AH62" s="57">
        <v>100</v>
      </c>
      <c r="AI62" s="57">
        <v>18.18</v>
      </c>
      <c r="AJ62" s="57">
        <v>68.97</v>
      </c>
      <c r="AK62" s="58">
        <v>43.57</v>
      </c>
      <c r="AL62" s="72">
        <f t="shared" si="6"/>
        <v>40.665999999999997</v>
      </c>
    </row>
    <row r="63" spans="1:38" ht="15.75" customHeight="1" x14ac:dyDescent="0.15">
      <c r="A63" s="43" t="s">
        <v>86</v>
      </c>
      <c r="B63" s="57">
        <v>55.61</v>
      </c>
      <c r="C63" s="57">
        <v>78.569999999999993</v>
      </c>
      <c r="D63" s="57">
        <v>32.65</v>
      </c>
      <c r="E63" s="57">
        <v>63.9</v>
      </c>
      <c r="F63" s="57">
        <v>42.38</v>
      </c>
      <c r="G63" s="77">
        <v>53.14</v>
      </c>
      <c r="H63" s="57">
        <v>47.06</v>
      </c>
      <c r="I63" s="57">
        <v>76.47</v>
      </c>
      <c r="J63" s="57">
        <v>17.649999999999999</v>
      </c>
      <c r="K63" s="57">
        <v>59.09</v>
      </c>
      <c r="L63" s="57">
        <v>25</v>
      </c>
      <c r="M63" s="77">
        <v>42.05</v>
      </c>
      <c r="N63" s="57">
        <v>55.88</v>
      </c>
      <c r="O63" s="57">
        <v>76.47</v>
      </c>
      <c r="P63" s="57">
        <v>35.29</v>
      </c>
      <c r="Q63" s="57">
        <v>63.41</v>
      </c>
      <c r="R63" s="57">
        <v>44.44</v>
      </c>
      <c r="S63" s="77">
        <v>53.93</v>
      </c>
      <c r="T63" s="66">
        <v>52.94</v>
      </c>
      <c r="U63" s="67">
        <v>100</v>
      </c>
      <c r="V63" s="67">
        <v>5.88</v>
      </c>
      <c r="W63" s="67">
        <v>68</v>
      </c>
      <c r="X63" s="67">
        <v>11.11</v>
      </c>
      <c r="Y63" s="67">
        <v>39.56</v>
      </c>
      <c r="Z63" s="57">
        <v>56.41</v>
      </c>
      <c r="AA63" s="57">
        <v>80</v>
      </c>
      <c r="AB63" s="57">
        <v>31.58</v>
      </c>
      <c r="AC63" s="57">
        <v>65.31</v>
      </c>
      <c r="AD63" s="57">
        <v>41.38</v>
      </c>
      <c r="AE63" s="57">
        <v>53.34</v>
      </c>
      <c r="AF63" s="59"/>
      <c r="AG63" s="59"/>
      <c r="AH63" s="59"/>
      <c r="AI63" s="59"/>
      <c r="AJ63" s="59"/>
      <c r="AK63" s="60"/>
      <c r="AL63" s="72">
        <f t="shared" si="6"/>
        <v>48.404000000000003</v>
      </c>
    </row>
    <row r="64" spans="1:38" ht="15.75" customHeight="1" x14ac:dyDescent="0.15">
      <c r="A64" s="40" t="s">
        <v>63</v>
      </c>
      <c r="B64" s="79"/>
      <c r="C64" s="79"/>
      <c r="D64" s="79"/>
      <c r="E64" s="79"/>
      <c r="F64" s="79"/>
      <c r="G64" s="72">
        <f>AVERAGE(G58:G63)</f>
        <v>46.736000000000004</v>
      </c>
      <c r="H64" s="79"/>
      <c r="I64" s="79"/>
      <c r="J64" s="79"/>
      <c r="K64" s="79"/>
      <c r="L64" s="79"/>
      <c r="M64" s="72">
        <f>AVERAGE(M58:M63)</f>
        <v>41.173999999999999</v>
      </c>
      <c r="N64" s="79"/>
      <c r="O64" s="79"/>
      <c r="P64" s="79"/>
      <c r="Q64" s="79"/>
      <c r="R64" s="79"/>
      <c r="S64" s="72">
        <f>AVERAGE(S58:S63)</f>
        <v>43.384</v>
      </c>
      <c r="T64" s="66"/>
      <c r="U64" s="67"/>
      <c r="V64" s="67"/>
      <c r="W64" s="67"/>
      <c r="X64" s="67"/>
      <c r="Y64" s="72">
        <f>AVERAGE(Y58:Y63)</f>
        <v>49.682000000000002</v>
      </c>
      <c r="Z64" s="79"/>
      <c r="AA64" s="79"/>
      <c r="AB64" s="79"/>
      <c r="AC64" s="79"/>
      <c r="AD64" s="79"/>
      <c r="AE64" s="72">
        <f>AVERAGE(AE58:AE63)</f>
        <v>48.898000000000003</v>
      </c>
      <c r="AF64" s="79"/>
      <c r="AG64" s="79"/>
      <c r="AH64" s="79"/>
      <c r="AI64" s="79"/>
      <c r="AJ64" s="79"/>
      <c r="AK64" s="72">
        <f t="shared" ref="AK64:AL64" si="7">AVERAGE(AK58:AK63)</f>
        <v>50.169999999999995</v>
      </c>
      <c r="AL64" s="80">
        <f t="shared" si="7"/>
        <v>46.673999999999999</v>
      </c>
    </row>
    <row r="65" spans="1:26" ht="15.75" customHeight="1" x14ac:dyDescent="0.15"/>
    <row r="66" spans="1:26" ht="15.75" customHeight="1" x14ac:dyDescent="0.15"/>
    <row r="67" spans="1:26" ht="15.75" customHeight="1" x14ac:dyDescent="0.15"/>
    <row r="68" spans="1:26" ht="15.75" customHeight="1" x14ac:dyDescent="0.15"/>
    <row r="69" spans="1:26" ht="15.75" customHeight="1" x14ac:dyDescent="0.15"/>
    <row r="70" spans="1:26" ht="15.75" customHeight="1" x14ac:dyDescent="0.15">
      <c r="A70" s="28" t="s">
        <v>126</v>
      </c>
    </row>
    <row r="71" spans="1:26" ht="15.75" customHeight="1" x14ac:dyDescent="0.15">
      <c r="A71" s="270" t="s">
        <v>56</v>
      </c>
      <c r="B71" s="261" t="s">
        <v>127</v>
      </c>
      <c r="C71" s="219"/>
      <c r="D71" s="219"/>
      <c r="E71" s="219"/>
      <c r="F71" s="219"/>
      <c r="G71" s="220"/>
      <c r="H71" s="261" t="s">
        <v>128</v>
      </c>
      <c r="I71" s="219"/>
      <c r="J71" s="219"/>
      <c r="K71" s="219"/>
      <c r="L71" s="219"/>
      <c r="M71" s="220"/>
      <c r="N71" s="261" t="s">
        <v>129</v>
      </c>
      <c r="O71" s="219"/>
      <c r="P71" s="219"/>
      <c r="Q71" s="219"/>
      <c r="R71" s="219"/>
      <c r="S71" s="220"/>
      <c r="T71" s="261" t="s">
        <v>80</v>
      </c>
      <c r="U71" s="219"/>
      <c r="V71" s="219"/>
      <c r="W71" s="219"/>
      <c r="X71" s="219"/>
      <c r="Y71" s="220"/>
      <c r="Z71" s="72" t="s">
        <v>130</v>
      </c>
    </row>
    <row r="72" spans="1:26" ht="15.75" customHeight="1" x14ac:dyDescent="0.15">
      <c r="A72" s="231"/>
      <c r="B72" s="79" t="s">
        <v>47</v>
      </c>
      <c r="C72" s="67" t="s">
        <v>8</v>
      </c>
      <c r="D72" s="67" t="s">
        <v>9</v>
      </c>
      <c r="E72" s="67" t="s">
        <v>64</v>
      </c>
      <c r="F72" s="67" t="s">
        <v>65</v>
      </c>
      <c r="G72" s="73" t="s">
        <v>66</v>
      </c>
      <c r="H72" s="79" t="s">
        <v>47</v>
      </c>
      <c r="I72" s="67" t="s">
        <v>8</v>
      </c>
      <c r="J72" s="67" t="s">
        <v>9</v>
      </c>
      <c r="K72" s="67" t="s">
        <v>64</v>
      </c>
      <c r="L72" s="67" t="s">
        <v>65</v>
      </c>
      <c r="M72" s="73" t="s">
        <v>66</v>
      </c>
      <c r="N72" s="79" t="s">
        <v>47</v>
      </c>
      <c r="O72" s="67" t="s">
        <v>8</v>
      </c>
      <c r="P72" s="67" t="s">
        <v>9</v>
      </c>
      <c r="Q72" s="67" t="s">
        <v>64</v>
      </c>
      <c r="R72" s="67" t="s">
        <v>65</v>
      </c>
      <c r="S72" s="73" t="s">
        <v>66</v>
      </c>
      <c r="T72" s="79" t="s">
        <v>47</v>
      </c>
      <c r="U72" s="67" t="s">
        <v>8</v>
      </c>
      <c r="V72" s="67" t="s">
        <v>9</v>
      </c>
      <c r="W72" s="67" t="s">
        <v>64</v>
      </c>
      <c r="X72" s="67" t="s">
        <v>65</v>
      </c>
      <c r="Y72" s="73" t="s">
        <v>66</v>
      </c>
      <c r="Z72" s="72"/>
    </row>
    <row r="73" spans="1:26" ht="15.75" customHeight="1" x14ac:dyDescent="0.15">
      <c r="A73" s="43" t="s">
        <v>105</v>
      </c>
      <c r="B73" s="57">
        <v>79.31</v>
      </c>
      <c r="C73" s="74">
        <v>77.569999999999993</v>
      </c>
      <c r="D73" s="74">
        <v>76.83</v>
      </c>
      <c r="E73" s="74">
        <v>79.489999999999995</v>
      </c>
      <c r="F73" s="74">
        <v>74.16</v>
      </c>
      <c r="G73" s="164">
        <f t="shared" ref="G73:G80" si="8">AVERAGE(E73,F73)</f>
        <v>76.824999999999989</v>
      </c>
      <c r="H73" s="57">
        <v>62.94</v>
      </c>
      <c r="I73" s="74">
        <v>64.87</v>
      </c>
      <c r="J73" s="74">
        <v>62.19</v>
      </c>
      <c r="K73" s="74">
        <v>60.19</v>
      </c>
      <c r="L73" s="74">
        <v>64.430000000000007</v>
      </c>
      <c r="M73" s="164">
        <f t="shared" ref="M73:M80" si="9">AVERAGE(K73,L73)</f>
        <v>62.31</v>
      </c>
      <c r="N73" s="57">
        <v>72.22</v>
      </c>
      <c r="O73" s="74">
        <v>66.94</v>
      </c>
      <c r="P73" s="74">
        <v>77.98</v>
      </c>
      <c r="Q73" s="74">
        <v>70.14</v>
      </c>
      <c r="R73" s="74">
        <v>73.56</v>
      </c>
      <c r="S73" s="164">
        <f t="shared" ref="S73:S80" si="10">AVERAGE(Q73,R73)</f>
        <v>71.849999999999994</v>
      </c>
      <c r="T73" s="57">
        <v>75.599999999999994</v>
      </c>
      <c r="U73" s="74">
        <v>83.14</v>
      </c>
      <c r="V73" s="74">
        <v>68.02</v>
      </c>
      <c r="W73" s="74">
        <v>77.069999999999993</v>
      </c>
      <c r="X73" s="74">
        <v>73.489999999999995</v>
      </c>
      <c r="Y73" s="164">
        <f t="shared" ref="Y73:Y80" si="11">AVERAGE(W73,X73)</f>
        <v>75.28</v>
      </c>
      <c r="Z73" s="72">
        <f t="shared" ref="Z73:Z80" si="12">AVERAGE(G73,M73,S73,Y73)</f>
        <v>71.566249999999997</v>
      </c>
    </row>
    <row r="74" spans="1:26" ht="15.75" customHeight="1" x14ac:dyDescent="0.15">
      <c r="A74" s="43" t="s">
        <v>106</v>
      </c>
      <c r="B74" s="165">
        <v>82.59</v>
      </c>
      <c r="C74" s="165">
        <v>83.3</v>
      </c>
      <c r="D74" s="165">
        <v>79.5</v>
      </c>
      <c r="E74" s="165">
        <v>82.81</v>
      </c>
      <c r="F74" s="165">
        <v>79.47</v>
      </c>
      <c r="G74" s="164">
        <f t="shared" si="8"/>
        <v>81.14</v>
      </c>
      <c r="H74" s="82">
        <v>66.7</v>
      </c>
      <c r="I74" s="82">
        <v>66.959999999999994</v>
      </c>
      <c r="J74" s="82">
        <v>67.91</v>
      </c>
      <c r="K74" s="82">
        <v>63.85</v>
      </c>
      <c r="L74" s="82">
        <v>68.23</v>
      </c>
      <c r="M74" s="164">
        <f t="shared" si="9"/>
        <v>66.040000000000006</v>
      </c>
      <c r="N74" s="82">
        <v>70.66</v>
      </c>
      <c r="O74" s="82">
        <v>72.94</v>
      </c>
      <c r="P74" s="82">
        <v>69.47</v>
      </c>
      <c r="Q74" s="82">
        <v>69.09</v>
      </c>
      <c r="R74" s="82">
        <v>68.08</v>
      </c>
      <c r="S74" s="164">
        <f t="shared" si="10"/>
        <v>68.585000000000008</v>
      </c>
      <c r="T74" s="82">
        <v>73.89</v>
      </c>
      <c r="U74" s="82">
        <v>81.13</v>
      </c>
      <c r="V74" s="82">
        <v>66.69</v>
      </c>
      <c r="W74" s="82">
        <v>75.569999999999993</v>
      </c>
      <c r="X74" s="82">
        <v>71.599999999999994</v>
      </c>
      <c r="Y74" s="164">
        <f t="shared" si="11"/>
        <v>73.584999999999994</v>
      </c>
      <c r="Z74" s="72">
        <f t="shared" si="12"/>
        <v>72.337500000000006</v>
      </c>
    </row>
    <row r="75" spans="1:26" ht="15.75" customHeight="1" x14ac:dyDescent="0.15">
      <c r="A75" s="46" t="s">
        <v>107</v>
      </c>
      <c r="B75" s="67">
        <v>82.07</v>
      </c>
      <c r="C75" s="67">
        <v>83.95</v>
      </c>
      <c r="D75" s="67">
        <v>78.75</v>
      </c>
      <c r="E75" s="67">
        <v>82.41</v>
      </c>
      <c r="F75" s="67">
        <v>79.040000000000006</v>
      </c>
      <c r="G75" s="164">
        <f t="shared" si="8"/>
        <v>80.724999999999994</v>
      </c>
      <c r="H75" s="67">
        <v>66.84</v>
      </c>
      <c r="I75" s="67">
        <v>72.72</v>
      </c>
      <c r="J75" s="67">
        <v>64.930000000000007</v>
      </c>
      <c r="K75" s="67">
        <v>65.150000000000006</v>
      </c>
      <c r="L75" s="67">
        <v>67.290000000000006</v>
      </c>
      <c r="M75" s="164">
        <f t="shared" si="9"/>
        <v>66.22</v>
      </c>
      <c r="N75" s="67">
        <v>71.319999999999993</v>
      </c>
      <c r="O75" s="67">
        <v>69.25</v>
      </c>
      <c r="P75" s="67">
        <v>74.58</v>
      </c>
      <c r="Q75" s="67">
        <v>69.41</v>
      </c>
      <c r="R75" s="67">
        <v>71.459999999999994</v>
      </c>
      <c r="S75" s="164">
        <f t="shared" si="10"/>
        <v>70.435000000000002</v>
      </c>
      <c r="T75" s="67">
        <v>75.819999999999993</v>
      </c>
      <c r="U75" s="67">
        <v>86.57</v>
      </c>
      <c r="V75" s="67">
        <v>65.03</v>
      </c>
      <c r="W75" s="67">
        <v>78.48</v>
      </c>
      <c r="X75" s="67">
        <v>71.25</v>
      </c>
      <c r="Y75" s="164">
        <f t="shared" si="11"/>
        <v>74.865000000000009</v>
      </c>
      <c r="Z75" s="80">
        <f t="shared" si="12"/>
        <v>73.061250000000001</v>
      </c>
    </row>
    <row r="76" spans="1:26" ht="15.75" customHeight="1" x14ac:dyDescent="0.15">
      <c r="A76" s="46" t="s">
        <v>108</v>
      </c>
      <c r="B76" s="67">
        <v>79.75</v>
      </c>
      <c r="C76" s="67">
        <v>84.75</v>
      </c>
      <c r="D76" s="67">
        <v>72.89</v>
      </c>
      <c r="E76" s="67">
        <v>80.98</v>
      </c>
      <c r="F76" s="67">
        <v>75.069999999999993</v>
      </c>
      <c r="G76" s="164">
        <f t="shared" si="8"/>
        <v>78.025000000000006</v>
      </c>
      <c r="H76" s="67">
        <v>63.18</v>
      </c>
      <c r="I76" s="67">
        <v>75.349999999999994</v>
      </c>
      <c r="J76" s="67">
        <v>54.47</v>
      </c>
      <c r="K76" s="67">
        <v>65.64</v>
      </c>
      <c r="L76" s="67">
        <v>59.24</v>
      </c>
      <c r="M76" s="164">
        <f t="shared" si="9"/>
        <v>62.44</v>
      </c>
      <c r="N76" s="67">
        <v>73</v>
      </c>
      <c r="O76" s="67">
        <v>71.349999999999994</v>
      </c>
      <c r="P76" s="67">
        <v>74.180000000000007</v>
      </c>
      <c r="Q76" s="67">
        <v>69.989999999999995</v>
      </c>
      <c r="R76" s="67">
        <v>73.72</v>
      </c>
      <c r="S76" s="164">
        <f t="shared" si="10"/>
        <v>71.85499999999999</v>
      </c>
      <c r="T76" s="67">
        <v>72.48</v>
      </c>
      <c r="U76" s="67">
        <v>75.650000000000006</v>
      </c>
      <c r="V76" s="67">
        <v>69.36</v>
      </c>
      <c r="W76" s="67">
        <v>73.180000000000007</v>
      </c>
      <c r="X76" s="67">
        <v>71.37</v>
      </c>
      <c r="Y76" s="164">
        <f t="shared" si="11"/>
        <v>72.275000000000006</v>
      </c>
      <c r="Z76" s="72">
        <f t="shared" si="12"/>
        <v>71.148750000000007</v>
      </c>
    </row>
    <row r="77" spans="1:26" ht="15.75" customHeight="1" x14ac:dyDescent="0.15">
      <c r="A77" s="46" t="s">
        <v>109</v>
      </c>
      <c r="B77" s="67">
        <v>80.209999999999994</v>
      </c>
      <c r="C77" s="67">
        <v>78.27</v>
      </c>
      <c r="D77" s="67">
        <v>79.959999999999994</v>
      </c>
      <c r="E77" s="67">
        <v>79.84</v>
      </c>
      <c r="F77" s="67">
        <v>77.459999999999994</v>
      </c>
      <c r="G77" s="164">
        <f t="shared" si="8"/>
        <v>78.650000000000006</v>
      </c>
      <c r="H77" s="67">
        <v>65.95</v>
      </c>
      <c r="I77" s="67">
        <v>74.28</v>
      </c>
      <c r="J77" s="67">
        <v>61.58</v>
      </c>
      <c r="K77" s="67">
        <v>64.77</v>
      </c>
      <c r="L77" s="67">
        <v>65.77</v>
      </c>
      <c r="M77" s="164">
        <f t="shared" si="9"/>
        <v>65.27</v>
      </c>
      <c r="N77" s="67">
        <v>70.41</v>
      </c>
      <c r="O77" s="67">
        <v>67.14</v>
      </c>
      <c r="P77" s="67">
        <v>72.14</v>
      </c>
      <c r="Q77" s="67">
        <v>67.11</v>
      </c>
      <c r="R77" s="67">
        <v>71.86</v>
      </c>
      <c r="S77" s="164">
        <f t="shared" si="10"/>
        <v>69.484999999999999</v>
      </c>
      <c r="T77" s="67">
        <v>75.61</v>
      </c>
      <c r="U77" s="67">
        <v>82.42</v>
      </c>
      <c r="V77" s="67">
        <v>68.77</v>
      </c>
      <c r="W77" s="67">
        <v>76.97</v>
      </c>
      <c r="X77" s="67">
        <v>73.72</v>
      </c>
      <c r="Y77" s="164">
        <f t="shared" si="11"/>
        <v>75.344999999999999</v>
      </c>
      <c r="Z77" s="72">
        <f t="shared" si="12"/>
        <v>72.1875</v>
      </c>
    </row>
    <row r="78" spans="1:26" ht="15.75" customHeight="1" x14ac:dyDescent="0.15">
      <c r="A78" s="43" t="s">
        <v>110</v>
      </c>
      <c r="B78" s="57">
        <v>80.56</v>
      </c>
      <c r="C78" s="74">
        <v>82.57</v>
      </c>
      <c r="D78" s="74">
        <v>74.55</v>
      </c>
      <c r="E78" s="74">
        <v>80.849999999999994</v>
      </c>
      <c r="F78" s="74">
        <v>76.069999999999993</v>
      </c>
      <c r="G78" s="164">
        <f t="shared" si="8"/>
        <v>78.459999999999994</v>
      </c>
      <c r="H78" s="57">
        <v>58.68</v>
      </c>
      <c r="I78" s="74">
        <v>68.97</v>
      </c>
      <c r="J78" s="74">
        <v>53.99</v>
      </c>
      <c r="K78" s="74">
        <v>59.7</v>
      </c>
      <c r="L78" s="74">
        <v>54.75</v>
      </c>
      <c r="M78" s="164">
        <f t="shared" si="9"/>
        <v>57.225000000000001</v>
      </c>
      <c r="N78" s="57">
        <v>71.290000000000006</v>
      </c>
      <c r="O78" s="74">
        <v>70.319999999999993</v>
      </c>
      <c r="P78" s="74">
        <v>74.48</v>
      </c>
      <c r="Q78" s="74">
        <v>71.010000000000005</v>
      </c>
      <c r="R78" s="74">
        <v>70.849999999999994</v>
      </c>
      <c r="S78" s="164">
        <f t="shared" si="10"/>
        <v>70.930000000000007</v>
      </c>
      <c r="T78" s="57">
        <v>71.17</v>
      </c>
      <c r="U78" s="74">
        <v>78.3</v>
      </c>
      <c r="V78" s="74">
        <v>64.06</v>
      </c>
      <c r="W78" s="74">
        <v>73.31</v>
      </c>
      <c r="X78" s="74">
        <v>67.510000000000005</v>
      </c>
      <c r="Y78" s="164">
        <f t="shared" si="11"/>
        <v>70.41</v>
      </c>
      <c r="Z78" s="72">
        <f t="shared" si="12"/>
        <v>69.256249999999994</v>
      </c>
    </row>
    <row r="79" spans="1:26" ht="15.75" customHeight="1" x14ac:dyDescent="0.15">
      <c r="A79" s="43" t="s">
        <v>111</v>
      </c>
      <c r="B79" s="57">
        <v>73.95</v>
      </c>
      <c r="C79" s="74">
        <v>71.58</v>
      </c>
      <c r="D79" s="74">
        <v>74.95</v>
      </c>
      <c r="E79" s="74">
        <v>73.27</v>
      </c>
      <c r="F79" s="74">
        <v>71.19</v>
      </c>
      <c r="G79" s="164">
        <f t="shared" si="8"/>
        <v>72.22999999999999</v>
      </c>
      <c r="H79" s="57">
        <v>63.27</v>
      </c>
      <c r="I79" s="74">
        <v>59.85</v>
      </c>
      <c r="J79" s="74">
        <v>68.81</v>
      </c>
      <c r="K79" s="74">
        <v>56.18</v>
      </c>
      <c r="L79" s="74">
        <v>65.81</v>
      </c>
      <c r="M79" s="164">
        <f t="shared" si="9"/>
        <v>60.995000000000005</v>
      </c>
      <c r="N79" s="57">
        <v>67.09</v>
      </c>
      <c r="O79" s="74">
        <v>60.48</v>
      </c>
      <c r="P79" s="74">
        <v>73.849999999999994</v>
      </c>
      <c r="Q79" s="74">
        <v>62.5</v>
      </c>
      <c r="R79" s="74">
        <v>68.88</v>
      </c>
      <c r="S79" s="164">
        <f t="shared" si="10"/>
        <v>65.69</v>
      </c>
      <c r="T79" s="57">
        <v>68.75</v>
      </c>
      <c r="U79" s="74">
        <v>75.38</v>
      </c>
      <c r="V79" s="74">
        <v>62.13</v>
      </c>
      <c r="W79" s="74">
        <v>68.69</v>
      </c>
      <c r="X79" s="74">
        <v>64.28</v>
      </c>
      <c r="Y79" s="164">
        <f t="shared" si="11"/>
        <v>66.484999999999999</v>
      </c>
      <c r="Z79" s="72">
        <f t="shared" si="12"/>
        <v>66.349999999999994</v>
      </c>
    </row>
    <row r="80" spans="1:26" ht="15.75" customHeight="1" x14ac:dyDescent="0.15">
      <c r="A80" s="43" t="s">
        <v>112</v>
      </c>
      <c r="B80" s="57">
        <v>79.23</v>
      </c>
      <c r="C80" s="57">
        <v>79.09</v>
      </c>
      <c r="D80" s="57">
        <v>75.23</v>
      </c>
      <c r="E80" s="57">
        <v>79.489999999999995</v>
      </c>
      <c r="F80" s="57">
        <v>73.930000000000007</v>
      </c>
      <c r="G80" s="164">
        <f t="shared" si="8"/>
        <v>76.710000000000008</v>
      </c>
      <c r="H80" s="57">
        <v>69.2</v>
      </c>
      <c r="I80" s="57">
        <v>74.239999999999995</v>
      </c>
      <c r="J80" s="57">
        <v>67.89</v>
      </c>
      <c r="K80" s="57">
        <v>66.680000000000007</v>
      </c>
      <c r="L80" s="57">
        <v>70.53</v>
      </c>
      <c r="M80" s="164">
        <f t="shared" si="9"/>
        <v>68.605000000000004</v>
      </c>
      <c r="N80" s="57">
        <v>69.25</v>
      </c>
      <c r="O80" s="74">
        <v>72.7</v>
      </c>
      <c r="P80" s="74">
        <v>65.58</v>
      </c>
      <c r="Q80" s="74">
        <v>70.03</v>
      </c>
      <c r="R80" s="74">
        <v>67.849999999999994</v>
      </c>
      <c r="S80" s="164">
        <f t="shared" si="10"/>
        <v>68.94</v>
      </c>
      <c r="T80" s="57">
        <v>77.180000000000007</v>
      </c>
      <c r="U80" s="74">
        <v>80.12</v>
      </c>
      <c r="V80" s="74">
        <v>74.209999999999994</v>
      </c>
      <c r="W80" s="74">
        <v>77.319999999999993</v>
      </c>
      <c r="X80" s="74">
        <v>76.819999999999993</v>
      </c>
      <c r="Y80" s="164">
        <f t="shared" si="11"/>
        <v>77.069999999999993</v>
      </c>
      <c r="Z80" s="72">
        <f t="shared" si="12"/>
        <v>72.831249999999997</v>
      </c>
    </row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</sheetData>
  <mergeCells count="61">
    <mergeCell ref="Z46:AE46"/>
    <mergeCell ref="AF46:AK46"/>
    <mergeCell ref="A56:A57"/>
    <mergeCell ref="B56:G56"/>
    <mergeCell ref="H56:M56"/>
    <mergeCell ref="N56:S56"/>
    <mergeCell ref="T56:Y56"/>
    <mergeCell ref="Z56:AE56"/>
    <mergeCell ref="AF56:AK56"/>
    <mergeCell ref="A46:A47"/>
    <mergeCell ref="B46:G46"/>
    <mergeCell ref="H46:M46"/>
    <mergeCell ref="N46:S46"/>
    <mergeCell ref="T46:Y46"/>
    <mergeCell ref="Z5:AE5"/>
    <mergeCell ref="AF5:AK5"/>
    <mergeCell ref="A10:A11"/>
    <mergeCell ref="B10:G10"/>
    <mergeCell ref="H10:M10"/>
    <mergeCell ref="N10:S10"/>
    <mergeCell ref="T10:Y10"/>
    <mergeCell ref="Z10:AE10"/>
    <mergeCell ref="AF10:AK10"/>
    <mergeCell ref="A5:A6"/>
    <mergeCell ref="B5:G5"/>
    <mergeCell ref="H5:M5"/>
    <mergeCell ref="N5:S5"/>
    <mergeCell ref="T5:Y5"/>
    <mergeCell ref="Z15:AE15"/>
    <mergeCell ref="AF15:AK15"/>
    <mergeCell ref="A20:A21"/>
    <mergeCell ref="B20:G20"/>
    <mergeCell ref="H20:M20"/>
    <mergeCell ref="N20:S20"/>
    <mergeCell ref="T20:Y20"/>
    <mergeCell ref="Z20:AE20"/>
    <mergeCell ref="AF20:AK20"/>
    <mergeCell ref="A15:A16"/>
    <mergeCell ref="B15:G15"/>
    <mergeCell ref="H15:M15"/>
    <mergeCell ref="N15:S15"/>
    <mergeCell ref="T15:Y15"/>
    <mergeCell ref="Z26:AE26"/>
    <mergeCell ref="AF26:AK26"/>
    <mergeCell ref="A36:A37"/>
    <mergeCell ref="B36:G36"/>
    <mergeCell ref="H36:M36"/>
    <mergeCell ref="N36:S36"/>
    <mergeCell ref="T36:Y36"/>
    <mergeCell ref="Z36:AE36"/>
    <mergeCell ref="AF36:AK36"/>
    <mergeCell ref="A26:A27"/>
    <mergeCell ref="B26:G26"/>
    <mergeCell ref="H26:M26"/>
    <mergeCell ref="N26:S26"/>
    <mergeCell ref="T26:Y26"/>
    <mergeCell ref="A71:A72"/>
    <mergeCell ref="B71:G71"/>
    <mergeCell ref="H71:M71"/>
    <mergeCell ref="N71:S71"/>
    <mergeCell ref="T71:Y7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1000"/>
  <sheetViews>
    <sheetView topLeftCell="P1" workbookViewId="0">
      <selection activeCell="AI17" sqref="AI17"/>
    </sheetView>
  </sheetViews>
  <sheetFormatPr baseColWidth="10" defaultColWidth="12.6640625" defaultRowHeight="15" customHeight="1" x14ac:dyDescent="0.15"/>
  <cols>
    <col min="1" max="1" width="54.83203125" customWidth="1"/>
    <col min="2" max="7" width="10.33203125" style="101" customWidth="1"/>
    <col min="8" max="8" width="2.83203125" style="101" customWidth="1"/>
    <col min="9" max="14" width="10.33203125" style="101" customWidth="1"/>
    <col min="15" max="15" width="2.83203125" style="101" customWidth="1"/>
    <col min="16" max="21" width="10.33203125" style="101" customWidth="1"/>
    <col min="22" max="22" width="2.83203125" style="101" customWidth="1"/>
    <col min="23" max="28" width="10.33203125" style="101" customWidth="1"/>
    <col min="29" max="29" width="2.83203125" style="101" customWidth="1"/>
    <col min="30" max="35" width="10.33203125" style="101" customWidth="1"/>
    <col min="36" max="36" width="2.83203125" style="101" customWidth="1"/>
    <col min="37" max="38" width="10.33203125" style="101" customWidth="1"/>
    <col min="39" max="39" width="10.33203125" customWidth="1"/>
    <col min="40" max="40" width="2.83203125" customWidth="1"/>
    <col min="41" max="46" width="10.33203125" customWidth="1"/>
  </cols>
  <sheetData>
    <row r="1" spans="1:46" ht="15.75" customHeight="1" x14ac:dyDescent="0.2">
      <c r="B1" s="186"/>
      <c r="C1" s="186"/>
      <c r="D1" s="186"/>
      <c r="E1" s="248" t="s">
        <v>1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6"/>
    </row>
    <row r="2" spans="1:46" ht="15.75" customHeight="1" x14ac:dyDescent="0.2">
      <c r="B2" s="227" t="s">
        <v>2</v>
      </c>
      <c r="C2" s="219"/>
      <c r="D2" s="219"/>
      <c r="E2" s="219"/>
      <c r="F2" s="219"/>
      <c r="G2" s="220"/>
      <c r="H2" s="249"/>
      <c r="I2" s="227" t="s">
        <v>3</v>
      </c>
      <c r="J2" s="219"/>
      <c r="K2" s="219"/>
      <c r="L2" s="219"/>
      <c r="M2" s="219"/>
      <c r="N2" s="220"/>
      <c r="O2" s="249"/>
      <c r="P2" s="227" t="s">
        <v>4</v>
      </c>
      <c r="Q2" s="219"/>
      <c r="R2" s="219"/>
      <c r="S2" s="219"/>
      <c r="T2" s="219"/>
      <c r="U2" s="220"/>
      <c r="V2" s="249"/>
      <c r="W2" s="227" t="s">
        <v>5</v>
      </c>
      <c r="X2" s="219"/>
      <c r="Y2" s="219"/>
      <c r="Z2" s="219"/>
      <c r="AA2" s="219"/>
      <c r="AB2" s="219"/>
      <c r="AC2" s="249"/>
      <c r="AD2" s="227" t="s">
        <v>6</v>
      </c>
      <c r="AE2" s="219"/>
      <c r="AF2" s="219"/>
      <c r="AG2" s="219"/>
      <c r="AH2" s="219"/>
      <c r="AI2" s="220"/>
      <c r="AJ2" s="249"/>
      <c r="AK2" s="251" t="s">
        <v>45</v>
      </c>
      <c r="AL2" s="225"/>
      <c r="AM2" s="226"/>
      <c r="AN2" s="250"/>
      <c r="AO2" s="251" t="s">
        <v>46</v>
      </c>
      <c r="AP2" s="225"/>
      <c r="AQ2" s="225"/>
      <c r="AR2" s="225"/>
      <c r="AS2" s="225"/>
      <c r="AT2" s="226"/>
    </row>
    <row r="3" spans="1:46" ht="15.75" customHeight="1" x14ac:dyDescent="0.2">
      <c r="A3" s="23"/>
      <c r="B3" s="187" t="s">
        <v>47</v>
      </c>
      <c r="C3" s="187" t="s">
        <v>8</v>
      </c>
      <c r="D3" s="187" t="s">
        <v>9</v>
      </c>
      <c r="E3" s="188" t="s">
        <v>10</v>
      </c>
      <c r="F3" s="188" t="s">
        <v>11</v>
      </c>
      <c r="G3" s="188" t="s">
        <v>12</v>
      </c>
      <c r="H3" s="229"/>
      <c r="I3" s="188" t="s">
        <v>47</v>
      </c>
      <c r="J3" s="188" t="s">
        <v>8</v>
      </c>
      <c r="K3" s="188" t="s">
        <v>9</v>
      </c>
      <c r="L3" s="188" t="s">
        <v>10</v>
      </c>
      <c r="M3" s="188" t="s">
        <v>11</v>
      </c>
      <c r="N3" s="188" t="s">
        <v>12</v>
      </c>
      <c r="O3" s="229"/>
      <c r="P3" s="188" t="s">
        <v>47</v>
      </c>
      <c r="Q3" s="188" t="s">
        <v>8</v>
      </c>
      <c r="R3" s="188" t="s">
        <v>9</v>
      </c>
      <c r="S3" s="188" t="s">
        <v>10</v>
      </c>
      <c r="T3" s="188" t="s">
        <v>11</v>
      </c>
      <c r="U3" s="188" t="s">
        <v>12</v>
      </c>
      <c r="V3" s="229"/>
      <c r="W3" s="188" t="s">
        <v>47</v>
      </c>
      <c r="X3" s="188" t="s">
        <v>8</v>
      </c>
      <c r="Y3" s="188" t="s">
        <v>9</v>
      </c>
      <c r="Z3" s="188" t="s">
        <v>10</v>
      </c>
      <c r="AA3" s="188" t="s">
        <v>11</v>
      </c>
      <c r="AB3" s="188" t="s">
        <v>12</v>
      </c>
      <c r="AC3" s="229"/>
      <c r="AD3" s="188" t="s">
        <v>47</v>
      </c>
      <c r="AE3" s="188" t="s">
        <v>8</v>
      </c>
      <c r="AF3" s="188" t="s">
        <v>9</v>
      </c>
      <c r="AG3" s="188" t="s">
        <v>10</v>
      </c>
      <c r="AH3" s="188" t="s">
        <v>11</v>
      </c>
      <c r="AI3" s="188" t="s">
        <v>12</v>
      </c>
      <c r="AJ3" s="229"/>
      <c r="AK3" s="188" t="s">
        <v>10</v>
      </c>
      <c r="AL3" s="188" t="s">
        <v>11</v>
      </c>
      <c r="AM3" s="24" t="s">
        <v>12</v>
      </c>
      <c r="AN3" s="231"/>
      <c r="AO3" s="24" t="s">
        <v>47</v>
      </c>
      <c r="AP3" s="24" t="s">
        <v>8</v>
      </c>
      <c r="AQ3" s="24" t="s">
        <v>9</v>
      </c>
      <c r="AR3" s="24" t="s">
        <v>10</v>
      </c>
      <c r="AS3" s="24" t="s">
        <v>11</v>
      </c>
      <c r="AT3" s="24" t="s">
        <v>12</v>
      </c>
    </row>
    <row r="4" spans="1:46" ht="15.75" customHeight="1" x14ac:dyDescent="0.2">
      <c r="A4" s="25" t="s">
        <v>48</v>
      </c>
      <c r="B4" s="189"/>
      <c r="C4" s="189"/>
      <c r="D4" s="189"/>
      <c r="E4" s="243" t="s">
        <v>41</v>
      </c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52"/>
    </row>
    <row r="5" spans="1:46" ht="15.75" customHeight="1" x14ac:dyDescent="0.15">
      <c r="A5" s="26" t="s">
        <v>49</v>
      </c>
      <c r="B5" s="190">
        <v>89.888333333333321</v>
      </c>
      <c r="C5" s="190">
        <v>91.763333333333335</v>
      </c>
      <c r="D5" s="190">
        <v>88.334999999999994</v>
      </c>
      <c r="E5" s="190">
        <v>89.602000000000004</v>
      </c>
      <c r="F5" s="190">
        <v>89.988</v>
      </c>
      <c r="G5" s="191">
        <f>AVERAGE(E5:F5)</f>
        <v>89.795000000000002</v>
      </c>
      <c r="H5" s="192"/>
      <c r="I5" s="190">
        <v>73.358333333333334</v>
      </c>
      <c r="J5" s="190">
        <v>85.303333333333327</v>
      </c>
      <c r="K5" s="190">
        <v>64.023333333333326</v>
      </c>
      <c r="L5" s="190">
        <v>74.371666666666655</v>
      </c>
      <c r="M5" s="190">
        <v>71.561666666666667</v>
      </c>
      <c r="N5" s="191">
        <f>AVERAGE(L5:M5)</f>
        <v>72.966666666666669</v>
      </c>
      <c r="O5" s="192"/>
      <c r="P5" s="190">
        <v>82.254999999999995</v>
      </c>
      <c r="Q5" s="190">
        <v>83.48833333333333</v>
      </c>
      <c r="R5" s="190">
        <v>81.11666666666666</v>
      </c>
      <c r="S5" s="190">
        <v>81.405000000000001</v>
      </c>
      <c r="T5" s="190">
        <v>82.795000000000002</v>
      </c>
      <c r="U5" s="191">
        <f>AVERAGE(S5:T5)</f>
        <v>82.1</v>
      </c>
      <c r="V5" s="193"/>
      <c r="W5" s="194">
        <v>85.394999999999996</v>
      </c>
      <c r="X5" s="194">
        <v>85.785000000000011</v>
      </c>
      <c r="Y5" s="194">
        <v>84.961666666666659</v>
      </c>
      <c r="Z5" s="194">
        <v>85.01</v>
      </c>
      <c r="AA5" s="194">
        <v>85.644999999999996</v>
      </c>
      <c r="AB5" s="191">
        <v>85.327500000000001</v>
      </c>
      <c r="AC5" s="193"/>
      <c r="AD5" s="191">
        <f t="shared" ref="AD5:AI5" si="0">AVERAGE(B5,I5,P5,W5)</f>
        <v>82.724166666666662</v>
      </c>
      <c r="AE5" s="191">
        <f t="shared" si="0"/>
        <v>86.585000000000008</v>
      </c>
      <c r="AF5" s="191">
        <f t="shared" si="0"/>
        <v>79.609166666666653</v>
      </c>
      <c r="AG5" s="191">
        <f t="shared" si="0"/>
        <v>82.597166666666666</v>
      </c>
      <c r="AH5" s="191">
        <f t="shared" si="0"/>
        <v>82.497416666666666</v>
      </c>
      <c r="AI5" s="191">
        <f t="shared" si="0"/>
        <v>82.547291666666666</v>
      </c>
      <c r="AJ5" s="192"/>
      <c r="AK5" s="194" t="s">
        <v>22</v>
      </c>
      <c r="AL5" s="194" t="s">
        <v>22</v>
      </c>
      <c r="AM5" s="6" t="s">
        <v>22</v>
      </c>
      <c r="AN5" s="27"/>
      <c r="AO5" s="6"/>
      <c r="AP5" s="6"/>
      <c r="AQ5" s="6"/>
      <c r="AR5" s="6" t="s">
        <v>22</v>
      </c>
      <c r="AS5" s="6" t="s">
        <v>22</v>
      </c>
      <c r="AT5" s="6" t="s">
        <v>22</v>
      </c>
    </row>
    <row r="6" spans="1:46" ht="15.75" customHeight="1" x14ac:dyDescent="0.15">
      <c r="A6" s="253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6"/>
      <c r="AN6" s="27"/>
    </row>
    <row r="7" spans="1:46" ht="15.75" customHeight="1" x14ac:dyDescent="0.15">
      <c r="A7" s="26" t="s">
        <v>50</v>
      </c>
      <c r="B7" s="194">
        <v>88.36</v>
      </c>
      <c r="C7" s="194">
        <v>92.89</v>
      </c>
      <c r="D7" s="194">
        <v>85.07</v>
      </c>
      <c r="E7" s="194">
        <v>88.89</v>
      </c>
      <c r="F7" s="194">
        <v>87.77</v>
      </c>
      <c r="G7" s="191">
        <f t="shared" ref="G7:G9" si="1">AVERAGE(E7:F7)</f>
        <v>88.33</v>
      </c>
      <c r="H7" s="254"/>
      <c r="I7" s="194">
        <v>75.3</v>
      </c>
      <c r="J7" s="194">
        <v>88.93</v>
      </c>
      <c r="K7" s="194">
        <v>64.78</v>
      </c>
      <c r="L7" s="194">
        <v>76.55</v>
      </c>
      <c r="M7" s="194">
        <v>73.39</v>
      </c>
      <c r="N7" s="191">
        <f t="shared" ref="N7:N9" si="2">AVERAGE(L7:M7)</f>
        <v>74.97</v>
      </c>
      <c r="O7" s="254"/>
      <c r="P7" s="194">
        <v>80.900000000000006</v>
      </c>
      <c r="Q7" s="194">
        <v>82.56</v>
      </c>
      <c r="R7" s="194">
        <v>79.59</v>
      </c>
      <c r="S7" s="194">
        <v>80.55</v>
      </c>
      <c r="T7" s="194">
        <v>81.11</v>
      </c>
      <c r="U7" s="191">
        <f t="shared" ref="U7:U9" si="3">AVERAGE(S7:T7)</f>
        <v>80.83</v>
      </c>
      <c r="V7" s="255"/>
      <c r="W7" s="194">
        <v>87.22</v>
      </c>
      <c r="X7" s="194">
        <v>90.05</v>
      </c>
      <c r="Y7" s="194">
        <v>84.33</v>
      </c>
      <c r="Z7" s="194">
        <v>87.55</v>
      </c>
      <c r="AA7" s="194">
        <v>86.85</v>
      </c>
      <c r="AB7" s="191">
        <v>87.2</v>
      </c>
      <c r="AC7" s="255"/>
      <c r="AD7" s="191">
        <f t="shared" ref="AD7:AI7" si="4">AVERAGE(B7,I7,P7,W7)</f>
        <v>82.944999999999993</v>
      </c>
      <c r="AE7" s="191">
        <f t="shared" si="4"/>
        <v>88.607500000000002</v>
      </c>
      <c r="AF7" s="191">
        <f t="shared" si="4"/>
        <v>78.442499999999995</v>
      </c>
      <c r="AG7" s="191">
        <f t="shared" si="4"/>
        <v>83.385000000000005</v>
      </c>
      <c r="AH7" s="191">
        <f t="shared" si="4"/>
        <v>82.28</v>
      </c>
      <c r="AI7" s="191">
        <f t="shared" si="4"/>
        <v>82.832499999999996</v>
      </c>
      <c r="AJ7" s="254"/>
      <c r="AK7" s="194">
        <f t="shared" ref="AK7:AM7" si="5">((AG7-AG5)/AG5) * 100</f>
        <v>0.9538260997653335</v>
      </c>
      <c r="AL7" s="194">
        <f t="shared" si="5"/>
        <v>-0.26354360591089021</v>
      </c>
      <c r="AM7" s="6">
        <f t="shared" si="5"/>
        <v>0.34550901377240389</v>
      </c>
      <c r="AN7" s="256"/>
      <c r="AO7" s="6">
        <f t="shared" ref="AO7:AT7" si="6">AD5-AD7</f>
        <v>-0.22083333333333144</v>
      </c>
      <c r="AP7" s="6">
        <f t="shared" si="6"/>
        <v>-2.0224999999999937</v>
      </c>
      <c r="AQ7" s="6">
        <f t="shared" si="6"/>
        <v>1.1666666666666572</v>
      </c>
      <c r="AR7" s="6">
        <f t="shared" si="6"/>
        <v>-0.78783333333333871</v>
      </c>
      <c r="AS7" s="6">
        <f t="shared" si="6"/>
        <v>0.21741666666666504</v>
      </c>
      <c r="AT7" s="6">
        <f t="shared" si="6"/>
        <v>-0.28520833333332973</v>
      </c>
    </row>
    <row r="8" spans="1:46" ht="15.75" customHeight="1" x14ac:dyDescent="0.15">
      <c r="A8" s="26" t="s">
        <v>51</v>
      </c>
      <c r="B8" s="194">
        <v>85.49</v>
      </c>
      <c r="C8" s="194">
        <v>87.8</v>
      </c>
      <c r="D8" s="194">
        <v>83.49</v>
      </c>
      <c r="E8" s="194">
        <v>85.41</v>
      </c>
      <c r="F8" s="194">
        <v>85.39</v>
      </c>
      <c r="G8" s="191">
        <f t="shared" si="1"/>
        <v>85.4</v>
      </c>
      <c r="H8" s="237"/>
      <c r="I8" s="194">
        <v>75.069999999999993</v>
      </c>
      <c r="J8" s="194">
        <v>85.35</v>
      </c>
      <c r="K8" s="194">
        <v>67.06</v>
      </c>
      <c r="L8" s="194">
        <v>75.430000000000007</v>
      </c>
      <c r="M8" s="194">
        <v>73.69</v>
      </c>
      <c r="N8" s="191">
        <f t="shared" si="2"/>
        <v>74.56</v>
      </c>
      <c r="O8" s="237"/>
      <c r="P8" s="194">
        <v>83.52</v>
      </c>
      <c r="Q8" s="194">
        <v>86.66</v>
      </c>
      <c r="R8" s="194">
        <v>80.510000000000005</v>
      </c>
      <c r="S8" s="194">
        <v>83.33</v>
      </c>
      <c r="T8" s="194">
        <v>83.44</v>
      </c>
      <c r="U8" s="191">
        <f t="shared" si="3"/>
        <v>83.384999999999991</v>
      </c>
      <c r="V8" s="237"/>
      <c r="W8" s="194">
        <v>85.39</v>
      </c>
      <c r="X8" s="194">
        <v>88.73</v>
      </c>
      <c r="Y8" s="194">
        <v>81.95</v>
      </c>
      <c r="Z8" s="194">
        <v>85.67</v>
      </c>
      <c r="AA8" s="194">
        <v>85.01</v>
      </c>
      <c r="AB8" s="191">
        <v>85.34</v>
      </c>
      <c r="AC8" s="237"/>
      <c r="AD8" s="191">
        <f t="shared" ref="AD8:AI8" si="7">AVERAGE(B8,I8,P8,W8)</f>
        <v>82.367499999999993</v>
      </c>
      <c r="AE8" s="191">
        <f t="shared" si="7"/>
        <v>87.134999999999991</v>
      </c>
      <c r="AF8" s="191">
        <f t="shared" si="7"/>
        <v>78.252499999999998</v>
      </c>
      <c r="AG8" s="191">
        <f t="shared" si="7"/>
        <v>82.460000000000008</v>
      </c>
      <c r="AH8" s="191">
        <f t="shared" si="7"/>
        <v>81.882499999999993</v>
      </c>
      <c r="AI8" s="191">
        <f t="shared" si="7"/>
        <v>82.171250000000001</v>
      </c>
      <c r="AJ8" s="237"/>
      <c r="AK8" s="194">
        <f t="shared" ref="AK8:AM8" si="8">((AG8-AG5)/AG5) * 100</f>
        <v>-0.16606703619776114</v>
      </c>
      <c r="AL8" s="194">
        <f t="shared" si="8"/>
        <v>-0.7453768754375214</v>
      </c>
      <c r="AM8" s="6">
        <f t="shared" si="8"/>
        <v>-0.45554694657355388</v>
      </c>
      <c r="AN8" s="233"/>
      <c r="AO8" s="6">
        <f t="shared" ref="AO8:AT8" si="9">AD5-AD8</f>
        <v>0.35666666666666913</v>
      </c>
      <c r="AP8" s="6">
        <f t="shared" si="9"/>
        <v>-0.54999999999998295</v>
      </c>
      <c r="AQ8" s="6">
        <f t="shared" si="9"/>
        <v>1.3566666666666549</v>
      </c>
      <c r="AR8" s="6">
        <f t="shared" si="9"/>
        <v>0.13716666666665844</v>
      </c>
      <c r="AS8" s="6">
        <f t="shared" si="9"/>
        <v>0.614916666666673</v>
      </c>
      <c r="AT8" s="6">
        <f t="shared" si="9"/>
        <v>0.37604166666666572</v>
      </c>
    </row>
    <row r="9" spans="1:46" ht="15.75" customHeight="1" x14ac:dyDescent="0.15">
      <c r="A9" s="26" t="s">
        <v>52</v>
      </c>
      <c r="B9" s="194">
        <v>83.98</v>
      </c>
      <c r="C9" s="194">
        <v>86.21</v>
      </c>
      <c r="D9" s="194">
        <v>81.58</v>
      </c>
      <c r="E9" s="194">
        <v>84.98</v>
      </c>
      <c r="F9" s="194">
        <v>81.88</v>
      </c>
      <c r="G9" s="191">
        <f t="shared" si="1"/>
        <v>83.43</v>
      </c>
      <c r="H9" s="229"/>
      <c r="I9" s="194">
        <v>73.290000000000006</v>
      </c>
      <c r="J9" s="194">
        <v>83.79</v>
      </c>
      <c r="K9" s="194">
        <v>64.56</v>
      </c>
      <c r="L9" s="194">
        <v>73.72</v>
      </c>
      <c r="M9" s="194">
        <v>71.63</v>
      </c>
      <c r="N9" s="191">
        <f t="shared" si="2"/>
        <v>72.674999999999997</v>
      </c>
      <c r="O9" s="229"/>
      <c r="P9" s="194">
        <v>78.03</v>
      </c>
      <c r="Q9" s="194">
        <v>79.989999999999995</v>
      </c>
      <c r="R9" s="194">
        <v>75.38</v>
      </c>
      <c r="S9" s="194">
        <v>75.92</v>
      </c>
      <c r="T9" s="194">
        <v>78.819999999999993</v>
      </c>
      <c r="U9" s="191">
        <f t="shared" si="3"/>
        <v>77.37</v>
      </c>
      <c r="V9" s="229"/>
      <c r="W9" s="195">
        <v>81.489999999999995</v>
      </c>
      <c r="X9" s="196">
        <v>83.95</v>
      </c>
      <c r="Y9" s="196">
        <v>78.97</v>
      </c>
      <c r="Z9" s="196">
        <v>81.69</v>
      </c>
      <c r="AA9" s="196">
        <v>81.209999999999994</v>
      </c>
      <c r="AB9" s="197">
        <v>81.45</v>
      </c>
      <c r="AC9" s="229"/>
      <c r="AD9" s="191">
        <f t="shared" ref="AD9:AI9" si="10">AVERAGE(B9,I9,P9,W9)</f>
        <v>79.197500000000005</v>
      </c>
      <c r="AE9" s="191">
        <f t="shared" si="10"/>
        <v>83.484999999999999</v>
      </c>
      <c r="AF9" s="191">
        <f t="shared" si="10"/>
        <v>75.122500000000002</v>
      </c>
      <c r="AG9" s="191">
        <f t="shared" si="10"/>
        <v>79.077500000000001</v>
      </c>
      <c r="AH9" s="191">
        <f t="shared" si="10"/>
        <v>78.384999999999991</v>
      </c>
      <c r="AI9" s="191">
        <f t="shared" si="10"/>
        <v>78.731250000000003</v>
      </c>
      <c r="AJ9" s="229"/>
      <c r="AK9" s="194">
        <f t="shared" ref="AK9:AM9" si="11">((AG9-AG5)/AG5) * 100</f>
        <v>-4.261243827976342</v>
      </c>
      <c r="AL9" s="194">
        <f t="shared" si="11"/>
        <v>-4.9849035676874838</v>
      </c>
      <c r="AM9" s="6">
        <f t="shared" si="11"/>
        <v>-4.6228550805472581</v>
      </c>
      <c r="AN9" s="231"/>
      <c r="AO9" s="6">
        <f t="shared" ref="AO9:AT9" si="12">AD5-AD9</f>
        <v>3.5266666666666566</v>
      </c>
      <c r="AP9" s="6">
        <f t="shared" si="12"/>
        <v>3.1000000000000085</v>
      </c>
      <c r="AQ9" s="6">
        <f t="shared" si="12"/>
        <v>4.4866666666666504</v>
      </c>
      <c r="AR9" s="6">
        <f t="shared" si="12"/>
        <v>3.5196666666666658</v>
      </c>
      <c r="AS9" s="6">
        <f t="shared" si="12"/>
        <v>4.1124166666666753</v>
      </c>
      <c r="AT9" s="6">
        <f t="shared" si="12"/>
        <v>3.8160416666666634</v>
      </c>
    </row>
    <row r="10" spans="1:46" ht="15.75" customHeight="1" x14ac:dyDescent="0.15"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</row>
    <row r="11" spans="1:46" ht="15.75" customHeight="1" x14ac:dyDescent="0.15"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K11" s="55" t="s">
        <v>53</v>
      </c>
    </row>
    <row r="12" spans="1:46" ht="15.75" customHeight="1" x14ac:dyDescent="0.15"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</row>
    <row r="13" spans="1:46" ht="15.75" customHeight="1" x14ac:dyDescent="0.15"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</row>
    <row r="14" spans="1:46" ht="15.75" customHeight="1" x14ac:dyDescent="0.15"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</row>
    <row r="15" spans="1:46" ht="15.75" customHeight="1" x14ac:dyDescent="0.15"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</row>
    <row r="16" spans="1:46" ht="15.75" customHeight="1" x14ac:dyDescent="0.15"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</row>
    <row r="17" spans="2:35" ht="15.75" customHeight="1" x14ac:dyDescent="0.15"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</row>
    <row r="18" spans="2:35" ht="15.75" customHeight="1" x14ac:dyDescent="0.15"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</row>
    <row r="19" spans="2:35" ht="15.75" customHeight="1" x14ac:dyDescent="0.15"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</row>
    <row r="20" spans="2:35" ht="15.75" customHeight="1" x14ac:dyDescent="0.15"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</row>
    <row r="21" spans="2:35" ht="15.75" customHeight="1" x14ac:dyDescent="0.15"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</row>
    <row r="22" spans="2:35" ht="15.75" customHeight="1" x14ac:dyDescent="0.15"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</row>
    <row r="23" spans="2:35" ht="15.75" customHeight="1" x14ac:dyDescent="0.15"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</row>
    <row r="24" spans="2:35" ht="15.75" customHeight="1" x14ac:dyDescent="0.15"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</row>
    <row r="25" spans="2:35" ht="15.75" customHeight="1" x14ac:dyDescent="0.15"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</row>
    <row r="26" spans="2:35" ht="15.75" customHeight="1" x14ac:dyDescent="0.15"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</row>
    <row r="27" spans="2:35" ht="15.75" customHeight="1" x14ac:dyDescent="0.15"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</row>
    <row r="28" spans="2:35" ht="15.75" customHeight="1" x14ac:dyDescent="0.15"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</row>
    <row r="29" spans="2:35" ht="15.75" customHeight="1" x14ac:dyDescent="0.15"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</row>
    <row r="30" spans="2:35" ht="15.75" customHeight="1" x14ac:dyDescent="0.15"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</row>
    <row r="31" spans="2:35" ht="15.75" customHeight="1" x14ac:dyDescent="0.15"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</row>
    <row r="32" spans="2:35" ht="15.75" customHeight="1" x14ac:dyDescent="0.15"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</row>
    <row r="33" spans="2:35" ht="15.75" customHeight="1" x14ac:dyDescent="0.15"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</row>
    <row r="34" spans="2:35" ht="15.75" customHeight="1" x14ac:dyDescent="0.15"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</row>
    <row r="35" spans="2:35" ht="15.75" customHeight="1" x14ac:dyDescent="0.15"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</row>
    <row r="36" spans="2:35" ht="15.75" customHeight="1" x14ac:dyDescent="0.15"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</row>
    <row r="37" spans="2:35" ht="15.75" customHeight="1" x14ac:dyDescent="0.15"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</row>
    <row r="38" spans="2:35" ht="15.75" customHeight="1" x14ac:dyDescent="0.15"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</row>
    <row r="39" spans="2:35" ht="15.75" customHeight="1" x14ac:dyDescent="0.15"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</row>
    <row r="40" spans="2:35" ht="15.75" customHeight="1" x14ac:dyDescent="0.15"/>
    <row r="41" spans="2:35" ht="15.75" customHeight="1" x14ac:dyDescent="0.15"/>
    <row r="42" spans="2:35" ht="15.75" customHeight="1" x14ac:dyDescent="0.15"/>
    <row r="43" spans="2:35" ht="15.75" customHeight="1" x14ac:dyDescent="0.15"/>
    <row r="44" spans="2:35" ht="15.75" customHeight="1" x14ac:dyDescent="0.15"/>
    <row r="45" spans="2:35" ht="15.75" customHeight="1" x14ac:dyDescent="0.15"/>
    <row r="46" spans="2:35" ht="15.75" customHeight="1" x14ac:dyDescent="0.15"/>
    <row r="47" spans="2:35" ht="15.75" customHeight="1" x14ac:dyDescent="0.15"/>
    <row r="48" spans="2:35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2">
    <mergeCell ref="AN2:AN3"/>
    <mergeCell ref="AO2:AT2"/>
    <mergeCell ref="E4:AM4"/>
    <mergeCell ref="A6:AM6"/>
    <mergeCell ref="H7:H9"/>
    <mergeCell ref="O7:O9"/>
    <mergeCell ref="V7:V9"/>
    <mergeCell ref="AC7:AC9"/>
    <mergeCell ref="AJ7:AJ9"/>
    <mergeCell ref="AN7:AN9"/>
    <mergeCell ref="W2:AB2"/>
    <mergeCell ref="AC2:AC3"/>
    <mergeCell ref="AD2:AI2"/>
    <mergeCell ref="AJ2:AJ3"/>
    <mergeCell ref="AK2:AM2"/>
    <mergeCell ref="E1:AM1"/>
    <mergeCell ref="B2:G2"/>
    <mergeCell ref="H2:H3"/>
    <mergeCell ref="I2:N2"/>
    <mergeCell ref="O2:O3"/>
    <mergeCell ref="P2:U2"/>
    <mergeCell ref="V2:V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2"/>
  <sheetViews>
    <sheetView workbookViewId="0">
      <selection activeCell="N42" sqref="N42"/>
    </sheetView>
  </sheetViews>
  <sheetFormatPr baseColWidth="10" defaultColWidth="12.6640625" defaultRowHeight="15" customHeight="1" x14ac:dyDescent="0.15"/>
  <cols>
    <col min="1" max="1" width="21.33203125" customWidth="1"/>
    <col min="2" max="38" width="6.33203125" style="101" customWidth="1"/>
  </cols>
  <sheetData>
    <row r="1" spans="1:38" ht="15.75" customHeight="1" x14ac:dyDescent="0.2">
      <c r="A1" s="70" t="s">
        <v>54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38" ht="15.75" customHeight="1" x14ac:dyDescent="0.15">
      <c r="A2" s="55" t="s">
        <v>55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38" ht="15.75" customHeight="1" x14ac:dyDescent="0.15">
      <c r="A3" s="56" t="s">
        <v>2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38" ht="15.75" customHeight="1" x14ac:dyDescent="0.15">
      <c r="A4" s="260" t="s">
        <v>56</v>
      </c>
      <c r="B4" s="263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3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29"/>
      <c r="B5" s="67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67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67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67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67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67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66" t="s">
        <v>14</v>
      </c>
      <c r="B6" s="74">
        <v>44.84</v>
      </c>
      <c r="C6" s="74">
        <v>0</v>
      </c>
      <c r="D6" s="74">
        <v>100</v>
      </c>
      <c r="E6" s="74">
        <v>0</v>
      </c>
      <c r="F6" s="74">
        <v>61.92</v>
      </c>
      <c r="G6" s="75">
        <f t="shared" ref="G6:G7" si="0">AVERAGE(E6,F6)</f>
        <v>30.96</v>
      </c>
      <c r="H6" s="76">
        <v>60.6</v>
      </c>
      <c r="I6" s="76">
        <v>0</v>
      </c>
      <c r="J6" s="76">
        <v>100</v>
      </c>
      <c r="K6" s="76">
        <v>0</v>
      </c>
      <c r="L6" s="76">
        <v>75.47</v>
      </c>
      <c r="M6" s="77">
        <f t="shared" ref="M6:M7" si="1">AVERAGE(K6,L6)</f>
        <v>37.734999999999999</v>
      </c>
      <c r="N6" s="74">
        <v>32.25</v>
      </c>
      <c r="O6" s="74">
        <v>0</v>
      </c>
      <c r="P6" s="74">
        <v>100</v>
      </c>
      <c r="Q6" s="74">
        <v>0</v>
      </c>
      <c r="R6" s="74">
        <v>48.78</v>
      </c>
      <c r="S6" s="77">
        <f t="shared" ref="S6:S7" si="2">AVERAGE(Q6,R6)</f>
        <v>24.39</v>
      </c>
      <c r="T6" s="74">
        <v>48.48</v>
      </c>
      <c r="U6" s="74">
        <v>0</v>
      </c>
      <c r="V6" s="74">
        <v>100</v>
      </c>
      <c r="W6" s="74">
        <v>0</v>
      </c>
      <c r="X6" s="74">
        <v>65.3</v>
      </c>
      <c r="Y6" s="77">
        <f t="shared" ref="Y6:Y7" si="3">AVERAGE(W6,X6)</f>
        <v>32.65</v>
      </c>
      <c r="Z6" s="78">
        <v>40</v>
      </c>
      <c r="AA6" s="78">
        <v>0</v>
      </c>
      <c r="AB6" s="78">
        <v>100</v>
      </c>
      <c r="AC6" s="78">
        <v>0</v>
      </c>
      <c r="AD6" s="78">
        <v>66.66</v>
      </c>
      <c r="AE6" s="77">
        <f t="shared" ref="AE6:AE11" si="4">AVERAGE(AC6,AD6)</f>
        <v>33.33</v>
      </c>
      <c r="AF6" s="78">
        <v>47.5</v>
      </c>
      <c r="AG6" s="78">
        <v>0</v>
      </c>
      <c r="AH6" s="78">
        <v>100</v>
      </c>
      <c r="AI6" s="78">
        <v>0</v>
      </c>
      <c r="AJ6" s="78">
        <v>64.400000000000006</v>
      </c>
      <c r="AK6" s="77">
        <f t="shared" ref="AK6:AK11" si="5">AVERAGE(AI6,AJ6)</f>
        <v>32.200000000000003</v>
      </c>
      <c r="AL6" s="72">
        <f t="shared" ref="AL6:AL11" si="6">AVERAGE(G6,M6,S6,Y6,AE6,AK6)</f>
        <v>31.877499999999998</v>
      </c>
    </row>
    <row r="7" spans="1:38" ht="15.75" customHeight="1" x14ac:dyDescent="0.15">
      <c r="A7" s="66" t="s">
        <v>15</v>
      </c>
      <c r="B7" s="74">
        <v>55.17</v>
      </c>
      <c r="C7" s="74">
        <v>17.72</v>
      </c>
      <c r="D7" s="74">
        <v>100</v>
      </c>
      <c r="E7" s="74">
        <v>30.11</v>
      </c>
      <c r="F7" s="74">
        <v>67.010000000000005</v>
      </c>
      <c r="G7" s="75">
        <f t="shared" si="0"/>
        <v>48.56</v>
      </c>
      <c r="H7" s="76">
        <v>60</v>
      </c>
      <c r="I7" s="76">
        <v>0</v>
      </c>
      <c r="J7" s="76">
        <v>100</v>
      </c>
      <c r="K7" s="76">
        <v>0</v>
      </c>
      <c r="L7" s="76">
        <v>75</v>
      </c>
      <c r="M7" s="77">
        <f t="shared" si="1"/>
        <v>37.5</v>
      </c>
      <c r="N7" s="74">
        <v>32.26</v>
      </c>
      <c r="O7" s="74">
        <v>0</v>
      </c>
      <c r="P7" s="74">
        <v>100</v>
      </c>
      <c r="Q7" s="74">
        <v>0</v>
      </c>
      <c r="R7" s="74">
        <v>48.78</v>
      </c>
      <c r="S7" s="77">
        <f t="shared" si="2"/>
        <v>24.39</v>
      </c>
      <c r="T7" s="74">
        <v>39.29</v>
      </c>
      <c r="U7" s="74">
        <v>0</v>
      </c>
      <c r="V7" s="74">
        <v>100</v>
      </c>
      <c r="W7" s="74">
        <v>0</v>
      </c>
      <c r="X7" s="74">
        <v>56.41</v>
      </c>
      <c r="Y7" s="77">
        <f t="shared" si="3"/>
        <v>28.204999999999998</v>
      </c>
      <c r="Z7" s="78">
        <v>44.44</v>
      </c>
      <c r="AA7" s="78">
        <v>0</v>
      </c>
      <c r="AB7" s="78">
        <v>100</v>
      </c>
      <c r="AC7" s="78">
        <v>0</v>
      </c>
      <c r="AD7" s="78">
        <v>61.54</v>
      </c>
      <c r="AE7" s="77">
        <f t="shared" si="4"/>
        <v>30.77</v>
      </c>
      <c r="AF7" s="78">
        <v>47.5</v>
      </c>
      <c r="AG7" s="78">
        <v>0</v>
      </c>
      <c r="AH7" s="78">
        <v>100</v>
      </c>
      <c r="AI7" s="78">
        <v>0</v>
      </c>
      <c r="AJ7" s="78">
        <v>64.41</v>
      </c>
      <c r="AK7" s="77">
        <f t="shared" si="5"/>
        <v>32.204999999999998</v>
      </c>
      <c r="AL7" s="72">
        <f t="shared" si="6"/>
        <v>33.604999999999997</v>
      </c>
    </row>
    <row r="8" spans="1:38" ht="15.75" customHeight="1" x14ac:dyDescent="0.15">
      <c r="A8" s="66" t="s">
        <v>16</v>
      </c>
      <c r="B8" s="74">
        <v>58.33</v>
      </c>
      <c r="C8" s="74">
        <v>95.28</v>
      </c>
      <c r="D8" s="74">
        <v>12.79</v>
      </c>
      <c r="E8" s="74">
        <v>71.63</v>
      </c>
      <c r="F8" s="74">
        <v>21.57</v>
      </c>
      <c r="G8" s="75">
        <v>46.6</v>
      </c>
      <c r="H8" s="74">
        <v>45.45</v>
      </c>
      <c r="I8" s="74">
        <v>100</v>
      </c>
      <c r="J8" s="74">
        <v>10</v>
      </c>
      <c r="K8" s="74">
        <v>59.09</v>
      </c>
      <c r="L8" s="74">
        <v>18.18</v>
      </c>
      <c r="M8" s="77">
        <v>38.64</v>
      </c>
      <c r="N8" s="74">
        <v>70.97</v>
      </c>
      <c r="O8" s="74">
        <v>100</v>
      </c>
      <c r="P8" s="74">
        <v>10</v>
      </c>
      <c r="Q8" s="74">
        <v>82.35</v>
      </c>
      <c r="R8" s="74">
        <v>18.18</v>
      </c>
      <c r="S8" s="77">
        <v>50.27</v>
      </c>
      <c r="T8" s="74">
        <v>42.42</v>
      </c>
      <c r="U8" s="74">
        <v>76.47</v>
      </c>
      <c r="V8" s="74">
        <v>6.25</v>
      </c>
      <c r="W8" s="74">
        <v>57.78</v>
      </c>
      <c r="X8" s="74">
        <v>9.52</v>
      </c>
      <c r="Y8" s="77">
        <v>33.65</v>
      </c>
      <c r="Z8" s="78">
        <v>60</v>
      </c>
      <c r="AA8" s="78">
        <v>100</v>
      </c>
      <c r="AB8" s="78">
        <v>20</v>
      </c>
      <c r="AC8" s="78">
        <v>71.430000000000007</v>
      </c>
      <c r="AD8" s="78">
        <v>33.33</v>
      </c>
      <c r="AE8" s="77">
        <f t="shared" si="4"/>
        <v>52.38</v>
      </c>
      <c r="AF8" s="78">
        <v>53.85</v>
      </c>
      <c r="AG8" s="78">
        <v>95</v>
      </c>
      <c r="AH8" s="78">
        <v>10.53</v>
      </c>
      <c r="AI8" s="78">
        <v>67.86</v>
      </c>
      <c r="AJ8" s="78">
        <v>18.18</v>
      </c>
      <c r="AK8" s="77">
        <f t="shared" si="5"/>
        <v>43.019999999999996</v>
      </c>
      <c r="AL8" s="72">
        <f t="shared" si="6"/>
        <v>44.093333333333334</v>
      </c>
    </row>
    <row r="9" spans="1:38" ht="15.75" customHeight="1" x14ac:dyDescent="0.15">
      <c r="A9" s="66" t="s">
        <v>17</v>
      </c>
      <c r="B9" s="74">
        <v>55.15</v>
      </c>
      <c r="C9" s="74">
        <v>10</v>
      </c>
      <c r="D9" s="74">
        <v>0</v>
      </c>
      <c r="E9" s="74">
        <v>71.099999999999994</v>
      </c>
      <c r="F9" s="74">
        <v>0</v>
      </c>
      <c r="G9" s="75">
        <v>35.549999999999997</v>
      </c>
      <c r="H9" s="74">
        <v>39.39</v>
      </c>
      <c r="I9" s="74">
        <v>100</v>
      </c>
      <c r="J9" s="74">
        <v>0</v>
      </c>
      <c r="K9" s="74">
        <v>56.52</v>
      </c>
      <c r="L9" s="74">
        <v>0</v>
      </c>
      <c r="M9" s="77">
        <v>28.26</v>
      </c>
      <c r="N9" s="74">
        <v>67.73</v>
      </c>
      <c r="O9" s="74">
        <v>100</v>
      </c>
      <c r="P9" s="74">
        <v>0</v>
      </c>
      <c r="Q9" s="74">
        <v>80.77</v>
      </c>
      <c r="R9" s="74">
        <v>0</v>
      </c>
      <c r="S9" s="77">
        <v>40.380000000000003</v>
      </c>
      <c r="T9" s="74">
        <v>51.52</v>
      </c>
      <c r="U9" s="74">
        <v>100</v>
      </c>
      <c r="V9" s="74">
        <v>0</v>
      </c>
      <c r="W9" s="74">
        <v>68</v>
      </c>
      <c r="X9" s="74">
        <v>0</v>
      </c>
      <c r="Y9" s="77">
        <v>34</v>
      </c>
      <c r="Z9" s="78">
        <v>52.5</v>
      </c>
      <c r="AA9" s="78">
        <v>100</v>
      </c>
      <c r="AB9" s="78">
        <v>5</v>
      </c>
      <c r="AC9" s="78">
        <v>67.8</v>
      </c>
      <c r="AD9" s="78">
        <v>9.52</v>
      </c>
      <c r="AE9" s="77">
        <f t="shared" si="4"/>
        <v>38.659999999999997</v>
      </c>
      <c r="AF9" s="78">
        <v>52.5</v>
      </c>
      <c r="AG9" s="78">
        <v>100</v>
      </c>
      <c r="AH9" s="78">
        <v>0</v>
      </c>
      <c r="AI9" s="78">
        <v>68.849999999999994</v>
      </c>
      <c r="AJ9" s="78">
        <v>0</v>
      </c>
      <c r="AK9" s="77">
        <f t="shared" si="5"/>
        <v>34.424999999999997</v>
      </c>
      <c r="AL9" s="72">
        <f t="shared" si="6"/>
        <v>35.212499999999999</v>
      </c>
    </row>
    <row r="10" spans="1:38" ht="15.75" customHeight="1" x14ac:dyDescent="0.15">
      <c r="A10" s="66" t="s">
        <v>18</v>
      </c>
      <c r="B10" s="74">
        <v>53.61</v>
      </c>
      <c r="C10" s="74">
        <v>75.7</v>
      </c>
      <c r="D10" s="74">
        <v>26.44</v>
      </c>
      <c r="E10" s="74">
        <v>64.290000000000006</v>
      </c>
      <c r="F10" s="74">
        <v>33.82</v>
      </c>
      <c r="G10" s="75">
        <f t="shared" ref="G10:G11" si="7">AVERAGE(E10,F10)</f>
        <v>49.055000000000007</v>
      </c>
      <c r="H10" s="74">
        <v>51.52</v>
      </c>
      <c r="I10" s="74">
        <v>76.92</v>
      </c>
      <c r="J10" s="74">
        <v>35</v>
      </c>
      <c r="K10" s="74">
        <v>55.56</v>
      </c>
      <c r="L10" s="74">
        <v>46.67</v>
      </c>
      <c r="M10" s="77">
        <f t="shared" ref="M10:M11" si="8">AVERAGE(K10,L10)</f>
        <v>51.115000000000002</v>
      </c>
      <c r="N10" s="74">
        <v>38.71</v>
      </c>
      <c r="O10" s="74">
        <v>19.05</v>
      </c>
      <c r="P10" s="74">
        <v>80</v>
      </c>
      <c r="Q10" s="74">
        <v>29.63</v>
      </c>
      <c r="R10" s="74">
        <v>45.71</v>
      </c>
      <c r="S10" s="77">
        <f t="shared" ref="S10:S11" si="9">AVERAGE(Q10,R10)</f>
        <v>37.67</v>
      </c>
      <c r="T10" s="74">
        <v>33.33</v>
      </c>
      <c r="U10" s="74">
        <v>0</v>
      </c>
      <c r="V10" s="74">
        <v>68.75</v>
      </c>
      <c r="W10" s="74">
        <v>0</v>
      </c>
      <c r="X10" s="74">
        <v>50</v>
      </c>
      <c r="Y10" s="77">
        <v>25</v>
      </c>
      <c r="Z10" s="78">
        <v>20</v>
      </c>
      <c r="AA10" s="78">
        <v>35</v>
      </c>
      <c r="AB10" s="78">
        <v>5</v>
      </c>
      <c r="AC10" s="78">
        <v>30.43</v>
      </c>
      <c r="AD10" s="78">
        <v>5.88</v>
      </c>
      <c r="AE10" s="77">
        <f t="shared" si="4"/>
        <v>18.155000000000001</v>
      </c>
      <c r="AF10" s="78">
        <v>70</v>
      </c>
      <c r="AG10" s="78">
        <v>85.71</v>
      </c>
      <c r="AH10" s="78">
        <v>52.63</v>
      </c>
      <c r="AI10" s="78">
        <v>75</v>
      </c>
      <c r="AJ10" s="78">
        <v>62.5</v>
      </c>
      <c r="AK10" s="77">
        <f t="shared" si="5"/>
        <v>68.75</v>
      </c>
      <c r="AL10" s="72">
        <f t="shared" si="6"/>
        <v>41.624166666666675</v>
      </c>
    </row>
    <row r="11" spans="1:38" ht="15.75" customHeight="1" x14ac:dyDescent="0.15">
      <c r="A11" s="79" t="s">
        <v>19</v>
      </c>
      <c r="B11" s="57">
        <v>44.85</v>
      </c>
      <c r="C11" s="57">
        <v>0</v>
      </c>
      <c r="D11" s="57">
        <v>100</v>
      </c>
      <c r="E11" s="57">
        <v>0</v>
      </c>
      <c r="F11" s="57">
        <v>61.92</v>
      </c>
      <c r="G11" s="77">
        <f t="shared" si="7"/>
        <v>30.96</v>
      </c>
      <c r="H11" s="57">
        <v>60.61</v>
      </c>
      <c r="I11" s="57">
        <v>0</v>
      </c>
      <c r="J11" s="57">
        <v>100</v>
      </c>
      <c r="K11" s="57">
        <v>0</v>
      </c>
      <c r="L11" s="57">
        <v>75.47</v>
      </c>
      <c r="M11" s="77">
        <f t="shared" si="8"/>
        <v>37.734999999999999</v>
      </c>
      <c r="N11" s="57">
        <v>32.26</v>
      </c>
      <c r="O11" s="57">
        <v>0</v>
      </c>
      <c r="P11" s="57">
        <v>100</v>
      </c>
      <c r="Q11" s="57">
        <v>0</v>
      </c>
      <c r="R11" s="57">
        <v>48.78</v>
      </c>
      <c r="S11" s="77">
        <f t="shared" si="9"/>
        <v>24.39</v>
      </c>
      <c r="T11" s="57">
        <v>100</v>
      </c>
      <c r="U11" s="57">
        <v>100</v>
      </c>
      <c r="V11" s="57">
        <v>100</v>
      </c>
      <c r="W11" s="57">
        <v>100</v>
      </c>
      <c r="X11" s="57">
        <v>100</v>
      </c>
      <c r="Y11" s="77">
        <f>AVERAGE(W11,X11)</f>
        <v>100</v>
      </c>
      <c r="Z11" s="78">
        <v>50</v>
      </c>
      <c r="AA11" s="78">
        <v>0</v>
      </c>
      <c r="AB11" s="78">
        <v>100</v>
      </c>
      <c r="AC11" s="78">
        <v>0</v>
      </c>
      <c r="AD11" s="78">
        <v>66.67</v>
      </c>
      <c r="AE11" s="77">
        <f t="shared" si="4"/>
        <v>33.335000000000001</v>
      </c>
      <c r="AF11" s="78">
        <v>47.5</v>
      </c>
      <c r="AG11" s="78">
        <v>0</v>
      </c>
      <c r="AH11" s="78">
        <v>100</v>
      </c>
      <c r="AI11" s="78">
        <v>0</v>
      </c>
      <c r="AJ11" s="78">
        <v>64.41</v>
      </c>
      <c r="AK11" s="77">
        <f t="shared" si="5"/>
        <v>32.204999999999998</v>
      </c>
      <c r="AL11" s="72">
        <f t="shared" si="6"/>
        <v>43.104166666666664</v>
      </c>
    </row>
    <row r="12" spans="1:38" ht="15.75" customHeight="1" x14ac:dyDescent="0.15">
      <c r="A12" s="72" t="s">
        <v>63</v>
      </c>
      <c r="B12" s="79"/>
      <c r="C12" s="79"/>
      <c r="D12" s="79"/>
      <c r="E12" s="79"/>
      <c r="F12" s="79"/>
      <c r="G12" s="72">
        <f>AVERAGE(G6:G11)</f>
        <v>40.280833333333341</v>
      </c>
      <c r="H12" s="79"/>
      <c r="I12" s="79"/>
      <c r="J12" s="79"/>
      <c r="K12" s="79"/>
      <c r="L12" s="79"/>
      <c r="M12" s="72">
        <f>AVERAGE(M6:M11)</f>
        <v>38.497500000000002</v>
      </c>
      <c r="N12" s="79"/>
      <c r="O12" s="79"/>
      <c r="P12" s="79"/>
      <c r="Q12" s="79"/>
      <c r="R12" s="79"/>
      <c r="S12" s="72">
        <f>AVERAGE(S6:S11)</f>
        <v>33.581666666666671</v>
      </c>
      <c r="T12" s="79"/>
      <c r="U12" s="79"/>
      <c r="V12" s="79"/>
      <c r="W12" s="79"/>
      <c r="X12" s="79"/>
      <c r="Y12" s="72">
        <f>AVERAGE(Y6:Y11)</f>
        <v>42.250833333333333</v>
      </c>
      <c r="Z12" s="79"/>
      <c r="AA12" s="79"/>
      <c r="AB12" s="79"/>
      <c r="AC12" s="79"/>
      <c r="AD12" s="79"/>
      <c r="AE12" s="72">
        <f>AVERAGE(AE6:AE11)</f>
        <v>34.438333333333333</v>
      </c>
      <c r="AF12" s="79"/>
      <c r="AG12" s="79"/>
      <c r="AH12" s="79"/>
      <c r="AI12" s="79"/>
      <c r="AJ12" s="79"/>
      <c r="AK12" s="72">
        <f t="shared" ref="AK12:AL12" si="10">AVERAGE(AK6:AK11)</f>
        <v>40.467500000000001</v>
      </c>
      <c r="AL12" s="80">
        <f t="shared" si="10"/>
        <v>38.252777777777773</v>
      </c>
    </row>
    <row r="13" spans="1:38" ht="15.75" customHeight="1" x14ac:dyDescent="0.15">
      <c r="A13" s="56" t="s">
        <v>67</v>
      </c>
      <c r="B13" s="55"/>
      <c r="C13" s="55"/>
      <c r="D13" s="55"/>
      <c r="E13" s="55"/>
      <c r="F13" s="55"/>
      <c r="G13" s="56"/>
      <c r="H13" s="55"/>
      <c r="I13" s="55"/>
      <c r="J13" s="55"/>
      <c r="K13" s="55"/>
      <c r="L13" s="55"/>
      <c r="M13" s="56"/>
      <c r="N13" s="55"/>
      <c r="O13" s="55"/>
      <c r="P13" s="55"/>
      <c r="Q13" s="55"/>
      <c r="R13" s="55"/>
      <c r="S13" s="56"/>
      <c r="T13" s="55"/>
      <c r="U13" s="55"/>
      <c r="V13" s="55"/>
      <c r="W13" s="55"/>
      <c r="X13" s="55"/>
      <c r="Y13" s="56"/>
      <c r="Z13" s="55"/>
      <c r="AA13" s="55"/>
      <c r="AB13" s="55"/>
      <c r="AC13" s="55"/>
      <c r="AD13" s="55"/>
      <c r="AE13" s="56"/>
      <c r="AF13" s="55"/>
      <c r="AG13" s="55"/>
      <c r="AH13" s="55"/>
      <c r="AI13" s="55"/>
      <c r="AJ13" s="55"/>
      <c r="AK13" s="56"/>
      <c r="AL13" s="56"/>
    </row>
    <row r="14" spans="1:38" ht="15.75" customHeight="1" x14ac:dyDescent="0.15">
      <c r="A14" s="260" t="s">
        <v>56</v>
      </c>
      <c r="B14" s="261" t="s">
        <v>68</v>
      </c>
      <c r="C14" s="219"/>
      <c r="D14" s="219"/>
      <c r="E14" s="219"/>
      <c r="F14" s="219"/>
      <c r="G14" s="220"/>
      <c r="H14" s="261" t="s">
        <v>69</v>
      </c>
      <c r="I14" s="219"/>
      <c r="J14" s="219"/>
      <c r="K14" s="219"/>
      <c r="L14" s="219"/>
      <c r="M14" s="220"/>
      <c r="N14" s="261" t="s">
        <v>70</v>
      </c>
      <c r="O14" s="219"/>
      <c r="P14" s="219"/>
      <c r="Q14" s="219"/>
      <c r="R14" s="219"/>
      <c r="S14" s="220"/>
      <c r="T14" s="261" t="s">
        <v>71</v>
      </c>
      <c r="U14" s="219"/>
      <c r="V14" s="219"/>
      <c r="W14" s="219"/>
      <c r="X14" s="219"/>
      <c r="Y14" s="220"/>
      <c r="Z14" s="261" t="s">
        <v>72</v>
      </c>
      <c r="AA14" s="219"/>
      <c r="AB14" s="219"/>
      <c r="AC14" s="219"/>
      <c r="AD14" s="219"/>
      <c r="AE14" s="220"/>
      <c r="AF14" s="261" t="s">
        <v>73</v>
      </c>
      <c r="AG14" s="219"/>
      <c r="AH14" s="219"/>
      <c r="AI14" s="219"/>
      <c r="AJ14" s="219"/>
      <c r="AK14" s="220"/>
      <c r="AL14" s="72" t="s">
        <v>63</v>
      </c>
    </row>
    <row r="15" spans="1:38" ht="15.75" customHeight="1" x14ac:dyDescent="0.15">
      <c r="A15" s="229"/>
      <c r="B15" s="79" t="s">
        <v>47</v>
      </c>
      <c r="C15" s="67" t="s">
        <v>8</v>
      </c>
      <c r="D15" s="67" t="s">
        <v>9</v>
      </c>
      <c r="E15" s="67" t="s">
        <v>64</v>
      </c>
      <c r="F15" s="67" t="s">
        <v>65</v>
      </c>
      <c r="G15" s="73" t="s">
        <v>66</v>
      </c>
      <c r="H15" s="79" t="s">
        <v>47</v>
      </c>
      <c r="I15" s="67" t="s">
        <v>8</v>
      </c>
      <c r="J15" s="67" t="s">
        <v>9</v>
      </c>
      <c r="K15" s="67" t="s">
        <v>64</v>
      </c>
      <c r="L15" s="67" t="s">
        <v>65</v>
      </c>
      <c r="M15" s="73" t="s">
        <v>66</v>
      </c>
      <c r="N15" s="79" t="s">
        <v>47</v>
      </c>
      <c r="O15" s="67" t="s">
        <v>8</v>
      </c>
      <c r="P15" s="67" t="s">
        <v>9</v>
      </c>
      <c r="Q15" s="67" t="s">
        <v>64</v>
      </c>
      <c r="R15" s="67" t="s">
        <v>65</v>
      </c>
      <c r="S15" s="73" t="s">
        <v>66</v>
      </c>
      <c r="T15" s="79" t="s">
        <v>47</v>
      </c>
      <c r="U15" s="67" t="s">
        <v>8</v>
      </c>
      <c r="V15" s="67" t="s">
        <v>9</v>
      </c>
      <c r="W15" s="67" t="s">
        <v>64</v>
      </c>
      <c r="X15" s="67" t="s">
        <v>65</v>
      </c>
      <c r="Y15" s="73" t="s">
        <v>66</v>
      </c>
      <c r="Z15" s="67" t="s">
        <v>47</v>
      </c>
      <c r="AA15" s="67" t="s">
        <v>8</v>
      </c>
      <c r="AB15" s="67" t="s">
        <v>9</v>
      </c>
      <c r="AC15" s="67" t="s">
        <v>64</v>
      </c>
      <c r="AD15" s="67" t="s">
        <v>65</v>
      </c>
      <c r="AE15" s="73" t="s">
        <v>66</v>
      </c>
      <c r="AF15" s="67" t="s">
        <v>47</v>
      </c>
      <c r="AG15" s="67" t="s">
        <v>8</v>
      </c>
      <c r="AH15" s="67" t="s">
        <v>9</v>
      </c>
      <c r="AI15" s="67" t="s">
        <v>64</v>
      </c>
      <c r="AJ15" s="67" t="s">
        <v>65</v>
      </c>
      <c r="AK15" s="73" t="s">
        <v>66</v>
      </c>
      <c r="AL15" s="72"/>
    </row>
    <row r="16" spans="1:38" ht="15.75" customHeight="1" x14ac:dyDescent="0.15">
      <c r="A16" s="79" t="s">
        <v>14</v>
      </c>
      <c r="B16" s="78">
        <v>49.23</v>
      </c>
      <c r="C16" s="78">
        <v>0</v>
      </c>
      <c r="D16" s="78">
        <v>100</v>
      </c>
      <c r="E16" s="78">
        <v>0</v>
      </c>
      <c r="F16" s="78">
        <v>65.97</v>
      </c>
      <c r="G16" s="77">
        <f t="shared" ref="G16:G17" si="11">AVERAGE(E16,F16)</f>
        <v>32.984999999999999</v>
      </c>
      <c r="H16" s="57">
        <v>54.54</v>
      </c>
      <c r="I16" s="57">
        <v>0</v>
      </c>
      <c r="J16" s="57">
        <v>100</v>
      </c>
      <c r="K16" s="57">
        <v>0</v>
      </c>
      <c r="L16" s="57">
        <v>70.58</v>
      </c>
      <c r="M16" s="77">
        <f t="shared" ref="M16:M17" si="12">AVERAGE(K16,L16)</f>
        <v>35.29</v>
      </c>
      <c r="N16" s="57">
        <v>65.62</v>
      </c>
      <c r="O16" s="57">
        <v>0</v>
      </c>
      <c r="P16" s="57">
        <v>100</v>
      </c>
      <c r="Q16" s="57">
        <v>0</v>
      </c>
      <c r="R16" s="57">
        <v>79.239999999999995</v>
      </c>
      <c r="S16" s="77">
        <f t="shared" ref="S16:S17" si="13">AVERAGE(Q16,R16)</f>
        <v>39.619999999999997</v>
      </c>
      <c r="T16" s="57">
        <v>48.48</v>
      </c>
      <c r="U16" s="57">
        <v>0</v>
      </c>
      <c r="V16" s="57">
        <v>100</v>
      </c>
      <c r="W16" s="57">
        <v>0</v>
      </c>
      <c r="X16" s="57">
        <v>65.3</v>
      </c>
      <c r="Y16" s="77">
        <f t="shared" ref="Y16:Y17" si="14">AVERAGE(W16,X16)</f>
        <v>32.65</v>
      </c>
      <c r="Z16" s="78">
        <v>50</v>
      </c>
      <c r="AA16" s="78">
        <v>0</v>
      </c>
      <c r="AB16" s="78">
        <v>100</v>
      </c>
      <c r="AC16" s="78">
        <v>0</v>
      </c>
      <c r="AD16" s="78">
        <v>66.66</v>
      </c>
      <c r="AE16" s="77">
        <f t="shared" ref="AE16:AE21" si="15">AVERAGE(AC16,AD16)</f>
        <v>33.33</v>
      </c>
      <c r="AF16" s="78">
        <v>50</v>
      </c>
      <c r="AG16" s="78">
        <v>0</v>
      </c>
      <c r="AH16" s="78">
        <v>100</v>
      </c>
      <c r="AI16" s="78">
        <v>0</v>
      </c>
      <c r="AJ16" s="78">
        <v>66.66</v>
      </c>
      <c r="AK16" s="77">
        <f t="shared" ref="AK16:AK21" si="16">AVERAGE(AI16,AJ16)</f>
        <v>33.33</v>
      </c>
      <c r="AL16" s="72">
        <f t="shared" ref="AL16:AL20" si="17">AVERAGE(G16,M16,S16,Y16,AE16,AK16)</f>
        <v>34.534166666666664</v>
      </c>
    </row>
    <row r="17" spans="1:38" ht="15.75" customHeight="1" x14ac:dyDescent="0.15">
      <c r="A17" s="79" t="s">
        <v>15</v>
      </c>
      <c r="B17" s="81">
        <v>65.63</v>
      </c>
      <c r="C17" s="82">
        <v>37.28</v>
      </c>
      <c r="D17" s="82">
        <v>98.49</v>
      </c>
      <c r="E17" s="82">
        <v>48.82</v>
      </c>
      <c r="F17" s="82">
        <v>74.13</v>
      </c>
      <c r="G17" s="77">
        <f t="shared" si="11"/>
        <v>61.474999999999994</v>
      </c>
      <c r="H17" s="57">
        <v>49.64</v>
      </c>
      <c r="I17" s="57">
        <v>0.71</v>
      </c>
      <c r="J17" s="57">
        <v>98.57</v>
      </c>
      <c r="K17" s="57">
        <v>1.4</v>
      </c>
      <c r="L17" s="57">
        <v>66.19</v>
      </c>
      <c r="M17" s="77">
        <f t="shared" si="12"/>
        <v>33.795000000000002</v>
      </c>
      <c r="N17" s="57">
        <v>50</v>
      </c>
      <c r="O17" s="57">
        <v>0</v>
      </c>
      <c r="P17" s="57">
        <v>100</v>
      </c>
      <c r="Q17" s="57">
        <v>0</v>
      </c>
      <c r="R17" s="57">
        <v>66.67</v>
      </c>
      <c r="S17" s="77">
        <f t="shared" si="13"/>
        <v>33.335000000000001</v>
      </c>
      <c r="T17" s="57">
        <v>50</v>
      </c>
      <c r="U17" s="57">
        <v>0</v>
      </c>
      <c r="V17" s="57">
        <v>100</v>
      </c>
      <c r="W17" s="57">
        <v>0</v>
      </c>
      <c r="X17" s="57">
        <v>66.67</v>
      </c>
      <c r="Y17" s="77">
        <f t="shared" si="14"/>
        <v>33.335000000000001</v>
      </c>
      <c r="Z17" s="78">
        <v>50</v>
      </c>
      <c r="AA17" s="78">
        <v>0</v>
      </c>
      <c r="AB17" s="78">
        <v>100</v>
      </c>
      <c r="AC17" s="78">
        <v>0</v>
      </c>
      <c r="AD17" s="78">
        <v>66.67</v>
      </c>
      <c r="AE17" s="77">
        <f t="shared" si="15"/>
        <v>33.335000000000001</v>
      </c>
      <c r="AF17" s="78">
        <v>53.85</v>
      </c>
      <c r="AG17" s="78">
        <v>5.26</v>
      </c>
      <c r="AH17" s="78">
        <v>100</v>
      </c>
      <c r="AI17" s="78">
        <v>10</v>
      </c>
      <c r="AJ17" s="78">
        <v>68.97</v>
      </c>
      <c r="AK17" s="77">
        <f t="shared" si="16"/>
        <v>39.484999999999999</v>
      </c>
      <c r="AL17" s="72">
        <f t="shared" si="17"/>
        <v>39.126666666666665</v>
      </c>
    </row>
    <row r="18" spans="1:38" ht="15.75" customHeight="1" x14ac:dyDescent="0.15">
      <c r="A18" s="66" t="s">
        <v>16</v>
      </c>
      <c r="B18" s="57">
        <v>46.91</v>
      </c>
      <c r="C18" s="83">
        <v>86.87</v>
      </c>
      <c r="D18" s="83">
        <v>5.26</v>
      </c>
      <c r="E18" s="83">
        <v>62.55</v>
      </c>
      <c r="F18" s="83">
        <v>8.85</v>
      </c>
      <c r="G18" s="77">
        <v>35.700000000000003</v>
      </c>
      <c r="H18" s="57">
        <v>54.55</v>
      </c>
      <c r="I18" s="57">
        <v>100</v>
      </c>
      <c r="J18" s="57">
        <v>16.670000000000002</v>
      </c>
      <c r="K18" s="57">
        <v>66.67</v>
      </c>
      <c r="L18" s="57">
        <v>28.57</v>
      </c>
      <c r="M18" s="77">
        <v>47.62</v>
      </c>
      <c r="N18" s="57">
        <v>34.380000000000003</v>
      </c>
      <c r="O18" s="57">
        <v>90.91</v>
      </c>
      <c r="P18" s="57">
        <v>4.76</v>
      </c>
      <c r="Q18" s="57">
        <v>48.78</v>
      </c>
      <c r="R18" s="57">
        <v>8.6999999999999993</v>
      </c>
      <c r="S18" s="77">
        <v>28.74</v>
      </c>
      <c r="T18" s="57">
        <v>36.36</v>
      </c>
      <c r="U18" s="57">
        <v>78.569999999999993</v>
      </c>
      <c r="V18" s="57">
        <v>5.26</v>
      </c>
      <c r="W18" s="57">
        <v>51.16</v>
      </c>
      <c r="X18" s="57">
        <v>8.6999999999999993</v>
      </c>
      <c r="Y18" s="77">
        <v>29.93</v>
      </c>
      <c r="Z18" s="84">
        <v>57.5</v>
      </c>
      <c r="AA18" s="85">
        <v>100</v>
      </c>
      <c r="AB18" s="85">
        <v>15</v>
      </c>
      <c r="AC18" s="85">
        <v>70.180000000000007</v>
      </c>
      <c r="AD18" s="85">
        <v>26.09</v>
      </c>
      <c r="AE18" s="77">
        <f t="shared" si="15"/>
        <v>48.135000000000005</v>
      </c>
      <c r="AF18" s="85">
        <v>50</v>
      </c>
      <c r="AG18" s="85">
        <v>100</v>
      </c>
      <c r="AH18" s="85">
        <v>0</v>
      </c>
      <c r="AI18" s="85">
        <v>66.67</v>
      </c>
      <c r="AJ18" s="85">
        <v>0</v>
      </c>
      <c r="AK18" s="77">
        <f t="shared" si="16"/>
        <v>33.335000000000001</v>
      </c>
      <c r="AL18" s="72">
        <f t="shared" si="17"/>
        <v>37.243333333333332</v>
      </c>
    </row>
    <row r="19" spans="1:38" ht="15.75" customHeight="1" x14ac:dyDescent="0.15">
      <c r="A19" s="66" t="s">
        <v>17</v>
      </c>
      <c r="B19" s="57">
        <v>50.77</v>
      </c>
      <c r="C19" s="83">
        <v>100</v>
      </c>
      <c r="D19" s="83">
        <v>0</v>
      </c>
      <c r="E19" s="83">
        <v>67.349999999999994</v>
      </c>
      <c r="F19" s="83">
        <v>0</v>
      </c>
      <c r="G19" s="77">
        <v>33.67</v>
      </c>
      <c r="H19" s="57">
        <v>45.45</v>
      </c>
      <c r="I19" s="57">
        <v>100</v>
      </c>
      <c r="J19" s="57">
        <v>0</v>
      </c>
      <c r="K19" s="57">
        <v>62.5</v>
      </c>
      <c r="L19" s="57">
        <v>0</v>
      </c>
      <c r="M19" s="77">
        <v>31.25</v>
      </c>
      <c r="N19" s="57">
        <v>34.380000000000003</v>
      </c>
      <c r="O19" s="57">
        <v>100</v>
      </c>
      <c r="P19" s="57">
        <v>0</v>
      </c>
      <c r="Q19" s="57">
        <v>51.16</v>
      </c>
      <c r="R19" s="57">
        <v>0</v>
      </c>
      <c r="S19" s="77">
        <v>25.58</v>
      </c>
      <c r="T19" s="57">
        <v>42.42</v>
      </c>
      <c r="U19" s="57">
        <v>100</v>
      </c>
      <c r="V19" s="57">
        <v>0</v>
      </c>
      <c r="W19" s="57">
        <v>59.57</v>
      </c>
      <c r="X19" s="57">
        <v>0</v>
      </c>
      <c r="Y19" s="77">
        <v>29.79</v>
      </c>
      <c r="Z19" s="78">
        <v>50</v>
      </c>
      <c r="AA19" s="78">
        <v>100</v>
      </c>
      <c r="AB19" s="78">
        <v>0</v>
      </c>
      <c r="AC19" s="78">
        <v>66.67</v>
      </c>
      <c r="AD19" s="78">
        <v>0</v>
      </c>
      <c r="AE19" s="77">
        <f t="shared" si="15"/>
        <v>33.335000000000001</v>
      </c>
      <c r="AF19" s="78">
        <v>50</v>
      </c>
      <c r="AG19" s="78">
        <v>100</v>
      </c>
      <c r="AH19" s="78">
        <v>0</v>
      </c>
      <c r="AI19" s="78">
        <v>66.67</v>
      </c>
      <c r="AJ19" s="78">
        <v>0</v>
      </c>
      <c r="AK19" s="77">
        <f t="shared" si="16"/>
        <v>33.335000000000001</v>
      </c>
      <c r="AL19" s="72">
        <f t="shared" si="17"/>
        <v>31.16</v>
      </c>
    </row>
    <row r="20" spans="1:38" ht="15.75" customHeight="1" x14ac:dyDescent="0.15">
      <c r="A20" s="79" t="s">
        <v>18</v>
      </c>
      <c r="B20" s="57">
        <v>57.95</v>
      </c>
      <c r="C20" s="57">
        <v>80.81</v>
      </c>
      <c r="D20" s="57">
        <v>34.380000000000003</v>
      </c>
      <c r="E20" s="57">
        <v>5.88</v>
      </c>
      <c r="F20" s="57">
        <v>18.16</v>
      </c>
      <c r="G20" s="77">
        <f t="shared" ref="G20:G21" si="18">AVERAGE(E20,F20)</f>
        <v>12.02</v>
      </c>
      <c r="H20" s="57">
        <v>66.67</v>
      </c>
      <c r="I20" s="57">
        <v>66.67</v>
      </c>
      <c r="J20" s="57">
        <v>66.67</v>
      </c>
      <c r="K20" s="57">
        <v>64.52</v>
      </c>
      <c r="L20" s="57">
        <v>68.569999999999993</v>
      </c>
      <c r="M20" s="77">
        <f t="shared" ref="M20:M21" si="19">AVERAGE(K20,L20)</f>
        <v>66.544999999999987</v>
      </c>
      <c r="N20" s="57">
        <v>71.88</v>
      </c>
      <c r="O20" s="57">
        <v>27.27</v>
      </c>
      <c r="P20" s="57">
        <v>95.24</v>
      </c>
      <c r="Q20" s="57">
        <v>40</v>
      </c>
      <c r="R20" s="57">
        <v>81.63</v>
      </c>
      <c r="S20" s="77">
        <f t="shared" ref="S20:S21" si="20">AVERAGE(Q20,R20)</f>
        <v>60.814999999999998</v>
      </c>
      <c r="T20" s="57">
        <v>54.55</v>
      </c>
      <c r="U20" s="57">
        <v>7.14</v>
      </c>
      <c r="V20" s="57">
        <v>89.47</v>
      </c>
      <c r="W20" s="57">
        <v>11.76</v>
      </c>
      <c r="X20" s="57">
        <v>69.39</v>
      </c>
      <c r="Y20" s="77">
        <f t="shared" ref="Y20:Y21" si="21">AVERAGE(W20,X20)</f>
        <v>40.575000000000003</v>
      </c>
      <c r="Z20" s="78">
        <v>42.5</v>
      </c>
      <c r="AA20" s="78">
        <v>35</v>
      </c>
      <c r="AB20" s="78">
        <v>50</v>
      </c>
      <c r="AC20" s="78">
        <v>37.840000000000003</v>
      </c>
      <c r="AD20" s="78">
        <v>46.51</v>
      </c>
      <c r="AE20" s="77">
        <f t="shared" si="15"/>
        <v>42.174999999999997</v>
      </c>
      <c r="AF20" s="78">
        <v>65</v>
      </c>
      <c r="AG20" s="78">
        <v>55</v>
      </c>
      <c r="AH20" s="78">
        <v>75</v>
      </c>
      <c r="AI20" s="78">
        <v>61.11</v>
      </c>
      <c r="AJ20" s="78">
        <v>68.180000000000007</v>
      </c>
      <c r="AK20" s="77">
        <f t="shared" si="16"/>
        <v>64.64500000000001</v>
      </c>
      <c r="AL20" s="72">
        <f t="shared" si="17"/>
        <v>47.795833333333327</v>
      </c>
    </row>
    <row r="21" spans="1:38" ht="15.75" customHeight="1" x14ac:dyDescent="0.15">
      <c r="A21" s="79" t="s">
        <v>19</v>
      </c>
      <c r="B21" s="57">
        <v>49.23</v>
      </c>
      <c r="C21" s="57">
        <v>0</v>
      </c>
      <c r="D21" s="57">
        <v>100</v>
      </c>
      <c r="E21" s="57">
        <v>0</v>
      </c>
      <c r="F21" s="57">
        <v>65.98</v>
      </c>
      <c r="G21" s="77">
        <f t="shared" si="18"/>
        <v>32.99</v>
      </c>
      <c r="H21" s="57">
        <v>54.55</v>
      </c>
      <c r="I21" s="57">
        <v>0</v>
      </c>
      <c r="J21" s="57">
        <v>100</v>
      </c>
      <c r="K21" s="57">
        <v>0</v>
      </c>
      <c r="L21" s="57">
        <v>70.59</v>
      </c>
      <c r="M21" s="58">
        <f t="shared" si="19"/>
        <v>35.295000000000002</v>
      </c>
      <c r="N21" s="57">
        <v>65.62</v>
      </c>
      <c r="O21" s="57">
        <v>0</v>
      </c>
      <c r="P21" s="57">
        <v>100</v>
      </c>
      <c r="Q21" s="57">
        <v>0</v>
      </c>
      <c r="R21" s="57">
        <v>79.25</v>
      </c>
      <c r="S21" s="77">
        <f t="shared" si="20"/>
        <v>39.625</v>
      </c>
      <c r="T21" s="57">
        <v>60.61</v>
      </c>
      <c r="U21" s="57">
        <v>85.71</v>
      </c>
      <c r="V21" s="57">
        <v>42.11</v>
      </c>
      <c r="W21" s="57">
        <v>64.86</v>
      </c>
      <c r="X21" s="57">
        <v>55.17</v>
      </c>
      <c r="Y21" s="77">
        <f t="shared" si="21"/>
        <v>60.015000000000001</v>
      </c>
      <c r="Z21" s="78">
        <v>50</v>
      </c>
      <c r="AA21" s="78">
        <v>0</v>
      </c>
      <c r="AB21" s="78">
        <v>100</v>
      </c>
      <c r="AC21" s="78">
        <v>0</v>
      </c>
      <c r="AD21" s="78">
        <v>66.67</v>
      </c>
      <c r="AE21" s="77">
        <f t="shared" si="15"/>
        <v>33.335000000000001</v>
      </c>
      <c r="AF21" s="78">
        <v>47.5</v>
      </c>
      <c r="AG21" s="78">
        <v>0</v>
      </c>
      <c r="AH21" s="78">
        <v>95</v>
      </c>
      <c r="AI21" s="78">
        <v>0</v>
      </c>
      <c r="AJ21" s="78">
        <v>64.41</v>
      </c>
      <c r="AK21" s="77">
        <f t="shared" si="16"/>
        <v>32.204999999999998</v>
      </c>
      <c r="AL21" s="72">
        <f>AVERAGE(G21,M21,S21,Y21)</f>
        <v>41.981250000000003</v>
      </c>
    </row>
    <row r="22" spans="1:38" ht="15.75" customHeight="1" x14ac:dyDescent="0.15">
      <c r="A22" s="72" t="s">
        <v>63</v>
      </c>
      <c r="B22" s="79"/>
      <c r="C22" s="79"/>
      <c r="D22" s="79"/>
      <c r="E22" s="79"/>
      <c r="F22" s="79"/>
      <c r="G22" s="72">
        <f>AVERAGE(G16:G21)</f>
        <v>34.806666666666665</v>
      </c>
      <c r="H22" s="79"/>
      <c r="I22" s="79"/>
      <c r="J22" s="79"/>
      <c r="K22" s="79"/>
      <c r="L22" s="79"/>
      <c r="M22" s="72">
        <f>AVERAGE(M16:M21)</f>
        <v>41.6325</v>
      </c>
      <c r="N22" s="79"/>
      <c r="O22" s="79"/>
      <c r="P22" s="79"/>
      <c r="Q22" s="79"/>
      <c r="R22" s="79"/>
      <c r="S22" s="72">
        <f>AVERAGE(S16:S21)</f>
        <v>37.952499999999993</v>
      </c>
      <c r="T22" s="79"/>
      <c r="U22" s="79"/>
      <c r="V22" s="79"/>
      <c r="W22" s="79"/>
      <c r="X22" s="79"/>
      <c r="Y22" s="72">
        <f>AVERAGE(Y16:Y21)</f>
        <v>37.715833333333329</v>
      </c>
      <c r="Z22" s="79"/>
      <c r="AA22" s="79"/>
      <c r="AB22" s="79"/>
      <c r="AC22" s="79"/>
      <c r="AD22" s="79"/>
      <c r="AE22" s="72">
        <f>AVERAGE(AE16:AE21)</f>
        <v>37.274166666666666</v>
      </c>
      <c r="AF22" s="79"/>
      <c r="AG22" s="79"/>
      <c r="AH22" s="79"/>
      <c r="AI22" s="79"/>
      <c r="AJ22" s="79"/>
      <c r="AK22" s="72">
        <f t="shared" ref="AK22:AL22" si="22">AVERAGE(AK16:AK21)</f>
        <v>39.389166666666675</v>
      </c>
      <c r="AL22" s="80">
        <f t="shared" si="22"/>
        <v>38.640208333333334</v>
      </c>
    </row>
    <row r="23" spans="1:38" ht="15.75" customHeight="1" x14ac:dyDescent="0.15">
      <c r="A23" s="56" t="s">
        <v>4</v>
      </c>
      <c r="B23" s="55"/>
      <c r="C23" s="55"/>
      <c r="D23" s="55"/>
      <c r="E23" s="55"/>
      <c r="F23" s="55"/>
      <c r="G23" s="56"/>
      <c r="H23" s="55"/>
      <c r="I23" s="55"/>
      <c r="J23" s="55"/>
      <c r="K23" s="55"/>
      <c r="L23" s="55"/>
      <c r="M23" s="56"/>
      <c r="N23" s="55"/>
      <c r="O23" s="55"/>
      <c r="P23" s="55"/>
      <c r="Q23" s="55"/>
      <c r="R23" s="55"/>
      <c r="S23" s="56"/>
      <c r="T23" s="55"/>
      <c r="U23" s="55"/>
      <c r="V23" s="55"/>
      <c r="W23" s="55"/>
      <c r="X23" s="55"/>
      <c r="Y23" s="56"/>
      <c r="Z23" s="55"/>
      <c r="AA23" s="55"/>
      <c r="AB23" s="55"/>
      <c r="AC23" s="55"/>
      <c r="AD23" s="55"/>
      <c r="AE23" s="56"/>
      <c r="AF23" s="55"/>
      <c r="AG23" s="55"/>
      <c r="AH23" s="55"/>
      <c r="AI23" s="55"/>
      <c r="AJ23" s="55"/>
      <c r="AK23" s="56"/>
      <c r="AL23" s="56"/>
    </row>
    <row r="24" spans="1:38" ht="15.75" customHeight="1" x14ac:dyDescent="0.15">
      <c r="A24" s="260" t="s">
        <v>56</v>
      </c>
      <c r="B24" s="261" t="s">
        <v>74</v>
      </c>
      <c r="C24" s="219"/>
      <c r="D24" s="219"/>
      <c r="E24" s="219"/>
      <c r="F24" s="219"/>
      <c r="G24" s="220"/>
      <c r="H24" s="261" t="s">
        <v>75</v>
      </c>
      <c r="I24" s="219"/>
      <c r="J24" s="219"/>
      <c r="K24" s="219"/>
      <c r="L24" s="219"/>
      <c r="M24" s="220"/>
      <c r="N24" s="261" t="s">
        <v>76</v>
      </c>
      <c r="O24" s="219"/>
      <c r="P24" s="219"/>
      <c r="Q24" s="219"/>
      <c r="R24" s="219"/>
      <c r="S24" s="220"/>
      <c r="T24" s="261" t="s">
        <v>77</v>
      </c>
      <c r="U24" s="219"/>
      <c r="V24" s="219"/>
      <c r="W24" s="219"/>
      <c r="X24" s="219"/>
      <c r="Y24" s="220"/>
      <c r="Z24" s="261" t="s">
        <v>78</v>
      </c>
      <c r="AA24" s="219"/>
      <c r="AB24" s="219"/>
      <c r="AC24" s="219"/>
      <c r="AD24" s="219"/>
      <c r="AE24" s="220"/>
      <c r="AF24" s="261" t="s">
        <v>79</v>
      </c>
      <c r="AG24" s="219"/>
      <c r="AH24" s="219"/>
      <c r="AI24" s="219"/>
      <c r="AJ24" s="219"/>
      <c r="AK24" s="220"/>
      <c r="AL24" s="72" t="s">
        <v>63</v>
      </c>
    </row>
    <row r="25" spans="1:38" ht="15.75" customHeight="1" x14ac:dyDescent="0.15">
      <c r="A25" s="229"/>
      <c r="B25" s="79" t="s">
        <v>47</v>
      </c>
      <c r="C25" s="67" t="s">
        <v>8</v>
      </c>
      <c r="D25" s="67" t="s">
        <v>9</v>
      </c>
      <c r="E25" s="67" t="s">
        <v>64</v>
      </c>
      <c r="F25" s="67" t="s">
        <v>65</v>
      </c>
      <c r="G25" s="73" t="s">
        <v>66</v>
      </c>
      <c r="H25" s="79" t="s">
        <v>47</v>
      </c>
      <c r="I25" s="67" t="s">
        <v>8</v>
      </c>
      <c r="J25" s="67" t="s">
        <v>9</v>
      </c>
      <c r="K25" s="67" t="s">
        <v>64</v>
      </c>
      <c r="L25" s="67" t="s">
        <v>65</v>
      </c>
      <c r="M25" s="73" t="s">
        <v>66</v>
      </c>
      <c r="N25" s="79" t="s">
        <v>47</v>
      </c>
      <c r="O25" s="67" t="s">
        <v>8</v>
      </c>
      <c r="P25" s="67" t="s">
        <v>9</v>
      </c>
      <c r="Q25" s="67" t="s">
        <v>64</v>
      </c>
      <c r="R25" s="67" t="s">
        <v>65</v>
      </c>
      <c r="S25" s="73" t="s">
        <v>66</v>
      </c>
      <c r="T25" s="79" t="s">
        <v>47</v>
      </c>
      <c r="U25" s="67" t="s">
        <v>8</v>
      </c>
      <c r="V25" s="67" t="s">
        <v>9</v>
      </c>
      <c r="W25" s="67" t="s">
        <v>64</v>
      </c>
      <c r="X25" s="67" t="s">
        <v>65</v>
      </c>
      <c r="Y25" s="73" t="s">
        <v>66</v>
      </c>
      <c r="Z25" s="67" t="s">
        <v>47</v>
      </c>
      <c r="AA25" s="67" t="s">
        <v>8</v>
      </c>
      <c r="AB25" s="67" t="s">
        <v>9</v>
      </c>
      <c r="AC25" s="67" t="s">
        <v>64</v>
      </c>
      <c r="AD25" s="67" t="s">
        <v>65</v>
      </c>
      <c r="AE25" s="73" t="s">
        <v>66</v>
      </c>
      <c r="AF25" s="67" t="s">
        <v>47</v>
      </c>
      <c r="AG25" s="67" t="s">
        <v>8</v>
      </c>
      <c r="AH25" s="67" t="s">
        <v>9</v>
      </c>
      <c r="AI25" s="67" t="s">
        <v>64</v>
      </c>
      <c r="AJ25" s="67" t="s">
        <v>65</v>
      </c>
      <c r="AK25" s="73" t="s">
        <v>66</v>
      </c>
      <c r="AL25" s="72"/>
    </row>
    <row r="26" spans="1:38" ht="15.75" customHeight="1" x14ac:dyDescent="0.15">
      <c r="A26" s="79" t="s">
        <v>14</v>
      </c>
      <c r="B26" s="57">
        <v>47.69</v>
      </c>
      <c r="C26" s="57">
        <v>0</v>
      </c>
      <c r="D26" s="57">
        <v>100</v>
      </c>
      <c r="E26" s="57">
        <v>0</v>
      </c>
      <c r="F26" s="57">
        <v>64.58</v>
      </c>
      <c r="G26" s="77">
        <f t="shared" ref="G26:G27" si="23">AVERAGE(E26,F26)</f>
        <v>32.29</v>
      </c>
      <c r="H26" s="78">
        <v>54.54</v>
      </c>
      <c r="I26" s="78">
        <v>0</v>
      </c>
      <c r="J26" s="78">
        <v>100</v>
      </c>
      <c r="K26" s="78">
        <v>0</v>
      </c>
      <c r="L26" s="78">
        <v>70.58</v>
      </c>
      <c r="M26" s="77">
        <f t="shared" ref="M26:M27" si="24">AVERAGE(K26,L26)</f>
        <v>35.29</v>
      </c>
      <c r="N26" s="57">
        <v>57.57</v>
      </c>
      <c r="O26" s="57">
        <v>0</v>
      </c>
      <c r="P26" s="57">
        <v>100</v>
      </c>
      <c r="Q26" s="57">
        <v>0</v>
      </c>
      <c r="R26" s="57">
        <v>73.069999999999993</v>
      </c>
      <c r="S26" s="77">
        <f t="shared" ref="S26:S27" si="25">AVERAGE(Q26,R26)</f>
        <v>36.534999999999997</v>
      </c>
      <c r="T26" s="57">
        <v>39.39</v>
      </c>
      <c r="U26" s="57">
        <v>0</v>
      </c>
      <c r="V26" s="57">
        <v>100</v>
      </c>
      <c r="W26" s="57">
        <v>0</v>
      </c>
      <c r="X26" s="57">
        <v>56.52</v>
      </c>
      <c r="Y26" s="77">
        <f t="shared" ref="Y26:Y27" si="26">AVERAGE(W26,X26)</f>
        <v>28.26</v>
      </c>
      <c r="Z26" s="78">
        <v>50</v>
      </c>
      <c r="AA26" s="78">
        <v>0</v>
      </c>
      <c r="AB26" s="78">
        <v>100</v>
      </c>
      <c r="AC26" s="78">
        <v>0</v>
      </c>
      <c r="AD26" s="78">
        <v>66.66</v>
      </c>
      <c r="AE26" s="77">
        <f t="shared" ref="AE26:AE31" si="27">AVERAGE(AC26,AD26)</f>
        <v>33.33</v>
      </c>
      <c r="AF26" s="78">
        <v>38.46</v>
      </c>
      <c r="AG26" s="78">
        <v>0</v>
      </c>
      <c r="AH26" s="78">
        <v>100</v>
      </c>
      <c r="AI26" s="78">
        <v>0</v>
      </c>
      <c r="AJ26" s="78">
        <v>55.55</v>
      </c>
      <c r="AK26" s="77">
        <f t="shared" ref="AK26:AK31" si="28">AVERAGE(AI26,AJ26)</f>
        <v>27.774999999999999</v>
      </c>
      <c r="AL26" s="72">
        <f t="shared" ref="AL26:AL31" si="29">AVERAGE(G26,M26,S26,Y26,AE26,AK26)</f>
        <v>32.246666666666663</v>
      </c>
    </row>
    <row r="27" spans="1:38" ht="15.75" customHeight="1" x14ac:dyDescent="0.15">
      <c r="A27" s="79" t="s">
        <v>15</v>
      </c>
      <c r="B27" s="57">
        <v>66.48</v>
      </c>
      <c r="C27" s="57">
        <v>34.58</v>
      </c>
      <c r="D27" s="57">
        <v>98.37</v>
      </c>
      <c r="E27" s="57">
        <v>50.78</v>
      </c>
      <c r="F27" s="57">
        <v>74.58</v>
      </c>
      <c r="G27" s="77">
        <f t="shared" si="23"/>
        <v>62.68</v>
      </c>
      <c r="H27" s="57">
        <v>50.37</v>
      </c>
      <c r="I27" s="57">
        <v>0.74</v>
      </c>
      <c r="J27" s="57">
        <v>100</v>
      </c>
      <c r="K27" s="57">
        <v>1.46</v>
      </c>
      <c r="L27" s="57">
        <v>66.83</v>
      </c>
      <c r="M27" s="77">
        <f t="shared" si="24"/>
        <v>34.144999999999996</v>
      </c>
      <c r="N27" s="57">
        <v>50</v>
      </c>
      <c r="O27" s="57">
        <v>0</v>
      </c>
      <c r="P27" s="57">
        <v>100</v>
      </c>
      <c r="Q27" s="57">
        <v>0</v>
      </c>
      <c r="R27" s="57">
        <v>66.67</v>
      </c>
      <c r="S27" s="77">
        <f t="shared" si="25"/>
        <v>33.335000000000001</v>
      </c>
      <c r="T27" s="57">
        <v>50</v>
      </c>
      <c r="U27" s="57">
        <v>0</v>
      </c>
      <c r="V27" s="57">
        <v>100</v>
      </c>
      <c r="W27" s="57">
        <v>0</v>
      </c>
      <c r="X27" s="57">
        <v>66.67</v>
      </c>
      <c r="Y27" s="77">
        <f t="shared" si="26"/>
        <v>33.335000000000001</v>
      </c>
      <c r="Z27" s="78">
        <v>47.37</v>
      </c>
      <c r="AA27" s="78">
        <v>0</v>
      </c>
      <c r="AB27" s="78">
        <v>100</v>
      </c>
      <c r="AC27" s="78">
        <v>0</v>
      </c>
      <c r="AD27" s="78">
        <v>64.290000000000006</v>
      </c>
      <c r="AE27" s="77">
        <f t="shared" si="27"/>
        <v>32.145000000000003</v>
      </c>
      <c r="AF27" s="78">
        <v>38.46</v>
      </c>
      <c r="AG27" s="78">
        <v>0</v>
      </c>
      <c r="AH27" s="78">
        <v>100</v>
      </c>
      <c r="AI27" s="78">
        <v>0</v>
      </c>
      <c r="AJ27" s="78">
        <v>55.56</v>
      </c>
      <c r="AK27" s="77">
        <f t="shared" si="28"/>
        <v>27.78</v>
      </c>
      <c r="AL27" s="72">
        <f t="shared" si="29"/>
        <v>37.236666666666672</v>
      </c>
    </row>
    <row r="28" spans="1:38" ht="15.75" customHeight="1" x14ac:dyDescent="0.15">
      <c r="A28" s="66" t="s">
        <v>16</v>
      </c>
      <c r="B28" s="57">
        <v>50.53</v>
      </c>
      <c r="C28" s="57">
        <v>92</v>
      </c>
      <c r="D28" s="57">
        <v>4.4400000000000004</v>
      </c>
      <c r="E28" s="57">
        <v>66.19</v>
      </c>
      <c r="F28" s="57">
        <v>7.84</v>
      </c>
      <c r="G28" s="77">
        <v>37.020000000000003</v>
      </c>
      <c r="H28" s="57">
        <v>42.42</v>
      </c>
      <c r="I28" s="57">
        <v>93.33</v>
      </c>
      <c r="J28" s="57">
        <v>0</v>
      </c>
      <c r="K28" s="57">
        <v>59.57</v>
      </c>
      <c r="L28" s="57">
        <v>0</v>
      </c>
      <c r="M28" s="77">
        <v>29.79</v>
      </c>
      <c r="N28" s="57">
        <v>36.36</v>
      </c>
      <c r="O28" s="57">
        <v>85.71</v>
      </c>
      <c r="P28" s="57">
        <v>0</v>
      </c>
      <c r="Q28" s="57">
        <v>53.33</v>
      </c>
      <c r="R28" s="57">
        <v>0</v>
      </c>
      <c r="S28" s="77">
        <v>26.67</v>
      </c>
      <c r="T28" s="57">
        <v>51.52</v>
      </c>
      <c r="U28" s="57">
        <v>85</v>
      </c>
      <c r="V28" s="57">
        <v>0</v>
      </c>
      <c r="W28" s="57">
        <v>68</v>
      </c>
      <c r="X28" s="57">
        <v>0</v>
      </c>
      <c r="Y28" s="77">
        <v>34</v>
      </c>
      <c r="Z28" s="84">
        <v>57.5</v>
      </c>
      <c r="AA28" s="85">
        <v>100</v>
      </c>
      <c r="AB28" s="85">
        <v>15</v>
      </c>
      <c r="AC28" s="85">
        <v>70.180000000000007</v>
      </c>
      <c r="AD28" s="85">
        <v>26.09</v>
      </c>
      <c r="AE28" s="77">
        <f t="shared" si="27"/>
        <v>48.135000000000005</v>
      </c>
      <c r="AF28" s="85">
        <v>60.53</v>
      </c>
      <c r="AG28" s="85">
        <v>100</v>
      </c>
      <c r="AH28" s="85">
        <v>0</v>
      </c>
      <c r="AI28" s="85">
        <v>75.41</v>
      </c>
      <c r="AJ28" s="85">
        <v>0</v>
      </c>
      <c r="AK28" s="77">
        <f t="shared" si="28"/>
        <v>37.704999999999998</v>
      </c>
      <c r="AL28" s="72">
        <f t="shared" si="29"/>
        <v>35.553333333333335</v>
      </c>
    </row>
    <row r="29" spans="1:38" ht="15.75" customHeight="1" x14ac:dyDescent="0.15">
      <c r="A29" s="66" t="s">
        <v>17</v>
      </c>
      <c r="B29" s="57">
        <v>52.31</v>
      </c>
      <c r="C29" s="57">
        <v>100</v>
      </c>
      <c r="D29" s="57">
        <v>0</v>
      </c>
      <c r="E29" s="57">
        <v>68.69</v>
      </c>
      <c r="F29" s="57">
        <v>0</v>
      </c>
      <c r="G29" s="77">
        <v>34.340000000000003</v>
      </c>
      <c r="H29" s="57">
        <v>45.45</v>
      </c>
      <c r="I29" s="57">
        <v>100</v>
      </c>
      <c r="J29" s="57">
        <v>0</v>
      </c>
      <c r="K29" s="57">
        <v>62.5</v>
      </c>
      <c r="L29" s="57">
        <v>0</v>
      </c>
      <c r="M29" s="77">
        <v>31.25</v>
      </c>
      <c r="N29" s="57">
        <v>42.42</v>
      </c>
      <c r="O29" s="57">
        <v>100</v>
      </c>
      <c r="P29" s="57">
        <v>0</v>
      </c>
      <c r="Q29" s="57">
        <v>59.57</v>
      </c>
      <c r="R29" s="57">
        <v>0</v>
      </c>
      <c r="S29" s="77">
        <v>29.79</v>
      </c>
      <c r="T29" s="57">
        <v>60.61</v>
      </c>
      <c r="U29" s="57">
        <v>100</v>
      </c>
      <c r="V29" s="57">
        <v>0</v>
      </c>
      <c r="W29" s="57">
        <v>75.47</v>
      </c>
      <c r="X29" s="57">
        <v>0</v>
      </c>
      <c r="Y29" s="77">
        <v>37.74</v>
      </c>
      <c r="Z29" s="78">
        <v>52.5</v>
      </c>
      <c r="AA29" s="78">
        <v>100</v>
      </c>
      <c r="AB29" s="78">
        <v>5</v>
      </c>
      <c r="AC29" s="78">
        <v>67.8</v>
      </c>
      <c r="AD29" s="78">
        <v>9.52</v>
      </c>
      <c r="AE29" s="77">
        <f t="shared" si="27"/>
        <v>38.659999999999997</v>
      </c>
      <c r="AF29" s="78">
        <v>61.54</v>
      </c>
      <c r="AG29" s="78">
        <v>100</v>
      </c>
      <c r="AH29" s="78">
        <v>0</v>
      </c>
      <c r="AI29" s="78">
        <v>76.19</v>
      </c>
      <c r="AJ29" s="78">
        <v>0</v>
      </c>
      <c r="AK29" s="77">
        <f t="shared" si="28"/>
        <v>38.094999999999999</v>
      </c>
      <c r="AL29" s="72">
        <f t="shared" si="29"/>
        <v>34.979166666666664</v>
      </c>
    </row>
    <row r="30" spans="1:38" ht="15.75" customHeight="1" x14ac:dyDescent="0.15">
      <c r="A30" s="79" t="s">
        <v>18</v>
      </c>
      <c r="B30" s="57">
        <v>50.26</v>
      </c>
      <c r="C30" s="57">
        <v>76.47</v>
      </c>
      <c r="D30" s="57">
        <v>21.51</v>
      </c>
      <c r="E30" s="57">
        <v>61.66</v>
      </c>
      <c r="F30" s="57">
        <v>29.2</v>
      </c>
      <c r="G30" s="77">
        <f t="shared" ref="G30:G31" si="30">AVERAGE(E30,F30)</f>
        <v>45.43</v>
      </c>
      <c r="H30" s="57">
        <v>45.45</v>
      </c>
      <c r="I30" s="57">
        <v>73.33</v>
      </c>
      <c r="J30" s="57">
        <v>22.22</v>
      </c>
      <c r="K30" s="57">
        <v>55</v>
      </c>
      <c r="L30" s="57">
        <v>30.77</v>
      </c>
      <c r="M30" s="77">
        <f t="shared" ref="M30:M31" si="31">AVERAGE(K30,L30)</f>
        <v>42.884999999999998</v>
      </c>
      <c r="N30" s="57">
        <v>54.55</v>
      </c>
      <c r="O30" s="57">
        <v>7.14</v>
      </c>
      <c r="P30" s="57">
        <v>89.47</v>
      </c>
      <c r="Q30" s="57">
        <v>11.76</v>
      </c>
      <c r="R30" s="57">
        <v>69.39</v>
      </c>
      <c r="S30" s="77">
        <f t="shared" ref="S30:S31" si="32">AVERAGE(Q30,R30)</f>
        <v>40.575000000000003</v>
      </c>
      <c r="T30" s="57">
        <v>42.42</v>
      </c>
      <c r="U30" s="57">
        <v>10</v>
      </c>
      <c r="V30" s="57">
        <v>92.31</v>
      </c>
      <c r="W30" s="57">
        <v>17.39</v>
      </c>
      <c r="X30" s="57">
        <v>55.81</v>
      </c>
      <c r="Y30" s="77">
        <f t="shared" ref="Y30:Y31" si="33">AVERAGE(W30,X30)</f>
        <v>36.6</v>
      </c>
      <c r="Z30" s="78">
        <v>40</v>
      </c>
      <c r="AA30" s="78">
        <v>35</v>
      </c>
      <c r="AB30" s="78">
        <v>45</v>
      </c>
      <c r="AC30" s="78">
        <v>36.840000000000003</v>
      </c>
      <c r="AD30" s="78">
        <v>42.86</v>
      </c>
      <c r="AE30" s="77">
        <f t="shared" si="27"/>
        <v>39.85</v>
      </c>
      <c r="AF30" s="78">
        <v>74.36</v>
      </c>
      <c r="AG30" s="78">
        <v>66.67</v>
      </c>
      <c r="AH30" s="78">
        <v>86.67</v>
      </c>
      <c r="AI30" s="78">
        <v>76.19</v>
      </c>
      <c r="AJ30" s="78">
        <v>72.22</v>
      </c>
      <c r="AK30" s="77">
        <f t="shared" si="28"/>
        <v>74.204999999999998</v>
      </c>
      <c r="AL30" s="72">
        <f t="shared" si="29"/>
        <v>46.590833333333329</v>
      </c>
    </row>
    <row r="31" spans="1:38" ht="15.75" customHeight="1" x14ac:dyDescent="0.15">
      <c r="A31" s="79" t="s">
        <v>19</v>
      </c>
      <c r="B31" s="57">
        <v>47.69</v>
      </c>
      <c r="C31" s="57">
        <v>0</v>
      </c>
      <c r="D31" s="57">
        <v>100</v>
      </c>
      <c r="E31" s="57">
        <v>0</v>
      </c>
      <c r="F31" s="57">
        <v>64.58</v>
      </c>
      <c r="G31" s="77">
        <f t="shared" si="30"/>
        <v>32.29</v>
      </c>
      <c r="H31" s="57">
        <v>54.55</v>
      </c>
      <c r="I31" s="57">
        <v>0</v>
      </c>
      <c r="J31" s="57">
        <v>100</v>
      </c>
      <c r="K31" s="57">
        <v>0</v>
      </c>
      <c r="L31" s="57">
        <v>70.59</v>
      </c>
      <c r="M31" s="77">
        <f t="shared" si="31"/>
        <v>35.295000000000002</v>
      </c>
      <c r="N31" s="57">
        <v>57.58</v>
      </c>
      <c r="O31" s="57">
        <v>0</v>
      </c>
      <c r="P31" s="57">
        <v>100</v>
      </c>
      <c r="Q31" s="57">
        <v>73.08</v>
      </c>
      <c r="R31" s="57">
        <v>0</v>
      </c>
      <c r="S31" s="77">
        <f t="shared" si="32"/>
        <v>36.54</v>
      </c>
      <c r="T31" s="57">
        <v>96.97</v>
      </c>
      <c r="U31" s="57">
        <v>95</v>
      </c>
      <c r="V31" s="57">
        <v>100</v>
      </c>
      <c r="W31" s="57">
        <v>97.44</v>
      </c>
      <c r="X31" s="57">
        <v>96.3</v>
      </c>
      <c r="Y31" s="77">
        <f t="shared" si="33"/>
        <v>96.87</v>
      </c>
      <c r="Z31" s="78">
        <v>50</v>
      </c>
      <c r="AA31" s="78">
        <v>0</v>
      </c>
      <c r="AB31" s="78">
        <v>100</v>
      </c>
      <c r="AC31" s="78">
        <v>0</v>
      </c>
      <c r="AD31" s="78">
        <v>66.67</v>
      </c>
      <c r="AE31" s="77">
        <f t="shared" si="27"/>
        <v>33.335000000000001</v>
      </c>
      <c r="AF31" s="78">
        <v>35.9</v>
      </c>
      <c r="AG31" s="78">
        <v>0</v>
      </c>
      <c r="AH31" s="78">
        <v>93.33</v>
      </c>
      <c r="AI31" s="78">
        <v>0</v>
      </c>
      <c r="AJ31" s="78">
        <v>52.83</v>
      </c>
      <c r="AK31" s="77">
        <f t="shared" si="28"/>
        <v>26.414999999999999</v>
      </c>
      <c r="AL31" s="72">
        <f t="shared" si="29"/>
        <v>43.457500000000003</v>
      </c>
    </row>
    <row r="32" spans="1:38" ht="15.75" customHeight="1" x14ac:dyDescent="0.15">
      <c r="A32" s="72" t="s">
        <v>63</v>
      </c>
      <c r="B32" s="79"/>
      <c r="C32" s="79"/>
      <c r="D32" s="79"/>
      <c r="E32" s="79"/>
      <c r="F32" s="79"/>
      <c r="G32" s="72">
        <f>AVERAGE(G26:G31)</f>
        <v>40.675000000000004</v>
      </c>
      <c r="H32" s="72"/>
      <c r="I32" s="72"/>
      <c r="J32" s="72"/>
      <c r="K32" s="79"/>
      <c r="L32" s="79"/>
      <c r="M32" s="72">
        <f>AVERAGE(M26:M31)</f>
        <v>34.775833333333331</v>
      </c>
      <c r="N32" s="72"/>
      <c r="O32" s="72"/>
      <c r="P32" s="72"/>
      <c r="Q32" s="79"/>
      <c r="R32" s="79"/>
      <c r="S32" s="72">
        <f>AVERAGE(S26:S31)</f>
        <v>33.907500000000006</v>
      </c>
      <c r="T32" s="72"/>
      <c r="U32" s="72"/>
      <c r="V32" s="72"/>
      <c r="W32" s="79"/>
      <c r="X32" s="79"/>
      <c r="Y32" s="72">
        <f>AVERAGE(Y26:Y31)</f>
        <v>44.467500000000001</v>
      </c>
      <c r="Z32" s="79"/>
      <c r="AA32" s="79"/>
      <c r="AB32" s="79"/>
      <c r="AC32" s="79"/>
      <c r="AD32" s="79"/>
      <c r="AE32" s="72">
        <f>AVERAGE(AE26:AE31)</f>
        <v>37.575833333333328</v>
      </c>
      <c r="AF32" s="79"/>
      <c r="AG32" s="79"/>
      <c r="AH32" s="79"/>
      <c r="AI32" s="79"/>
      <c r="AJ32" s="79"/>
      <c r="AK32" s="72">
        <f t="shared" ref="AK32:AL32" si="34">AVERAGE(AK26:AK31)</f>
        <v>38.662500000000001</v>
      </c>
      <c r="AL32" s="80">
        <f t="shared" si="34"/>
        <v>38.344027777777775</v>
      </c>
    </row>
    <row r="33" spans="1:38" ht="15.75" customHeight="1" x14ac:dyDescent="0.15">
      <c r="A33" s="86" t="s">
        <v>80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</row>
    <row r="34" spans="1:38" ht="15.75" customHeight="1" x14ac:dyDescent="0.15">
      <c r="A34" s="262" t="s">
        <v>56</v>
      </c>
      <c r="B34" s="257" t="s">
        <v>81</v>
      </c>
      <c r="C34" s="258"/>
      <c r="D34" s="258"/>
      <c r="E34" s="258"/>
      <c r="F34" s="258"/>
      <c r="G34" s="259"/>
      <c r="H34" s="257" t="s">
        <v>82</v>
      </c>
      <c r="I34" s="258"/>
      <c r="J34" s="258"/>
      <c r="K34" s="258"/>
      <c r="L34" s="258"/>
      <c r="M34" s="259"/>
      <c r="N34" s="257" t="s">
        <v>83</v>
      </c>
      <c r="O34" s="258"/>
      <c r="P34" s="258"/>
      <c r="Q34" s="258"/>
      <c r="R34" s="258"/>
      <c r="S34" s="259"/>
      <c r="T34" s="257" t="s">
        <v>84</v>
      </c>
      <c r="U34" s="258"/>
      <c r="V34" s="258"/>
      <c r="W34" s="258"/>
      <c r="X34" s="258"/>
      <c r="Y34" s="259"/>
      <c r="Z34" s="257" t="s">
        <v>85</v>
      </c>
      <c r="AA34" s="258"/>
      <c r="AB34" s="258"/>
      <c r="AC34" s="258"/>
      <c r="AD34" s="258"/>
      <c r="AE34" s="259"/>
      <c r="AF34" s="257" t="s">
        <v>86</v>
      </c>
      <c r="AG34" s="258"/>
      <c r="AH34" s="258"/>
      <c r="AI34" s="258"/>
      <c r="AJ34" s="258"/>
      <c r="AK34" s="259"/>
      <c r="AL34" s="89" t="s">
        <v>63</v>
      </c>
    </row>
    <row r="35" spans="1:38" ht="15.75" customHeight="1" x14ac:dyDescent="0.15">
      <c r="A35" s="229"/>
      <c r="B35" s="90" t="s">
        <v>47</v>
      </c>
      <c r="C35" s="90" t="s">
        <v>8</v>
      </c>
      <c r="D35" s="90" t="s">
        <v>9</v>
      </c>
      <c r="E35" s="90" t="s">
        <v>64</v>
      </c>
      <c r="F35" s="90" t="s">
        <v>65</v>
      </c>
      <c r="G35" s="73" t="s">
        <v>66</v>
      </c>
      <c r="H35" s="90" t="s">
        <v>47</v>
      </c>
      <c r="I35" s="90" t="s">
        <v>8</v>
      </c>
      <c r="J35" s="90" t="s">
        <v>9</v>
      </c>
      <c r="K35" s="90" t="s">
        <v>64</v>
      </c>
      <c r="L35" s="90" t="s">
        <v>65</v>
      </c>
      <c r="M35" s="73" t="s">
        <v>66</v>
      </c>
      <c r="N35" s="90" t="s">
        <v>47</v>
      </c>
      <c r="O35" s="90" t="s">
        <v>8</v>
      </c>
      <c r="P35" s="90" t="s">
        <v>9</v>
      </c>
      <c r="Q35" s="90" t="s">
        <v>64</v>
      </c>
      <c r="R35" s="90" t="s">
        <v>65</v>
      </c>
      <c r="S35" s="73" t="s">
        <v>66</v>
      </c>
      <c r="T35" s="90" t="s">
        <v>47</v>
      </c>
      <c r="U35" s="90" t="s">
        <v>8</v>
      </c>
      <c r="V35" s="90" t="s">
        <v>9</v>
      </c>
      <c r="W35" s="90" t="s">
        <v>64</v>
      </c>
      <c r="X35" s="90" t="s">
        <v>65</v>
      </c>
      <c r="Y35" s="73" t="s">
        <v>66</v>
      </c>
      <c r="Z35" s="90" t="s">
        <v>47</v>
      </c>
      <c r="AA35" s="90" t="s">
        <v>8</v>
      </c>
      <c r="AB35" s="90" t="s">
        <v>9</v>
      </c>
      <c r="AC35" s="90" t="s">
        <v>64</v>
      </c>
      <c r="AD35" s="90" t="s">
        <v>65</v>
      </c>
      <c r="AE35" s="73" t="s">
        <v>66</v>
      </c>
      <c r="AF35" s="90" t="s">
        <v>47</v>
      </c>
      <c r="AG35" s="90" t="s">
        <v>8</v>
      </c>
      <c r="AH35" s="90" t="s">
        <v>9</v>
      </c>
      <c r="AI35" s="90" t="s">
        <v>64</v>
      </c>
      <c r="AJ35" s="90" t="s">
        <v>65</v>
      </c>
      <c r="AK35" s="91" t="s">
        <v>66</v>
      </c>
      <c r="AL35" s="90"/>
    </row>
    <row r="36" spans="1:38" ht="15.75" customHeight="1" x14ac:dyDescent="0.15">
      <c r="A36" s="92" t="s">
        <v>14</v>
      </c>
      <c r="B36" s="62">
        <v>51.02</v>
      </c>
      <c r="C36" s="62">
        <v>37.75</v>
      </c>
      <c r="D36" s="62">
        <v>64.28</v>
      </c>
      <c r="E36" s="62">
        <v>43.52</v>
      </c>
      <c r="F36" s="62">
        <v>56.75</v>
      </c>
      <c r="G36" s="93">
        <f t="shared" ref="G36:G41" si="35">AVERAGE(E36,F36)</f>
        <v>50.135000000000005</v>
      </c>
      <c r="H36" s="94">
        <v>38.229999999999997</v>
      </c>
      <c r="I36" s="94">
        <v>29.41</v>
      </c>
      <c r="J36" s="94">
        <v>47.05</v>
      </c>
      <c r="K36" s="94">
        <v>32.25</v>
      </c>
      <c r="L36" s="94">
        <v>43.24</v>
      </c>
      <c r="M36" s="93">
        <f t="shared" ref="M36:M41" si="36">AVERAGE(K36,L36)</f>
        <v>37.745000000000005</v>
      </c>
      <c r="N36" s="62">
        <v>52.94</v>
      </c>
      <c r="O36" s="62">
        <v>5.88</v>
      </c>
      <c r="P36" s="62">
        <v>100</v>
      </c>
      <c r="Q36" s="62">
        <v>11.11</v>
      </c>
      <c r="R36" s="62">
        <v>67.989999999999995</v>
      </c>
      <c r="S36" s="93">
        <f t="shared" ref="S36:S41" si="37">AVERAGE(Q36,R36)</f>
        <v>39.549999999999997</v>
      </c>
      <c r="T36" s="62">
        <v>44.11</v>
      </c>
      <c r="U36" s="62">
        <v>5.88</v>
      </c>
      <c r="V36" s="62">
        <v>82.35</v>
      </c>
      <c r="W36" s="62">
        <v>9.52</v>
      </c>
      <c r="X36" s="62">
        <v>59.57</v>
      </c>
      <c r="Y36" s="93">
        <f t="shared" ref="Y36:Y41" si="38">AVERAGE(W36,X36)</f>
        <v>34.545000000000002</v>
      </c>
      <c r="Z36" s="94">
        <v>57.5</v>
      </c>
      <c r="AA36" s="94">
        <v>50</v>
      </c>
      <c r="AB36" s="94">
        <v>65</v>
      </c>
      <c r="AC36" s="94">
        <v>54.05</v>
      </c>
      <c r="AD36" s="94">
        <v>60.46</v>
      </c>
      <c r="AE36" s="93">
        <f t="shared" ref="AE36:AE41" si="39">AVERAGE(AC36,AD36)</f>
        <v>57.254999999999995</v>
      </c>
      <c r="AF36" s="94">
        <v>57.5</v>
      </c>
      <c r="AG36" s="94">
        <v>30</v>
      </c>
      <c r="AH36" s="94">
        <v>85</v>
      </c>
      <c r="AI36" s="94">
        <v>41.37</v>
      </c>
      <c r="AJ36" s="94">
        <v>66.66</v>
      </c>
      <c r="AK36" s="93">
        <f t="shared" ref="AK36:AK41" si="40">AVERAGE(AI36,AJ36)</f>
        <v>54.015000000000001</v>
      </c>
      <c r="AL36" s="95">
        <f t="shared" ref="AL36:AL41" si="41">AVERAGE(G36,M36,S36,Y36,AE36,AK36)</f>
        <v>45.540833333333332</v>
      </c>
    </row>
    <row r="37" spans="1:38" ht="15.75" customHeight="1" x14ac:dyDescent="0.15">
      <c r="A37" s="92" t="s">
        <v>15</v>
      </c>
      <c r="B37" s="62">
        <v>63.77</v>
      </c>
      <c r="C37" s="62">
        <v>28.57</v>
      </c>
      <c r="D37" s="62">
        <v>98.97</v>
      </c>
      <c r="E37" s="62">
        <v>44.09</v>
      </c>
      <c r="F37" s="62">
        <v>73.2</v>
      </c>
      <c r="G37" s="93">
        <f t="shared" si="35"/>
        <v>58.645000000000003</v>
      </c>
      <c r="H37" s="62">
        <v>47.05</v>
      </c>
      <c r="I37" s="62">
        <v>0</v>
      </c>
      <c r="J37" s="62">
        <v>94.11</v>
      </c>
      <c r="K37" s="62">
        <v>0</v>
      </c>
      <c r="L37" s="62">
        <v>64</v>
      </c>
      <c r="M37" s="93">
        <f t="shared" si="36"/>
        <v>32</v>
      </c>
      <c r="N37" s="62">
        <v>50</v>
      </c>
      <c r="O37" s="62">
        <v>0</v>
      </c>
      <c r="P37" s="62">
        <v>100</v>
      </c>
      <c r="Q37" s="62">
        <v>0</v>
      </c>
      <c r="R37" s="62">
        <v>66.66</v>
      </c>
      <c r="S37" s="93">
        <f t="shared" si="37"/>
        <v>33.33</v>
      </c>
      <c r="T37" s="62">
        <v>50</v>
      </c>
      <c r="U37" s="62">
        <v>0</v>
      </c>
      <c r="V37" s="62">
        <v>100</v>
      </c>
      <c r="W37" s="62">
        <v>0</v>
      </c>
      <c r="X37" s="62">
        <v>66.66</v>
      </c>
      <c r="Y37" s="93">
        <f t="shared" si="38"/>
        <v>33.33</v>
      </c>
      <c r="Z37" s="94">
        <v>55</v>
      </c>
      <c r="AA37" s="94">
        <v>10</v>
      </c>
      <c r="AB37" s="94">
        <v>100</v>
      </c>
      <c r="AC37" s="94">
        <v>18.18</v>
      </c>
      <c r="AD37" s="94">
        <v>68.959999999999994</v>
      </c>
      <c r="AE37" s="93">
        <f t="shared" si="39"/>
        <v>43.569999999999993</v>
      </c>
      <c r="AF37" s="94">
        <v>50</v>
      </c>
      <c r="AG37" s="94">
        <v>5</v>
      </c>
      <c r="AH37" s="94">
        <v>95</v>
      </c>
      <c r="AI37" s="94">
        <v>9.09</v>
      </c>
      <c r="AJ37" s="94">
        <v>65.510000000000005</v>
      </c>
      <c r="AK37" s="93">
        <f t="shared" si="40"/>
        <v>37.300000000000004</v>
      </c>
      <c r="AL37" s="95">
        <f t="shared" si="41"/>
        <v>39.695833333333333</v>
      </c>
    </row>
    <row r="38" spans="1:38" ht="15.75" customHeight="1" x14ac:dyDescent="0.15">
      <c r="A38" s="92" t="s">
        <v>16</v>
      </c>
      <c r="B38" s="62">
        <v>48.97</v>
      </c>
      <c r="C38" s="62">
        <v>40.81</v>
      </c>
      <c r="D38" s="62">
        <v>57.14</v>
      </c>
      <c r="E38" s="62">
        <v>44.44</v>
      </c>
      <c r="F38" s="62">
        <v>52.83</v>
      </c>
      <c r="G38" s="93">
        <f t="shared" si="35"/>
        <v>48.634999999999998</v>
      </c>
      <c r="H38" s="62">
        <v>44.11</v>
      </c>
      <c r="I38" s="62">
        <v>35.29</v>
      </c>
      <c r="J38" s="62">
        <v>52.94</v>
      </c>
      <c r="K38" s="62">
        <v>38.700000000000003</v>
      </c>
      <c r="L38" s="62">
        <v>48.64</v>
      </c>
      <c r="M38" s="93">
        <f t="shared" si="36"/>
        <v>43.67</v>
      </c>
      <c r="N38" s="62">
        <v>47.05</v>
      </c>
      <c r="O38" s="62">
        <v>17.64</v>
      </c>
      <c r="P38" s="62">
        <v>76.47</v>
      </c>
      <c r="Q38" s="62">
        <v>25</v>
      </c>
      <c r="R38" s="62">
        <v>59.09</v>
      </c>
      <c r="S38" s="93">
        <f t="shared" si="37"/>
        <v>42.045000000000002</v>
      </c>
      <c r="T38" s="62">
        <v>52.94</v>
      </c>
      <c r="U38" s="62">
        <v>41.17</v>
      </c>
      <c r="V38" s="62">
        <v>64.7</v>
      </c>
      <c r="W38" s="62">
        <v>46.66</v>
      </c>
      <c r="X38" s="62">
        <v>57.89</v>
      </c>
      <c r="Y38" s="93">
        <f t="shared" si="38"/>
        <v>52.274999999999999</v>
      </c>
      <c r="Z38" s="94">
        <v>50</v>
      </c>
      <c r="AA38" s="94">
        <v>60</v>
      </c>
      <c r="AB38" s="94">
        <v>40</v>
      </c>
      <c r="AC38" s="94">
        <v>54.54</v>
      </c>
      <c r="AD38" s="94">
        <v>44.44</v>
      </c>
      <c r="AE38" s="93">
        <f t="shared" si="39"/>
        <v>49.489999999999995</v>
      </c>
      <c r="AF38" s="94">
        <v>70</v>
      </c>
      <c r="AG38" s="94">
        <v>90</v>
      </c>
      <c r="AH38" s="94">
        <v>50</v>
      </c>
      <c r="AI38" s="94">
        <v>75</v>
      </c>
      <c r="AJ38" s="94">
        <v>62.5</v>
      </c>
      <c r="AK38" s="93">
        <f t="shared" si="40"/>
        <v>68.75</v>
      </c>
      <c r="AL38" s="95">
        <f t="shared" si="41"/>
        <v>50.810833333333335</v>
      </c>
    </row>
    <row r="39" spans="1:38" ht="15.75" customHeight="1" x14ac:dyDescent="0.15">
      <c r="A39" s="92" t="s">
        <v>17</v>
      </c>
      <c r="B39" s="62">
        <v>50</v>
      </c>
      <c r="C39" s="62">
        <v>3.06</v>
      </c>
      <c r="D39" s="62">
        <v>96.93</v>
      </c>
      <c r="E39" s="62">
        <v>5.76</v>
      </c>
      <c r="F39" s="62">
        <v>65.97</v>
      </c>
      <c r="G39" s="93">
        <f t="shared" si="35"/>
        <v>35.865000000000002</v>
      </c>
      <c r="H39" s="62">
        <v>52.94</v>
      </c>
      <c r="I39" s="62">
        <v>5.88</v>
      </c>
      <c r="J39" s="62">
        <v>100</v>
      </c>
      <c r="K39" s="62">
        <v>11.11</v>
      </c>
      <c r="L39" s="62">
        <v>67.989999999999995</v>
      </c>
      <c r="M39" s="93">
        <f t="shared" si="36"/>
        <v>39.549999999999997</v>
      </c>
      <c r="N39" s="62">
        <v>67.64</v>
      </c>
      <c r="O39" s="62">
        <v>88.23</v>
      </c>
      <c r="P39" s="62">
        <v>47.05</v>
      </c>
      <c r="Q39" s="62">
        <v>73.17</v>
      </c>
      <c r="R39" s="62">
        <v>59.25</v>
      </c>
      <c r="S39" s="93">
        <f t="shared" si="37"/>
        <v>66.210000000000008</v>
      </c>
      <c r="T39" s="62">
        <v>67.64</v>
      </c>
      <c r="U39" s="62">
        <v>35.29</v>
      </c>
      <c r="V39" s="62">
        <v>100</v>
      </c>
      <c r="W39" s="62">
        <v>52.17</v>
      </c>
      <c r="X39" s="62">
        <v>75.55</v>
      </c>
      <c r="Y39" s="93">
        <f t="shared" si="38"/>
        <v>63.86</v>
      </c>
      <c r="Z39" s="94">
        <v>47.5</v>
      </c>
      <c r="AA39" s="94">
        <v>25</v>
      </c>
      <c r="AB39" s="94">
        <v>70</v>
      </c>
      <c r="AC39" s="94">
        <v>32.25</v>
      </c>
      <c r="AD39" s="94">
        <v>57.14</v>
      </c>
      <c r="AE39" s="93">
        <f t="shared" si="39"/>
        <v>44.695</v>
      </c>
      <c r="AF39" s="94">
        <v>37.5</v>
      </c>
      <c r="AG39" s="94">
        <v>15</v>
      </c>
      <c r="AH39" s="94">
        <v>60</v>
      </c>
      <c r="AI39" s="94">
        <v>19.350000000000001</v>
      </c>
      <c r="AJ39" s="94">
        <v>48.97</v>
      </c>
      <c r="AK39" s="93">
        <f t="shared" si="40"/>
        <v>34.159999999999997</v>
      </c>
      <c r="AL39" s="95">
        <f t="shared" si="41"/>
        <v>47.390000000000008</v>
      </c>
    </row>
    <row r="40" spans="1:38" ht="15.75" customHeight="1" x14ac:dyDescent="0.15">
      <c r="A40" s="92" t="s">
        <v>18</v>
      </c>
      <c r="B40" s="62">
        <v>45.92</v>
      </c>
      <c r="C40" s="62">
        <v>68.37</v>
      </c>
      <c r="D40" s="62">
        <v>23.47</v>
      </c>
      <c r="E40" s="62">
        <v>55.83</v>
      </c>
      <c r="F40" s="62">
        <v>30.26</v>
      </c>
      <c r="G40" s="93">
        <f t="shared" si="35"/>
        <v>43.045000000000002</v>
      </c>
      <c r="H40" s="62">
        <v>50</v>
      </c>
      <c r="I40" s="62">
        <v>70.59</v>
      </c>
      <c r="J40" s="62">
        <v>29.41</v>
      </c>
      <c r="K40" s="62">
        <v>58.54</v>
      </c>
      <c r="L40" s="62">
        <v>37.04</v>
      </c>
      <c r="M40" s="93">
        <f t="shared" si="36"/>
        <v>47.79</v>
      </c>
      <c r="N40" s="62">
        <v>47.06</v>
      </c>
      <c r="O40" s="62">
        <v>23.53</v>
      </c>
      <c r="P40" s="62">
        <v>70.59</v>
      </c>
      <c r="Q40" s="62">
        <v>30.77</v>
      </c>
      <c r="R40" s="62">
        <v>57.14</v>
      </c>
      <c r="S40" s="93">
        <f t="shared" si="37"/>
        <v>43.954999999999998</v>
      </c>
      <c r="T40" s="62">
        <v>35.29</v>
      </c>
      <c r="U40" s="62">
        <v>0</v>
      </c>
      <c r="V40" s="62">
        <v>70.59</v>
      </c>
      <c r="W40" s="62">
        <v>0</v>
      </c>
      <c r="X40" s="62">
        <v>52.17</v>
      </c>
      <c r="Y40" s="93">
        <f t="shared" si="38"/>
        <v>26.085000000000001</v>
      </c>
      <c r="Z40" s="94">
        <v>52.5</v>
      </c>
      <c r="AA40" s="94">
        <v>60</v>
      </c>
      <c r="AB40" s="94">
        <v>45</v>
      </c>
      <c r="AC40" s="94">
        <v>55.81</v>
      </c>
      <c r="AD40" s="94">
        <v>48.65</v>
      </c>
      <c r="AE40" s="93">
        <f t="shared" si="39"/>
        <v>52.230000000000004</v>
      </c>
      <c r="AF40" s="94">
        <v>52.5</v>
      </c>
      <c r="AG40" s="94">
        <v>60</v>
      </c>
      <c r="AH40" s="94">
        <v>45</v>
      </c>
      <c r="AI40" s="94">
        <v>55.81</v>
      </c>
      <c r="AJ40" s="94">
        <v>48.65</v>
      </c>
      <c r="AK40" s="93">
        <f t="shared" si="40"/>
        <v>52.230000000000004</v>
      </c>
      <c r="AL40" s="95">
        <f t="shared" si="41"/>
        <v>44.222500000000004</v>
      </c>
    </row>
    <row r="41" spans="1:38" ht="15.75" customHeight="1" x14ac:dyDescent="0.15">
      <c r="A41" s="92" t="s">
        <v>19</v>
      </c>
      <c r="B41" s="90">
        <v>72.95</v>
      </c>
      <c r="C41" s="90">
        <v>52.04</v>
      </c>
      <c r="D41" s="90">
        <v>93.87</v>
      </c>
      <c r="E41" s="90">
        <v>65.8</v>
      </c>
      <c r="F41" s="90">
        <v>77.63</v>
      </c>
      <c r="G41" s="96">
        <f t="shared" si="35"/>
        <v>71.715000000000003</v>
      </c>
      <c r="H41" s="90">
        <v>50</v>
      </c>
      <c r="I41" s="90">
        <v>0</v>
      </c>
      <c r="J41" s="90">
        <v>100</v>
      </c>
      <c r="K41" s="90">
        <v>0</v>
      </c>
      <c r="L41" s="90">
        <v>66.66</v>
      </c>
      <c r="M41" s="96">
        <f t="shared" si="36"/>
        <v>33.33</v>
      </c>
      <c r="N41" s="90">
        <v>50</v>
      </c>
      <c r="O41" s="90">
        <v>0</v>
      </c>
      <c r="P41" s="90">
        <v>100</v>
      </c>
      <c r="Q41" s="90">
        <v>0</v>
      </c>
      <c r="R41" s="90">
        <v>66.66</v>
      </c>
      <c r="S41" s="96">
        <f t="shared" si="37"/>
        <v>33.33</v>
      </c>
      <c r="T41" s="90">
        <v>85.29</v>
      </c>
      <c r="U41" s="90">
        <v>100</v>
      </c>
      <c r="V41" s="90">
        <v>70.58</v>
      </c>
      <c r="W41" s="90">
        <v>87.17</v>
      </c>
      <c r="X41" s="90">
        <v>82.75</v>
      </c>
      <c r="Y41" s="96">
        <f t="shared" si="38"/>
        <v>84.960000000000008</v>
      </c>
      <c r="Z41" s="90">
        <v>57.5</v>
      </c>
      <c r="AA41" s="90">
        <v>30</v>
      </c>
      <c r="AB41" s="90">
        <v>85</v>
      </c>
      <c r="AC41" s="90">
        <v>41.37</v>
      </c>
      <c r="AD41" s="90">
        <v>66.66</v>
      </c>
      <c r="AE41" s="96">
        <f t="shared" si="39"/>
        <v>54.015000000000001</v>
      </c>
      <c r="AF41" s="90">
        <v>52.5</v>
      </c>
      <c r="AG41" s="90">
        <v>30</v>
      </c>
      <c r="AH41" s="90">
        <v>75</v>
      </c>
      <c r="AI41" s="90">
        <v>38.700000000000003</v>
      </c>
      <c r="AJ41" s="90">
        <v>61.22</v>
      </c>
      <c r="AK41" s="96">
        <f t="shared" si="40"/>
        <v>49.96</v>
      </c>
      <c r="AL41" s="97">
        <f t="shared" si="41"/>
        <v>54.551666666666669</v>
      </c>
    </row>
    <row r="42" spans="1:38" ht="15.75" customHeight="1" x14ac:dyDescent="0.15">
      <c r="A42" s="98" t="s">
        <v>63</v>
      </c>
      <c r="B42" s="90"/>
      <c r="C42" s="90"/>
      <c r="D42" s="90"/>
      <c r="E42" s="90"/>
      <c r="F42" s="88"/>
      <c r="G42" s="99">
        <f>AVERAGE(G36:G41)</f>
        <v>51.339999999999996</v>
      </c>
      <c r="H42" s="90"/>
      <c r="I42" s="90"/>
      <c r="J42" s="90"/>
      <c r="K42" s="90"/>
      <c r="L42" s="88"/>
      <c r="M42" s="99">
        <f>AVERAGE(M36:M41)</f>
        <v>39.014166666666661</v>
      </c>
      <c r="N42" s="90"/>
      <c r="O42" s="90"/>
      <c r="P42" s="90"/>
      <c r="Q42" s="90"/>
      <c r="R42" s="88"/>
      <c r="S42" s="99">
        <f>AVERAGE(S36:S41)</f>
        <v>43.069999999999993</v>
      </c>
      <c r="T42" s="90"/>
      <c r="U42" s="90"/>
      <c r="V42" s="90"/>
      <c r="W42" s="90"/>
      <c r="X42" s="88"/>
      <c r="Y42" s="99">
        <f>AVERAGE(Y36:Y41)</f>
        <v>49.175833333333337</v>
      </c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88"/>
      <c r="AL42" s="100">
        <f>AVERAGE(AL36:AL41)</f>
        <v>47.035277777777786</v>
      </c>
    </row>
    <row r="43" spans="1:38" ht="15.75" customHeight="1" x14ac:dyDescent="0.15">
      <c r="A43" s="55" t="s">
        <v>87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6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6"/>
      <c r="AF43" s="55"/>
      <c r="AG43" s="55"/>
      <c r="AH43" s="55"/>
      <c r="AI43" s="55"/>
      <c r="AJ43" s="55"/>
      <c r="AK43" s="56"/>
      <c r="AL43" s="55"/>
    </row>
    <row r="44" spans="1:38" ht="15.75" customHeight="1" x14ac:dyDescent="0.15">
      <c r="A44" s="260" t="s">
        <v>56</v>
      </c>
      <c r="B44" s="71"/>
      <c r="C44" s="55"/>
      <c r="D44" s="55"/>
      <c r="E44" s="55"/>
      <c r="F44" s="55"/>
      <c r="G44" s="55"/>
      <c r="H44" s="55"/>
      <c r="I44" s="55"/>
    </row>
    <row r="45" spans="1:38" ht="15.75" customHeight="1" x14ac:dyDescent="0.15">
      <c r="A45" s="229"/>
      <c r="B45" s="73" t="s">
        <v>66</v>
      </c>
      <c r="C45" s="55"/>
      <c r="D45" s="55"/>
      <c r="E45" s="55"/>
      <c r="F45" s="55"/>
      <c r="G45" s="55"/>
      <c r="H45" s="56"/>
      <c r="I45" s="55"/>
    </row>
    <row r="46" spans="1:38" ht="15.75" customHeight="1" x14ac:dyDescent="0.15">
      <c r="A46" s="79" t="s">
        <v>14</v>
      </c>
      <c r="B46" s="77">
        <f t="shared" ref="B46:B51" si="42">AVERAGE(AL6,AL16,AL26)</f>
        <v>32.886111111111113</v>
      </c>
      <c r="C46" s="55"/>
      <c r="D46" s="55"/>
      <c r="E46" s="55"/>
      <c r="F46" s="55"/>
      <c r="G46" s="55"/>
      <c r="H46" s="56"/>
      <c r="I46" s="55"/>
    </row>
    <row r="47" spans="1:38" ht="15.75" customHeight="1" x14ac:dyDescent="0.15">
      <c r="A47" s="79" t="s">
        <v>15</v>
      </c>
      <c r="B47" s="77">
        <f t="shared" si="42"/>
        <v>36.656111111111109</v>
      </c>
      <c r="C47" s="55"/>
      <c r="D47" s="55"/>
      <c r="E47" s="55"/>
      <c r="F47" s="55"/>
      <c r="G47" s="55"/>
      <c r="H47" s="56"/>
      <c r="I47" s="55"/>
    </row>
    <row r="48" spans="1:38" ht="15.75" customHeight="1" x14ac:dyDescent="0.15">
      <c r="A48" s="66" t="s">
        <v>16</v>
      </c>
      <c r="B48" s="77">
        <f t="shared" si="42"/>
        <v>38.963333333333338</v>
      </c>
      <c r="C48" s="55"/>
      <c r="D48" s="55"/>
      <c r="E48" s="55"/>
      <c r="F48" s="55"/>
      <c r="G48" s="55"/>
      <c r="H48" s="56"/>
      <c r="I48" s="55"/>
    </row>
    <row r="49" spans="1:38" ht="15.75" customHeight="1" x14ac:dyDescent="0.15">
      <c r="A49" s="66" t="s">
        <v>17</v>
      </c>
      <c r="B49" s="77">
        <f t="shared" si="42"/>
        <v>33.783888888888889</v>
      </c>
      <c r="C49" s="55"/>
      <c r="D49" s="55"/>
      <c r="E49" s="55"/>
      <c r="F49" s="55"/>
      <c r="G49" s="55"/>
      <c r="H49" s="56"/>
      <c r="I49" s="55"/>
    </row>
    <row r="50" spans="1:38" ht="15.75" customHeight="1" x14ac:dyDescent="0.15">
      <c r="A50" s="79" t="s">
        <v>18</v>
      </c>
      <c r="B50" s="102">
        <f t="shared" si="42"/>
        <v>45.336944444444441</v>
      </c>
      <c r="C50" s="55"/>
      <c r="D50" s="55"/>
      <c r="E50" s="55"/>
      <c r="F50" s="55"/>
      <c r="G50" s="55"/>
      <c r="H50" s="56"/>
      <c r="I50" s="55"/>
    </row>
    <row r="51" spans="1:38" ht="15.75" customHeight="1" x14ac:dyDescent="0.15">
      <c r="A51" s="79" t="s">
        <v>19</v>
      </c>
      <c r="B51" s="77">
        <f t="shared" si="42"/>
        <v>42.847638888888895</v>
      </c>
      <c r="C51" s="55"/>
      <c r="D51" s="55"/>
      <c r="E51" s="55"/>
      <c r="F51" s="55"/>
      <c r="G51" s="55"/>
      <c r="H51" s="56"/>
      <c r="I51" s="55"/>
    </row>
    <row r="52" spans="1:38" ht="15.75" customHeight="1" x14ac:dyDescent="0.15">
      <c r="A52" s="72" t="s">
        <v>63</v>
      </c>
      <c r="B52" s="72">
        <f>AVERAGE(B46:B51)</f>
        <v>38.412337962962965</v>
      </c>
      <c r="C52" s="55"/>
      <c r="D52" s="55"/>
      <c r="E52" s="55"/>
      <c r="F52" s="55"/>
      <c r="G52" s="55"/>
      <c r="H52" s="56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6"/>
      <c r="AA52" s="55"/>
      <c r="AB52" s="55"/>
      <c r="AC52" s="55"/>
      <c r="AD52" s="55"/>
      <c r="AE52" s="55"/>
      <c r="AF52" s="56"/>
      <c r="AG52" s="55"/>
      <c r="AH52" s="55"/>
      <c r="AI52" s="55"/>
      <c r="AJ52" s="55"/>
      <c r="AK52" s="55"/>
      <c r="AL52" s="55"/>
    </row>
    <row r="53" spans="1:38" ht="15.75" customHeight="1" x14ac:dyDescent="0.15">
      <c r="A53" s="1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6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6"/>
      <c r="AF53" s="55"/>
      <c r="AG53" s="55"/>
      <c r="AH53" s="55"/>
      <c r="AI53" s="55"/>
      <c r="AJ53" s="55"/>
      <c r="AK53" s="56"/>
      <c r="AL53" s="55"/>
    </row>
    <row r="54" spans="1:38" ht="15.75" customHeight="1" x14ac:dyDescent="0.15">
      <c r="A54" s="1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6"/>
      <c r="AF54" s="55"/>
      <c r="AG54" s="55"/>
      <c r="AH54" s="55"/>
      <c r="AI54" s="55"/>
      <c r="AJ54" s="55"/>
      <c r="AK54" s="56"/>
      <c r="AL54" s="55"/>
    </row>
    <row r="55" spans="1:38" ht="15.75" customHeight="1" x14ac:dyDescent="0.15">
      <c r="A55" s="1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6"/>
      <c r="AF55" s="55"/>
      <c r="AG55" s="55"/>
      <c r="AH55" s="55"/>
      <c r="AI55" s="55"/>
      <c r="AJ55" s="55"/>
      <c r="AK55" s="56"/>
      <c r="AL55" s="55"/>
    </row>
    <row r="56" spans="1:38" ht="15.75" customHeight="1" x14ac:dyDescent="0.15">
      <c r="A56" s="1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6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6"/>
      <c r="AF56" s="55"/>
      <c r="AG56" s="55"/>
      <c r="AH56" s="55"/>
      <c r="AI56" s="55"/>
      <c r="AJ56" s="55"/>
      <c r="AK56" s="56"/>
      <c r="AL56" s="55"/>
    </row>
    <row r="57" spans="1:38" ht="15.75" customHeight="1" x14ac:dyDescent="0.15">
      <c r="A57" s="1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6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6"/>
      <c r="AF57" s="55"/>
      <c r="AG57" s="55"/>
      <c r="AH57" s="55"/>
      <c r="AI57" s="55"/>
      <c r="AJ57" s="55"/>
      <c r="AK57" s="56"/>
      <c r="AL57" s="55"/>
    </row>
    <row r="58" spans="1:38" ht="15.75" customHeight="1" x14ac:dyDescent="0.15">
      <c r="A58" s="1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6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6"/>
      <c r="AF58" s="55"/>
      <c r="AG58" s="55"/>
      <c r="AH58" s="55"/>
      <c r="AI58" s="55"/>
      <c r="AJ58" s="55"/>
      <c r="AK58" s="56"/>
      <c r="AL58" s="55"/>
    </row>
    <row r="59" spans="1:38" ht="15.75" customHeight="1" x14ac:dyDescent="0.15">
      <c r="A59" s="1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6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6"/>
      <c r="AF59" s="55"/>
      <c r="AG59" s="55"/>
      <c r="AH59" s="55"/>
      <c r="AI59" s="55"/>
      <c r="AJ59" s="55"/>
      <c r="AK59" s="56"/>
      <c r="AL59" s="55"/>
    </row>
    <row r="60" spans="1:38" ht="15.75" customHeight="1" x14ac:dyDescent="0.15">
      <c r="A60" s="1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6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6"/>
      <c r="AF60" s="55"/>
      <c r="AG60" s="55"/>
      <c r="AH60" s="55"/>
      <c r="AI60" s="55"/>
      <c r="AJ60" s="55"/>
      <c r="AK60" s="56"/>
      <c r="AL60" s="55"/>
    </row>
    <row r="61" spans="1:38" ht="15.75" customHeight="1" x14ac:dyDescent="0.15">
      <c r="A61" s="1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6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6"/>
      <c r="AF61" s="55"/>
      <c r="AG61" s="55"/>
      <c r="AH61" s="55"/>
      <c r="AI61" s="55"/>
      <c r="AJ61" s="55"/>
      <c r="AK61" s="56"/>
      <c r="AL61" s="55"/>
    </row>
    <row r="62" spans="1:38" ht="15.75" customHeight="1" x14ac:dyDescent="0.15">
      <c r="A62" s="1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6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6"/>
      <c r="AF62" s="55"/>
      <c r="AG62" s="55"/>
      <c r="AH62" s="55"/>
      <c r="AI62" s="55"/>
      <c r="AJ62" s="55"/>
      <c r="AK62" s="56"/>
      <c r="AL62" s="55"/>
    </row>
    <row r="63" spans="1:38" ht="15.75" customHeight="1" x14ac:dyDescent="0.15">
      <c r="A63" s="1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6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6"/>
      <c r="AF63" s="55"/>
      <c r="AG63" s="55"/>
      <c r="AH63" s="55"/>
      <c r="AI63" s="55"/>
      <c r="AJ63" s="55"/>
      <c r="AK63" s="56"/>
      <c r="AL63" s="55"/>
    </row>
    <row r="64" spans="1:38" ht="15.75" customHeight="1" x14ac:dyDescent="0.15">
      <c r="A64" s="1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6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6"/>
      <c r="AF64" s="55"/>
      <c r="AG64" s="55"/>
      <c r="AH64" s="55"/>
      <c r="AI64" s="55"/>
      <c r="AJ64" s="55"/>
      <c r="AK64" s="56"/>
      <c r="AL64" s="55"/>
    </row>
    <row r="65" spans="1:38" ht="15.75" customHeight="1" x14ac:dyDescent="0.15">
      <c r="A65" s="1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6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6"/>
      <c r="AF65" s="55"/>
      <c r="AG65" s="55"/>
      <c r="AH65" s="55"/>
      <c r="AI65" s="55"/>
      <c r="AJ65" s="55"/>
      <c r="AK65" s="56"/>
      <c r="AL65" s="55"/>
    </row>
    <row r="66" spans="1:38" ht="15.75" customHeight="1" x14ac:dyDescent="0.15">
      <c r="A66" s="1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6"/>
      <c r="AF66" s="55"/>
      <c r="AG66" s="55"/>
      <c r="AH66" s="55"/>
      <c r="AI66" s="55"/>
      <c r="AJ66" s="55"/>
      <c r="AK66" s="56"/>
      <c r="AL66" s="55"/>
    </row>
    <row r="67" spans="1:38" ht="15.75" customHeight="1" x14ac:dyDescent="0.15">
      <c r="A67" s="1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6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6"/>
      <c r="AF67" s="55"/>
      <c r="AG67" s="55"/>
      <c r="AH67" s="55"/>
      <c r="AI67" s="55"/>
      <c r="AJ67" s="55"/>
      <c r="AK67" s="56"/>
      <c r="AL67" s="55"/>
    </row>
    <row r="68" spans="1:38" ht="15.75" customHeight="1" x14ac:dyDescent="0.15">
      <c r="A68" s="1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6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6"/>
      <c r="AF68" s="55"/>
      <c r="AG68" s="55"/>
      <c r="AH68" s="55"/>
      <c r="AI68" s="55"/>
      <c r="AJ68" s="55"/>
      <c r="AK68" s="56"/>
      <c r="AL68" s="55"/>
    </row>
    <row r="69" spans="1:38" ht="15.75" customHeight="1" x14ac:dyDescent="0.15">
      <c r="A69" s="1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6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6"/>
      <c r="AF69" s="55"/>
      <c r="AG69" s="55"/>
      <c r="AH69" s="55"/>
      <c r="AI69" s="55"/>
      <c r="AJ69" s="55"/>
      <c r="AK69" s="56"/>
      <c r="AL69" s="55"/>
    </row>
    <row r="70" spans="1:38" ht="15.75" customHeight="1" x14ac:dyDescent="0.15">
      <c r="A70" s="1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6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6"/>
      <c r="AF70" s="55"/>
      <c r="AG70" s="55"/>
      <c r="AH70" s="55"/>
      <c r="AI70" s="55"/>
      <c r="AJ70" s="55"/>
      <c r="AK70" s="56"/>
      <c r="AL70" s="55"/>
    </row>
    <row r="71" spans="1:38" ht="15.75" customHeight="1" x14ac:dyDescent="0.15">
      <c r="A71" s="1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6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6"/>
      <c r="AF71" s="55"/>
      <c r="AG71" s="55"/>
      <c r="AH71" s="55"/>
      <c r="AI71" s="55"/>
      <c r="AJ71" s="55"/>
      <c r="AK71" s="56"/>
      <c r="AL71" s="55"/>
    </row>
    <row r="72" spans="1:38" ht="15.75" customHeight="1" x14ac:dyDescent="0.15">
      <c r="A72" s="1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6"/>
      <c r="AF72" s="55"/>
      <c r="AG72" s="55"/>
      <c r="AH72" s="55"/>
      <c r="AI72" s="55"/>
      <c r="AJ72" s="55"/>
      <c r="AK72" s="56"/>
      <c r="AL72" s="55"/>
    </row>
    <row r="73" spans="1:38" ht="15.75" customHeight="1" x14ac:dyDescent="0.15">
      <c r="A73" s="1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6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6"/>
      <c r="AF73" s="55"/>
      <c r="AG73" s="55"/>
      <c r="AH73" s="55"/>
      <c r="AI73" s="55"/>
      <c r="AJ73" s="55"/>
      <c r="AK73" s="56"/>
      <c r="AL73" s="55"/>
    </row>
    <row r="74" spans="1:38" ht="15.75" customHeight="1" x14ac:dyDescent="0.15">
      <c r="A74" s="1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6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6"/>
      <c r="AF74" s="55"/>
      <c r="AG74" s="55"/>
      <c r="AH74" s="55"/>
      <c r="AI74" s="55"/>
      <c r="AJ74" s="55"/>
      <c r="AK74" s="56"/>
      <c r="AL74" s="55"/>
    </row>
    <row r="75" spans="1:38" ht="15.75" customHeight="1" x14ac:dyDescent="0.15">
      <c r="A75" s="1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6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6"/>
      <c r="AF75" s="55"/>
      <c r="AG75" s="55"/>
      <c r="AH75" s="55"/>
      <c r="AI75" s="55"/>
      <c r="AJ75" s="55"/>
      <c r="AK75" s="56"/>
      <c r="AL75" s="55"/>
    </row>
    <row r="76" spans="1:38" ht="15.75" customHeight="1" x14ac:dyDescent="0.15">
      <c r="A76" s="1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6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6"/>
      <c r="AF76" s="55"/>
      <c r="AG76" s="55"/>
      <c r="AH76" s="55"/>
      <c r="AI76" s="55"/>
      <c r="AJ76" s="55"/>
      <c r="AK76" s="56"/>
      <c r="AL76" s="55"/>
    </row>
    <row r="77" spans="1:38" ht="15.75" customHeight="1" x14ac:dyDescent="0.15">
      <c r="A77" s="1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6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6"/>
      <c r="AF77" s="55"/>
      <c r="AG77" s="55"/>
      <c r="AH77" s="55"/>
      <c r="AI77" s="55"/>
      <c r="AJ77" s="55"/>
      <c r="AK77" s="56"/>
      <c r="AL77" s="55"/>
    </row>
    <row r="78" spans="1:38" ht="15.75" customHeight="1" x14ac:dyDescent="0.15">
      <c r="A78" s="1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6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6"/>
      <c r="AF78" s="55"/>
      <c r="AG78" s="55"/>
      <c r="AH78" s="55"/>
      <c r="AI78" s="55"/>
      <c r="AJ78" s="55"/>
      <c r="AK78" s="56"/>
      <c r="AL78" s="55"/>
    </row>
    <row r="79" spans="1:38" ht="15.75" customHeight="1" x14ac:dyDescent="0.15">
      <c r="A79" s="1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6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6"/>
      <c r="AF79" s="55"/>
      <c r="AG79" s="55"/>
      <c r="AH79" s="55"/>
      <c r="AI79" s="55"/>
      <c r="AJ79" s="55"/>
      <c r="AK79" s="56"/>
      <c r="AL79" s="55"/>
    </row>
    <row r="80" spans="1:38" ht="15.75" customHeight="1" x14ac:dyDescent="0.15">
      <c r="A80" s="1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6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6"/>
      <c r="AF80" s="55"/>
      <c r="AG80" s="55"/>
      <c r="AH80" s="55"/>
      <c r="AI80" s="55"/>
      <c r="AJ80" s="55"/>
      <c r="AK80" s="56"/>
      <c r="AL80" s="55"/>
    </row>
    <row r="81" spans="1:38" ht="15.75" customHeight="1" x14ac:dyDescent="0.15">
      <c r="A81" s="1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6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6"/>
      <c r="AF81" s="55"/>
      <c r="AG81" s="55"/>
      <c r="AH81" s="55"/>
      <c r="AI81" s="55"/>
      <c r="AJ81" s="55"/>
      <c r="AK81" s="56"/>
      <c r="AL81" s="55"/>
    </row>
    <row r="82" spans="1:38" ht="15.75" customHeight="1" x14ac:dyDescent="0.15">
      <c r="A82" s="1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6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6"/>
      <c r="AF82" s="55"/>
      <c r="AG82" s="55"/>
      <c r="AH82" s="55"/>
      <c r="AI82" s="55"/>
      <c r="AJ82" s="55"/>
      <c r="AK82" s="56"/>
      <c r="AL82" s="55"/>
    </row>
    <row r="83" spans="1:38" ht="15.75" customHeight="1" x14ac:dyDescent="0.15">
      <c r="A83" s="1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6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6"/>
      <c r="AF83" s="55"/>
      <c r="AG83" s="55"/>
      <c r="AH83" s="55"/>
      <c r="AI83" s="55"/>
      <c r="AJ83" s="55"/>
      <c r="AK83" s="56"/>
      <c r="AL83" s="55"/>
    </row>
    <row r="84" spans="1:38" ht="15.75" customHeight="1" x14ac:dyDescent="0.15">
      <c r="A84" s="1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6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6"/>
      <c r="AF84" s="55"/>
      <c r="AG84" s="55"/>
      <c r="AH84" s="55"/>
      <c r="AI84" s="55"/>
      <c r="AJ84" s="55"/>
      <c r="AK84" s="56"/>
      <c r="AL84" s="55"/>
    </row>
    <row r="85" spans="1:38" ht="15.75" customHeight="1" x14ac:dyDescent="0.15">
      <c r="A85" s="1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6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6"/>
      <c r="AF85" s="55"/>
      <c r="AG85" s="55"/>
      <c r="AH85" s="55"/>
      <c r="AI85" s="55"/>
      <c r="AJ85" s="55"/>
      <c r="AK85" s="56"/>
      <c r="AL85" s="55"/>
    </row>
    <row r="86" spans="1:38" ht="15.75" customHeight="1" x14ac:dyDescent="0.15">
      <c r="A86" s="1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6"/>
      <c r="AF86" s="55"/>
      <c r="AG86" s="55"/>
      <c r="AH86" s="55"/>
      <c r="AI86" s="55"/>
      <c r="AJ86" s="55"/>
      <c r="AK86" s="56"/>
      <c r="AL86" s="55"/>
    </row>
    <row r="87" spans="1:38" ht="15.75" customHeight="1" x14ac:dyDescent="0.15">
      <c r="A87" s="1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6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6"/>
      <c r="AF87" s="55"/>
      <c r="AG87" s="55"/>
      <c r="AH87" s="55"/>
      <c r="AI87" s="55"/>
      <c r="AJ87" s="55"/>
      <c r="AK87" s="56"/>
      <c r="AL87" s="55"/>
    </row>
    <row r="88" spans="1:38" ht="15.75" customHeight="1" x14ac:dyDescent="0.15">
      <c r="A88" s="1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6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6"/>
      <c r="AF88" s="55"/>
      <c r="AG88" s="55"/>
      <c r="AH88" s="55"/>
      <c r="AI88" s="55"/>
      <c r="AJ88" s="55"/>
      <c r="AK88" s="56"/>
      <c r="AL88" s="55"/>
    </row>
    <row r="89" spans="1:38" ht="15.75" customHeight="1" x14ac:dyDescent="0.15">
      <c r="A89" s="1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6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6"/>
      <c r="AF89" s="55"/>
      <c r="AG89" s="55"/>
      <c r="AH89" s="55"/>
      <c r="AI89" s="55"/>
      <c r="AJ89" s="55"/>
      <c r="AK89" s="56"/>
      <c r="AL89" s="55"/>
    </row>
    <row r="90" spans="1:38" ht="15.75" customHeight="1" x14ac:dyDescent="0.15">
      <c r="A90" s="1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6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6"/>
      <c r="AF90" s="55"/>
      <c r="AG90" s="55"/>
      <c r="AH90" s="55"/>
      <c r="AI90" s="55"/>
      <c r="AJ90" s="55"/>
      <c r="AK90" s="56"/>
      <c r="AL90" s="55"/>
    </row>
    <row r="91" spans="1:38" ht="15.75" customHeight="1" x14ac:dyDescent="0.15">
      <c r="A91" s="1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6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6"/>
      <c r="AF91" s="55"/>
      <c r="AG91" s="55"/>
      <c r="AH91" s="55"/>
      <c r="AI91" s="55"/>
      <c r="AJ91" s="55"/>
      <c r="AK91" s="56"/>
      <c r="AL91" s="55"/>
    </row>
    <row r="92" spans="1:38" ht="15.75" customHeight="1" x14ac:dyDescent="0.15">
      <c r="A92" s="1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6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6"/>
      <c r="AF92" s="55"/>
      <c r="AG92" s="55"/>
      <c r="AH92" s="55"/>
      <c r="AI92" s="55"/>
      <c r="AJ92" s="55"/>
      <c r="AK92" s="56"/>
      <c r="AL92" s="55"/>
    </row>
    <row r="93" spans="1:38" ht="15.75" customHeight="1" x14ac:dyDescent="0.15">
      <c r="A93" s="1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6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6"/>
      <c r="AF93" s="55"/>
      <c r="AG93" s="55"/>
      <c r="AH93" s="55"/>
      <c r="AI93" s="55"/>
      <c r="AJ93" s="55"/>
      <c r="AK93" s="56"/>
      <c r="AL93" s="55"/>
    </row>
    <row r="94" spans="1:38" ht="15.75" customHeight="1" x14ac:dyDescent="0.15">
      <c r="A94" s="1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6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6"/>
      <c r="AF94" s="55"/>
      <c r="AG94" s="55"/>
      <c r="AH94" s="55"/>
      <c r="AI94" s="55"/>
      <c r="AJ94" s="55"/>
      <c r="AK94" s="56"/>
      <c r="AL94" s="55"/>
    </row>
    <row r="95" spans="1:38" ht="15.75" customHeight="1" x14ac:dyDescent="0.15">
      <c r="A95" s="1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6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6"/>
      <c r="AF95" s="55"/>
      <c r="AG95" s="55"/>
      <c r="AH95" s="55"/>
      <c r="AI95" s="55"/>
      <c r="AJ95" s="55"/>
      <c r="AK95" s="56"/>
      <c r="AL95" s="55"/>
    </row>
    <row r="96" spans="1:38" ht="15.75" customHeight="1" x14ac:dyDescent="0.15">
      <c r="A96" s="1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6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6"/>
      <c r="AF96" s="55"/>
      <c r="AG96" s="55"/>
      <c r="AH96" s="55"/>
      <c r="AI96" s="55"/>
      <c r="AJ96" s="55"/>
      <c r="AK96" s="56"/>
      <c r="AL96" s="55"/>
    </row>
    <row r="97" spans="1:38" ht="15.75" customHeight="1" x14ac:dyDescent="0.15">
      <c r="A97" s="1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6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6"/>
      <c r="AF97" s="55"/>
      <c r="AG97" s="55"/>
      <c r="AH97" s="55"/>
      <c r="AI97" s="55"/>
      <c r="AJ97" s="55"/>
      <c r="AK97" s="56"/>
      <c r="AL97" s="55"/>
    </row>
    <row r="98" spans="1:38" ht="15.75" customHeight="1" x14ac:dyDescent="0.15">
      <c r="A98" s="1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6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6"/>
      <c r="AF98" s="55"/>
      <c r="AG98" s="55"/>
      <c r="AH98" s="55"/>
      <c r="AI98" s="55"/>
      <c r="AJ98" s="55"/>
      <c r="AK98" s="56"/>
      <c r="AL98" s="55"/>
    </row>
    <row r="99" spans="1:38" ht="15.75" customHeight="1" x14ac:dyDescent="0.15">
      <c r="A99" s="1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6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6"/>
      <c r="AF99" s="55"/>
      <c r="AG99" s="55"/>
      <c r="AH99" s="55"/>
      <c r="AI99" s="55"/>
      <c r="AJ99" s="55"/>
      <c r="AK99" s="56"/>
      <c r="AL99" s="55"/>
    </row>
    <row r="100" spans="1:38" ht="15.75" customHeight="1" x14ac:dyDescent="0.15">
      <c r="A100" s="1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6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6"/>
      <c r="AF100" s="55"/>
      <c r="AG100" s="55"/>
      <c r="AH100" s="55"/>
      <c r="AI100" s="55"/>
      <c r="AJ100" s="55"/>
      <c r="AK100" s="56"/>
      <c r="AL100" s="55"/>
    </row>
    <row r="101" spans="1:38" ht="15.75" customHeight="1" x14ac:dyDescent="0.15">
      <c r="A101" s="1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6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6"/>
      <c r="AF101" s="55"/>
      <c r="AG101" s="55"/>
      <c r="AH101" s="55"/>
      <c r="AI101" s="55"/>
      <c r="AJ101" s="55"/>
      <c r="AK101" s="56"/>
      <c r="AL101" s="55"/>
    </row>
    <row r="102" spans="1:38" ht="15.75" customHeight="1" x14ac:dyDescent="0.15">
      <c r="A102" s="1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6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6"/>
      <c r="AF102" s="55"/>
      <c r="AG102" s="55"/>
      <c r="AH102" s="55"/>
      <c r="AI102" s="55"/>
      <c r="AJ102" s="55"/>
      <c r="AK102" s="56"/>
      <c r="AL102" s="55"/>
    </row>
    <row r="103" spans="1:38" ht="15.75" customHeight="1" x14ac:dyDescent="0.15">
      <c r="A103" s="1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6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6"/>
      <c r="AF103" s="55"/>
      <c r="AG103" s="55"/>
      <c r="AH103" s="55"/>
      <c r="AI103" s="55"/>
      <c r="AJ103" s="55"/>
      <c r="AK103" s="56"/>
      <c r="AL103" s="55"/>
    </row>
    <row r="104" spans="1:38" ht="15.75" customHeight="1" x14ac:dyDescent="0.15">
      <c r="A104" s="1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6"/>
      <c r="AF104" s="55"/>
      <c r="AG104" s="55"/>
      <c r="AH104" s="55"/>
      <c r="AI104" s="55"/>
      <c r="AJ104" s="55"/>
      <c r="AK104" s="56"/>
      <c r="AL104" s="55"/>
    </row>
    <row r="105" spans="1:38" ht="15.75" customHeight="1" x14ac:dyDescent="0.15">
      <c r="A105" s="1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6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6"/>
      <c r="AF105" s="55"/>
      <c r="AG105" s="55"/>
      <c r="AH105" s="55"/>
      <c r="AI105" s="55"/>
      <c r="AJ105" s="55"/>
      <c r="AK105" s="56"/>
      <c r="AL105" s="55"/>
    </row>
    <row r="106" spans="1:38" ht="15.75" customHeight="1" x14ac:dyDescent="0.15">
      <c r="A106" s="1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6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6"/>
      <c r="AF106" s="55"/>
      <c r="AG106" s="55"/>
      <c r="AH106" s="55"/>
      <c r="AI106" s="55"/>
      <c r="AJ106" s="55"/>
      <c r="AK106" s="56"/>
      <c r="AL106" s="55"/>
    </row>
    <row r="107" spans="1:38" ht="15.75" customHeight="1" x14ac:dyDescent="0.15">
      <c r="A107" s="1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6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6"/>
      <c r="AF107" s="55"/>
      <c r="AG107" s="55"/>
      <c r="AH107" s="55"/>
      <c r="AI107" s="55"/>
      <c r="AJ107" s="55"/>
      <c r="AK107" s="56"/>
      <c r="AL107" s="55"/>
    </row>
    <row r="108" spans="1:38" ht="15.75" customHeight="1" x14ac:dyDescent="0.15">
      <c r="A108" s="1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6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6"/>
      <c r="AF108" s="55"/>
      <c r="AG108" s="55"/>
      <c r="AH108" s="55"/>
      <c r="AI108" s="55"/>
      <c r="AJ108" s="55"/>
      <c r="AK108" s="56"/>
      <c r="AL108" s="55"/>
    </row>
    <row r="109" spans="1:38" ht="15.75" customHeight="1" x14ac:dyDescent="0.15">
      <c r="A109" s="1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6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6"/>
      <c r="AF109" s="55"/>
      <c r="AG109" s="55"/>
      <c r="AH109" s="55"/>
      <c r="AI109" s="55"/>
      <c r="AJ109" s="55"/>
      <c r="AK109" s="56"/>
      <c r="AL109" s="55"/>
    </row>
    <row r="110" spans="1:38" ht="15.75" customHeight="1" x14ac:dyDescent="0.15">
      <c r="A110" s="1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6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6"/>
      <c r="AF110" s="55"/>
      <c r="AG110" s="55"/>
      <c r="AH110" s="55"/>
      <c r="AI110" s="55"/>
      <c r="AJ110" s="55"/>
      <c r="AK110" s="56"/>
      <c r="AL110" s="55"/>
    </row>
    <row r="111" spans="1:38" ht="15.75" customHeight="1" x14ac:dyDescent="0.15">
      <c r="A111" s="1"/>
      <c r="B111" s="55"/>
      <c r="C111" s="55"/>
      <c r="D111" s="55"/>
      <c r="E111" s="55"/>
      <c r="F111" s="55"/>
      <c r="G111" s="56"/>
      <c r="H111" s="55"/>
      <c r="I111" s="55"/>
      <c r="J111" s="55"/>
      <c r="K111" s="55"/>
      <c r="L111" s="55"/>
      <c r="M111" s="56"/>
      <c r="N111" s="55"/>
      <c r="O111" s="55"/>
      <c r="P111" s="55"/>
      <c r="Q111" s="55"/>
      <c r="R111" s="55"/>
      <c r="S111" s="56"/>
      <c r="T111" s="55"/>
      <c r="U111" s="55"/>
      <c r="V111" s="55"/>
      <c r="W111" s="55"/>
      <c r="X111" s="55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ht="15.75" customHeight="1" x14ac:dyDescent="0.15">
      <c r="A112" s="1"/>
      <c r="B112" s="55"/>
      <c r="C112" s="55"/>
      <c r="D112" s="55"/>
      <c r="E112" s="55"/>
      <c r="F112" s="55"/>
      <c r="G112" s="56"/>
      <c r="H112" s="55"/>
      <c r="I112" s="55"/>
      <c r="J112" s="55"/>
      <c r="K112" s="55"/>
      <c r="L112" s="55"/>
      <c r="M112" s="56"/>
      <c r="N112" s="55"/>
      <c r="O112" s="55"/>
      <c r="P112" s="55"/>
      <c r="Q112" s="55"/>
      <c r="R112" s="55"/>
      <c r="S112" s="56"/>
      <c r="T112" s="55"/>
      <c r="U112" s="55"/>
      <c r="V112" s="55"/>
      <c r="W112" s="55"/>
      <c r="X112" s="55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</row>
    <row r="113" spans="1:38" ht="15.75" customHeight="1" x14ac:dyDescent="0.15">
      <c r="A113" s="1"/>
      <c r="B113" s="55"/>
      <c r="C113" s="55"/>
      <c r="D113" s="55"/>
      <c r="E113" s="55"/>
      <c r="F113" s="55"/>
      <c r="G113" s="56"/>
      <c r="H113" s="55"/>
      <c r="I113" s="55"/>
      <c r="J113" s="55"/>
      <c r="K113" s="55"/>
      <c r="L113" s="55"/>
      <c r="M113" s="56"/>
      <c r="N113" s="55"/>
      <c r="O113" s="55"/>
      <c r="P113" s="55"/>
      <c r="Q113" s="55"/>
      <c r="R113" s="55"/>
      <c r="S113" s="56"/>
      <c r="T113" s="55"/>
      <c r="U113" s="55"/>
      <c r="V113" s="55"/>
      <c r="W113" s="55"/>
      <c r="X113" s="55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ht="15.75" customHeight="1" x14ac:dyDescent="0.15">
      <c r="A114" s="1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6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6"/>
      <c r="AF114" s="55"/>
      <c r="AG114" s="55"/>
      <c r="AH114" s="55"/>
      <c r="AI114" s="55"/>
      <c r="AJ114" s="55"/>
      <c r="AK114" s="56"/>
      <c r="AL114" s="55"/>
    </row>
    <row r="115" spans="1:38" ht="15.75" customHeight="1" x14ac:dyDescent="0.15">
      <c r="A115" s="1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6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6"/>
      <c r="AF115" s="55"/>
      <c r="AG115" s="55"/>
      <c r="AH115" s="55"/>
      <c r="AI115" s="55"/>
      <c r="AJ115" s="55"/>
      <c r="AK115" s="56"/>
      <c r="AL115" s="55"/>
    </row>
    <row r="116" spans="1:38" ht="15.75" customHeight="1" x14ac:dyDescent="0.15">
      <c r="A116" s="1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6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6"/>
      <c r="AF116" s="55"/>
      <c r="AG116" s="55"/>
      <c r="AH116" s="55"/>
      <c r="AI116" s="55"/>
      <c r="AJ116" s="55"/>
      <c r="AK116" s="56"/>
      <c r="AL116" s="55"/>
    </row>
    <row r="117" spans="1:38" ht="15.75" customHeight="1" x14ac:dyDescent="0.15">
      <c r="A117" s="1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6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6"/>
      <c r="AF117" s="55"/>
      <c r="AG117" s="55"/>
      <c r="AH117" s="55"/>
      <c r="AI117" s="55"/>
      <c r="AJ117" s="55"/>
      <c r="AK117" s="56"/>
      <c r="AL117" s="55"/>
    </row>
    <row r="118" spans="1:38" ht="15.75" customHeight="1" x14ac:dyDescent="0.15">
      <c r="A118" s="1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6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6"/>
      <c r="AF118" s="55"/>
      <c r="AG118" s="55"/>
      <c r="AH118" s="55"/>
      <c r="AI118" s="55"/>
      <c r="AJ118" s="55"/>
      <c r="AK118" s="56"/>
      <c r="AL118" s="55"/>
    </row>
    <row r="119" spans="1:38" ht="15.75" customHeight="1" x14ac:dyDescent="0.15">
      <c r="A119" s="1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6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6"/>
      <c r="AF119" s="55"/>
      <c r="AG119" s="55"/>
      <c r="AH119" s="55"/>
      <c r="AI119" s="55"/>
      <c r="AJ119" s="55"/>
      <c r="AK119" s="56"/>
      <c r="AL119" s="55"/>
    </row>
    <row r="120" spans="1:38" ht="15.75" customHeight="1" x14ac:dyDescent="0.15">
      <c r="A120" s="1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6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6"/>
      <c r="AF120" s="55"/>
      <c r="AG120" s="55"/>
      <c r="AH120" s="55"/>
      <c r="AI120" s="55"/>
      <c r="AJ120" s="55"/>
      <c r="AK120" s="56"/>
      <c r="AL120" s="55"/>
    </row>
    <row r="121" spans="1:38" ht="15.75" customHeight="1" x14ac:dyDescent="0.15">
      <c r="A121" s="1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6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6"/>
      <c r="AF121" s="55"/>
      <c r="AG121" s="55"/>
      <c r="AH121" s="55"/>
      <c r="AI121" s="55"/>
      <c r="AJ121" s="55"/>
      <c r="AK121" s="56"/>
      <c r="AL121" s="55"/>
    </row>
    <row r="122" spans="1:38" ht="15.75" customHeight="1" x14ac:dyDescent="0.15">
      <c r="A122" s="1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6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6"/>
      <c r="AF122" s="55"/>
      <c r="AG122" s="55"/>
      <c r="AH122" s="55"/>
      <c r="AI122" s="55"/>
      <c r="AJ122" s="55"/>
      <c r="AK122" s="56"/>
      <c r="AL122" s="55"/>
    </row>
    <row r="123" spans="1:38" ht="15.75" customHeight="1" x14ac:dyDescent="0.15">
      <c r="A123" s="1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6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6"/>
      <c r="AF123" s="55"/>
      <c r="AG123" s="55"/>
      <c r="AH123" s="55"/>
      <c r="AI123" s="55"/>
      <c r="AJ123" s="55"/>
      <c r="AK123" s="56"/>
      <c r="AL123" s="55"/>
    </row>
    <row r="124" spans="1:38" ht="15.75" customHeight="1" x14ac:dyDescent="0.15">
      <c r="A124" s="1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6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6"/>
      <c r="AF124" s="55"/>
      <c r="AG124" s="55"/>
      <c r="AH124" s="55"/>
      <c r="AI124" s="55"/>
      <c r="AJ124" s="55"/>
      <c r="AK124" s="56"/>
      <c r="AL124" s="55"/>
    </row>
    <row r="125" spans="1:38" ht="15.75" customHeight="1" x14ac:dyDescent="0.15">
      <c r="A125" s="1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6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6"/>
      <c r="AF125" s="55"/>
      <c r="AG125" s="55"/>
      <c r="AH125" s="55"/>
      <c r="AI125" s="55"/>
      <c r="AJ125" s="55"/>
      <c r="AK125" s="56"/>
      <c r="AL125" s="55"/>
    </row>
    <row r="126" spans="1:38" ht="15.75" customHeight="1" x14ac:dyDescent="0.15">
      <c r="A126" s="1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6"/>
      <c r="AF126" s="55"/>
      <c r="AG126" s="55"/>
      <c r="AH126" s="55"/>
      <c r="AI126" s="55"/>
      <c r="AJ126" s="55"/>
      <c r="AK126" s="56"/>
      <c r="AL126" s="55"/>
    </row>
    <row r="127" spans="1:38" ht="15.75" customHeight="1" x14ac:dyDescent="0.15">
      <c r="A127" s="1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6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6"/>
      <c r="AF127" s="55"/>
      <c r="AG127" s="55"/>
      <c r="AH127" s="55"/>
      <c r="AI127" s="55"/>
      <c r="AJ127" s="55"/>
      <c r="AK127" s="56"/>
      <c r="AL127" s="55"/>
    </row>
    <row r="128" spans="1:38" ht="15.75" customHeight="1" x14ac:dyDescent="0.15">
      <c r="A128" s="1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6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6"/>
      <c r="AF128" s="55"/>
      <c r="AG128" s="55"/>
      <c r="AH128" s="55"/>
      <c r="AI128" s="55"/>
      <c r="AJ128" s="55"/>
      <c r="AK128" s="56"/>
      <c r="AL128" s="55"/>
    </row>
    <row r="129" spans="1:38" ht="15.75" customHeight="1" x14ac:dyDescent="0.15">
      <c r="A129" s="1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6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6"/>
      <c r="AF129" s="55"/>
      <c r="AG129" s="55"/>
      <c r="AH129" s="55"/>
      <c r="AI129" s="55"/>
      <c r="AJ129" s="55"/>
      <c r="AK129" s="56"/>
      <c r="AL129" s="55"/>
    </row>
    <row r="130" spans="1:38" ht="15.75" customHeight="1" x14ac:dyDescent="0.15">
      <c r="A130" s="1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6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6"/>
      <c r="AF130" s="55"/>
      <c r="AG130" s="55"/>
      <c r="AH130" s="55"/>
      <c r="AI130" s="55"/>
      <c r="AJ130" s="55"/>
      <c r="AK130" s="56"/>
      <c r="AL130" s="55"/>
    </row>
    <row r="131" spans="1:38" ht="15.75" customHeight="1" x14ac:dyDescent="0.15">
      <c r="A131" s="1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6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6"/>
      <c r="AF131" s="55"/>
      <c r="AG131" s="55"/>
      <c r="AH131" s="55"/>
      <c r="AI131" s="55"/>
      <c r="AJ131" s="55"/>
      <c r="AK131" s="56"/>
      <c r="AL131" s="55"/>
    </row>
    <row r="132" spans="1:38" ht="15.75" customHeight="1" x14ac:dyDescent="0.15">
      <c r="A132" s="1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6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6"/>
      <c r="AF132" s="55"/>
      <c r="AG132" s="55"/>
      <c r="AH132" s="55"/>
      <c r="AI132" s="55"/>
      <c r="AJ132" s="55"/>
      <c r="AK132" s="56"/>
      <c r="AL132" s="55"/>
    </row>
    <row r="133" spans="1:38" ht="15.75" customHeight="1" x14ac:dyDescent="0.15">
      <c r="A133" s="1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6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6"/>
      <c r="AF133" s="55"/>
      <c r="AG133" s="55"/>
      <c r="AH133" s="55"/>
      <c r="AI133" s="55"/>
      <c r="AJ133" s="55"/>
      <c r="AK133" s="56"/>
      <c r="AL133" s="55"/>
    </row>
    <row r="134" spans="1:38" ht="15.75" customHeight="1" x14ac:dyDescent="0.15">
      <c r="A134" s="1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6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6"/>
      <c r="AF134" s="55"/>
      <c r="AG134" s="55"/>
      <c r="AH134" s="55"/>
      <c r="AI134" s="55"/>
      <c r="AJ134" s="55"/>
      <c r="AK134" s="56"/>
      <c r="AL134" s="55"/>
    </row>
    <row r="135" spans="1:38" ht="15.75" customHeight="1" x14ac:dyDescent="0.15">
      <c r="A135" s="1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6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6"/>
      <c r="AF135" s="55"/>
      <c r="AG135" s="55"/>
      <c r="AH135" s="55"/>
      <c r="AI135" s="55"/>
      <c r="AJ135" s="55"/>
      <c r="AK135" s="56"/>
      <c r="AL135" s="55"/>
    </row>
    <row r="136" spans="1:38" ht="15.75" customHeight="1" x14ac:dyDescent="0.15">
      <c r="A136" s="1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6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6"/>
      <c r="AF136" s="55"/>
      <c r="AG136" s="55"/>
      <c r="AH136" s="55"/>
      <c r="AI136" s="55"/>
      <c r="AJ136" s="55"/>
      <c r="AK136" s="56"/>
      <c r="AL136" s="55"/>
    </row>
    <row r="137" spans="1:38" ht="15.75" customHeight="1" x14ac:dyDescent="0.15">
      <c r="A137" s="1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6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6"/>
      <c r="AF137" s="55"/>
      <c r="AG137" s="55"/>
      <c r="AH137" s="55"/>
      <c r="AI137" s="55"/>
      <c r="AJ137" s="55"/>
      <c r="AK137" s="56"/>
      <c r="AL137" s="55"/>
    </row>
    <row r="138" spans="1:38" ht="15.75" customHeight="1" x14ac:dyDescent="0.15">
      <c r="A138" s="1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6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6"/>
      <c r="AF138" s="55"/>
      <c r="AG138" s="55"/>
      <c r="AH138" s="55"/>
      <c r="AI138" s="55"/>
      <c r="AJ138" s="55"/>
      <c r="AK138" s="56"/>
      <c r="AL138" s="55"/>
    </row>
    <row r="139" spans="1:38" ht="15.75" customHeight="1" x14ac:dyDescent="0.15">
      <c r="A139" s="1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6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6"/>
      <c r="AF139" s="55"/>
      <c r="AG139" s="55"/>
      <c r="AH139" s="55"/>
      <c r="AI139" s="55"/>
      <c r="AJ139" s="55"/>
      <c r="AK139" s="56"/>
      <c r="AL139" s="55"/>
    </row>
    <row r="140" spans="1:38" ht="15.75" customHeight="1" x14ac:dyDescent="0.15">
      <c r="A140" s="1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6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6"/>
      <c r="AF140" s="55"/>
      <c r="AG140" s="55"/>
      <c r="AH140" s="55"/>
      <c r="AI140" s="55"/>
      <c r="AJ140" s="55"/>
      <c r="AK140" s="56"/>
      <c r="AL140" s="55"/>
    </row>
    <row r="141" spans="1:38" ht="15.75" customHeight="1" x14ac:dyDescent="0.15">
      <c r="A141" s="1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6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6"/>
      <c r="AF141" s="55"/>
      <c r="AG141" s="55"/>
      <c r="AH141" s="55"/>
      <c r="AI141" s="55"/>
      <c r="AJ141" s="55"/>
      <c r="AK141" s="56"/>
      <c r="AL141" s="55"/>
    </row>
    <row r="142" spans="1:38" ht="15.75" customHeight="1" x14ac:dyDescent="0.15">
      <c r="A142" s="1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6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6"/>
      <c r="AF142" s="55"/>
      <c r="AG142" s="55"/>
      <c r="AH142" s="55"/>
      <c r="AI142" s="55"/>
      <c r="AJ142" s="55"/>
      <c r="AK142" s="56"/>
      <c r="AL142" s="55"/>
    </row>
    <row r="143" spans="1:38" ht="15.75" customHeight="1" x14ac:dyDescent="0.15">
      <c r="A143" s="1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6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6"/>
      <c r="AF143" s="55"/>
      <c r="AG143" s="55"/>
      <c r="AH143" s="55"/>
      <c r="AI143" s="55"/>
      <c r="AJ143" s="55"/>
      <c r="AK143" s="56"/>
      <c r="AL143" s="55"/>
    </row>
    <row r="144" spans="1:38" ht="15.75" customHeight="1" x14ac:dyDescent="0.15">
      <c r="A144" s="1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6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6"/>
      <c r="AF144" s="55"/>
      <c r="AG144" s="55"/>
      <c r="AH144" s="55"/>
      <c r="AI144" s="55"/>
      <c r="AJ144" s="55"/>
      <c r="AK144" s="56"/>
      <c r="AL144" s="55"/>
    </row>
    <row r="145" spans="1:38" ht="15.75" customHeight="1" x14ac:dyDescent="0.15">
      <c r="A145" s="1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6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6"/>
      <c r="AF145" s="55"/>
      <c r="AG145" s="55"/>
      <c r="AH145" s="55"/>
      <c r="AI145" s="55"/>
      <c r="AJ145" s="55"/>
      <c r="AK145" s="56"/>
      <c r="AL145" s="55"/>
    </row>
    <row r="146" spans="1:38" ht="15.75" customHeight="1" x14ac:dyDescent="0.15">
      <c r="A146" s="1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6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6"/>
      <c r="AF146" s="55"/>
      <c r="AG146" s="55"/>
      <c r="AH146" s="55"/>
      <c r="AI146" s="55"/>
      <c r="AJ146" s="55"/>
      <c r="AK146" s="56"/>
      <c r="AL146" s="55"/>
    </row>
    <row r="147" spans="1:38" ht="15.75" customHeight="1" x14ac:dyDescent="0.15">
      <c r="A147" s="1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6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6"/>
      <c r="AF147" s="55"/>
      <c r="AG147" s="55"/>
      <c r="AH147" s="55"/>
      <c r="AI147" s="55"/>
      <c r="AJ147" s="55"/>
      <c r="AK147" s="56"/>
      <c r="AL147" s="55"/>
    </row>
    <row r="148" spans="1:38" ht="15.75" customHeight="1" x14ac:dyDescent="0.15">
      <c r="A148" s="1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6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6"/>
      <c r="AF148" s="55"/>
      <c r="AG148" s="55"/>
      <c r="AH148" s="55"/>
      <c r="AI148" s="55"/>
      <c r="AJ148" s="55"/>
      <c r="AK148" s="56"/>
      <c r="AL148" s="55"/>
    </row>
    <row r="149" spans="1:38" ht="15.75" customHeight="1" x14ac:dyDescent="0.15">
      <c r="A149" s="1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6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6"/>
      <c r="AF149" s="55"/>
      <c r="AG149" s="55"/>
      <c r="AH149" s="55"/>
      <c r="AI149" s="55"/>
      <c r="AJ149" s="55"/>
      <c r="AK149" s="56"/>
      <c r="AL149" s="55"/>
    </row>
    <row r="150" spans="1:38" ht="15.75" customHeight="1" x14ac:dyDescent="0.15">
      <c r="A150" s="1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6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6"/>
      <c r="AF150" s="55"/>
      <c r="AG150" s="55"/>
      <c r="AH150" s="55"/>
      <c r="AI150" s="55"/>
      <c r="AJ150" s="55"/>
      <c r="AK150" s="56"/>
      <c r="AL150" s="55"/>
    </row>
    <row r="151" spans="1:38" ht="15.75" customHeight="1" x14ac:dyDescent="0.15">
      <c r="A151" s="1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6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6"/>
      <c r="AF151" s="55"/>
      <c r="AG151" s="55"/>
      <c r="AH151" s="55"/>
      <c r="AI151" s="55"/>
      <c r="AJ151" s="55"/>
      <c r="AK151" s="56"/>
      <c r="AL151" s="55"/>
    </row>
    <row r="152" spans="1:38" ht="15.75" customHeight="1" x14ac:dyDescent="0.15">
      <c r="A152" s="1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6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6"/>
      <c r="AF152" s="55"/>
      <c r="AG152" s="55"/>
      <c r="AH152" s="55"/>
      <c r="AI152" s="55"/>
      <c r="AJ152" s="55"/>
      <c r="AK152" s="56"/>
      <c r="AL152" s="55"/>
    </row>
    <row r="153" spans="1:38" ht="15.75" customHeight="1" x14ac:dyDescent="0.15">
      <c r="A153" s="1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6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6"/>
      <c r="AF153" s="55"/>
      <c r="AG153" s="55"/>
      <c r="AH153" s="55"/>
      <c r="AI153" s="55"/>
      <c r="AJ153" s="55"/>
      <c r="AK153" s="56"/>
      <c r="AL153" s="55"/>
    </row>
    <row r="154" spans="1:38" ht="15.75" customHeight="1" x14ac:dyDescent="0.15">
      <c r="A154" s="1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6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6"/>
      <c r="AF154" s="55"/>
      <c r="AG154" s="55"/>
      <c r="AH154" s="55"/>
      <c r="AI154" s="55"/>
      <c r="AJ154" s="55"/>
      <c r="AK154" s="56"/>
      <c r="AL154" s="55"/>
    </row>
    <row r="155" spans="1:38" ht="15.75" customHeight="1" x14ac:dyDescent="0.15">
      <c r="A155" s="1"/>
      <c r="B155" s="55"/>
      <c r="C155" s="55"/>
      <c r="D155" s="55"/>
      <c r="E155" s="55"/>
      <c r="F155" s="55"/>
      <c r="G155" s="56"/>
      <c r="H155" s="55"/>
      <c r="I155" s="55"/>
      <c r="J155" s="55"/>
      <c r="K155" s="55"/>
      <c r="L155" s="55"/>
      <c r="M155" s="56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6"/>
      <c r="AF155" s="55"/>
      <c r="AG155" s="55"/>
      <c r="AH155" s="55"/>
      <c r="AI155" s="55"/>
      <c r="AJ155" s="55"/>
      <c r="AK155" s="56"/>
      <c r="AL155" s="55"/>
    </row>
    <row r="156" spans="1:38" ht="15.75" customHeight="1" x14ac:dyDescent="0.15">
      <c r="A156" s="1"/>
      <c r="B156" s="55"/>
      <c r="C156" s="55"/>
      <c r="D156" s="55"/>
      <c r="E156" s="55"/>
      <c r="F156" s="55"/>
      <c r="G156" s="56"/>
      <c r="H156" s="55"/>
      <c r="I156" s="55"/>
      <c r="J156" s="55"/>
      <c r="K156" s="55"/>
      <c r="L156" s="55"/>
      <c r="M156" s="56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6"/>
      <c r="AF156" s="55"/>
      <c r="AG156" s="55"/>
      <c r="AH156" s="55"/>
      <c r="AI156" s="55"/>
      <c r="AJ156" s="55"/>
      <c r="AK156" s="56"/>
      <c r="AL156" s="55"/>
    </row>
    <row r="157" spans="1:38" ht="15.75" customHeight="1" x14ac:dyDescent="0.15">
      <c r="A157" s="1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6"/>
      <c r="N157" s="55"/>
      <c r="O157" s="55"/>
      <c r="P157" s="55"/>
      <c r="Q157" s="55"/>
      <c r="R157" s="55"/>
      <c r="S157" s="56"/>
      <c r="T157" s="55"/>
      <c r="U157" s="55"/>
      <c r="V157" s="55"/>
      <c r="W157" s="55"/>
      <c r="X157" s="55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</row>
    <row r="158" spans="1:38" ht="15.75" customHeight="1" x14ac:dyDescent="0.15">
      <c r="A158" s="1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6"/>
      <c r="N158" s="55"/>
      <c r="O158" s="55"/>
      <c r="P158" s="55"/>
      <c r="Q158" s="55"/>
      <c r="R158" s="55"/>
      <c r="S158" s="56"/>
      <c r="T158" s="55"/>
      <c r="U158" s="55"/>
      <c r="V158" s="55"/>
      <c r="W158" s="55"/>
      <c r="X158" s="55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</row>
    <row r="159" spans="1:38" ht="15.75" customHeight="1" x14ac:dyDescent="0.15">
      <c r="A159" s="1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6"/>
      <c r="N159" s="55"/>
      <c r="O159" s="55"/>
      <c r="P159" s="55"/>
      <c r="Q159" s="55"/>
      <c r="R159" s="55"/>
      <c r="S159" s="56"/>
      <c r="T159" s="55"/>
      <c r="U159" s="55"/>
      <c r="V159" s="55"/>
      <c r="W159" s="55"/>
      <c r="X159" s="55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</row>
    <row r="160" spans="1:38" ht="15.75" customHeight="1" x14ac:dyDescent="0.15">
      <c r="A160" s="1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6"/>
      <c r="N160" s="55"/>
      <c r="O160" s="55"/>
      <c r="P160" s="55"/>
      <c r="Q160" s="55"/>
      <c r="R160" s="55"/>
      <c r="S160" s="56"/>
      <c r="T160" s="55"/>
      <c r="U160" s="55"/>
      <c r="V160" s="55"/>
      <c r="W160" s="55"/>
      <c r="X160" s="55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 spans="1:38" ht="15.75" customHeight="1" x14ac:dyDescent="0.15">
      <c r="A161" s="1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6"/>
      <c r="N161" s="55"/>
      <c r="O161" s="55"/>
      <c r="P161" s="55"/>
      <c r="Q161" s="55"/>
      <c r="R161" s="55"/>
      <c r="S161" s="56"/>
      <c r="T161" s="55"/>
      <c r="U161" s="55"/>
      <c r="V161" s="55"/>
      <c r="W161" s="55"/>
      <c r="X161" s="55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</row>
    <row r="162" spans="1:38" ht="15.75" customHeight="1" x14ac:dyDescent="0.15">
      <c r="A162" s="1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6"/>
      <c r="N162" s="55"/>
      <c r="O162" s="55"/>
      <c r="P162" s="55"/>
      <c r="Q162" s="55"/>
      <c r="R162" s="55"/>
      <c r="S162" s="56"/>
      <c r="T162" s="55"/>
      <c r="U162" s="55"/>
      <c r="V162" s="55"/>
      <c r="W162" s="55"/>
      <c r="X162" s="55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</row>
    <row r="163" spans="1:38" ht="15.75" customHeight="1" x14ac:dyDescent="0.15">
      <c r="A163" s="1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6"/>
      <c r="N163" s="55"/>
      <c r="O163" s="55"/>
      <c r="P163" s="55"/>
      <c r="Q163" s="55"/>
      <c r="R163" s="55"/>
      <c r="S163" s="56"/>
      <c r="T163" s="55"/>
      <c r="U163" s="55"/>
      <c r="V163" s="55"/>
      <c r="W163" s="55"/>
      <c r="X163" s="55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</row>
    <row r="164" spans="1:38" ht="15.75" customHeight="1" x14ac:dyDescent="0.15">
      <c r="A164" s="1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6"/>
      <c r="N164" s="55"/>
      <c r="O164" s="55"/>
      <c r="P164" s="55"/>
      <c r="Q164" s="55"/>
      <c r="R164" s="55"/>
      <c r="S164" s="56"/>
      <c r="T164" s="55"/>
      <c r="U164" s="55"/>
      <c r="V164" s="55"/>
      <c r="W164" s="55"/>
      <c r="X164" s="55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</row>
    <row r="165" spans="1:38" ht="15.75" customHeight="1" x14ac:dyDescent="0.15">
      <c r="A165" s="1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6"/>
      <c r="N165" s="55"/>
      <c r="O165" s="55"/>
      <c r="P165" s="55"/>
      <c r="Q165" s="55"/>
      <c r="R165" s="55"/>
      <c r="S165" s="56"/>
      <c r="T165" s="55"/>
      <c r="U165" s="55"/>
      <c r="V165" s="55"/>
      <c r="W165" s="55"/>
      <c r="X165" s="55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</row>
    <row r="166" spans="1:38" ht="15.75" customHeight="1" x14ac:dyDescent="0.15">
      <c r="A166" s="1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6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6"/>
      <c r="AF166" s="55"/>
      <c r="AG166" s="55"/>
      <c r="AH166" s="55"/>
      <c r="AI166" s="55"/>
      <c r="AJ166" s="55"/>
      <c r="AK166" s="56"/>
      <c r="AL166" s="55"/>
    </row>
    <row r="167" spans="1:38" ht="15.75" customHeight="1" x14ac:dyDescent="0.15">
      <c r="A167" s="1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6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6"/>
      <c r="AF167" s="55"/>
      <c r="AG167" s="55"/>
      <c r="AH167" s="55"/>
      <c r="AI167" s="55"/>
      <c r="AJ167" s="55"/>
      <c r="AK167" s="56"/>
      <c r="AL167" s="55"/>
    </row>
    <row r="168" spans="1:38" ht="15.75" customHeight="1" x14ac:dyDescent="0.15">
      <c r="A168" s="1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6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6"/>
      <c r="AF168" s="55"/>
      <c r="AG168" s="55"/>
      <c r="AH168" s="55"/>
      <c r="AI168" s="55"/>
      <c r="AJ168" s="55"/>
      <c r="AK168" s="56"/>
      <c r="AL168" s="55"/>
    </row>
    <row r="169" spans="1:38" ht="15.75" customHeight="1" x14ac:dyDescent="0.15">
      <c r="A169" s="1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6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6"/>
      <c r="AF169" s="55"/>
      <c r="AG169" s="55"/>
      <c r="AH169" s="55"/>
      <c r="AI169" s="55"/>
      <c r="AJ169" s="55"/>
      <c r="AK169" s="56"/>
      <c r="AL169" s="55"/>
    </row>
    <row r="170" spans="1:38" ht="15.75" customHeight="1" x14ac:dyDescent="0.15">
      <c r="A170" s="1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6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6"/>
      <c r="AF170" s="55"/>
      <c r="AG170" s="55"/>
      <c r="AH170" s="55"/>
      <c r="AI170" s="55"/>
      <c r="AJ170" s="55"/>
      <c r="AK170" s="56"/>
      <c r="AL170" s="55"/>
    </row>
    <row r="171" spans="1:38" ht="15.75" customHeight="1" x14ac:dyDescent="0.15">
      <c r="A171" s="1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6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6"/>
      <c r="AF171" s="55"/>
      <c r="AG171" s="55"/>
      <c r="AH171" s="55"/>
      <c r="AI171" s="55"/>
      <c r="AJ171" s="55"/>
      <c r="AK171" s="56"/>
      <c r="AL171" s="55"/>
    </row>
    <row r="172" spans="1:38" ht="15.75" customHeight="1" x14ac:dyDescent="0.15">
      <c r="A172" s="1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6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6"/>
      <c r="AF172" s="55"/>
      <c r="AG172" s="55"/>
      <c r="AH172" s="55"/>
      <c r="AI172" s="55"/>
      <c r="AJ172" s="55"/>
      <c r="AK172" s="56"/>
      <c r="AL172" s="55"/>
    </row>
    <row r="173" spans="1:38" ht="15.75" customHeight="1" x14ac:dyDescent="0.15">
      <c r="A173" s="1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6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6"/>
      <c r="AF173" s="55"/>
      <c r="AG173" s="55"/>
      <c r="AH173" s="55"/>
      <c r="AI173" s="55"/>
      <c r="AJ173" s="55"/>
      <c r="AK173" s="56"/>
      <c r="AL173" s="55"/>
    </row>
    <row r="174" spans="1:38" ht="15.75" customHeight="1" x14ac:dyDescent="0.15">
      <c r="A174" s="1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6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6"/>
      <c r="AF174" s="55"/>
      <c r="AG174" s="55"/>
      <c r="AH174" s="55"/>
      <c r="AI174" s="55"/>
      <c r="AJ174" s="55"/>
      <c r="AK174" s="56"/>
      <c r="AL174" s="55"/>
    </row>
    <row r="175" spans="1:38" ht="15.75" customHeight="1" x14ac:dyDescent="0.15">
      <c r="A175" s="1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6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6"/>
      <c r="AF175" s="55"/>
      <c r="AG175" s="55"/>
      <c r="AH175" s="55"/>
      <c r="AI175" s="55"/>
      <c r="AJ175" s="55"/>
      <c r="AK175" s="56"/>
      <c r="AL175" s="55"/>
    </row>
    <row r="176" spans="1:38" ht="15.75" customHeight="1" x14ac:dyDescent="0.15">
      <c r="A176" s="1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6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6"/>
      <c r="AF176" s="55"/>
      <c r="AG176" s="55"/>
      <c r="AH176" s="55"/>
      <c r="AI176" s="55"/>
      <c r="AJ176" s="55"/>
      <c r="AK176" s="56"/>
      <c r="AL176" s="55"/>
    </row>
    <row r="177" spans="1:38" ht="15.75" customHeight="1" x14ac:dyDescent="0.15">
      <c r="A177" s="1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6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6"/>
      <c r="AF177" s="55"/>
      <c r="AG177" s="55"/>
      <c r="AH177" s="55"/>
      <c r="AI177" s="55"/>
      <c r="AJ177" s="55"/>
      <c r="AK177" s="56"/>
      <c r="AL177" s="55"/>
    </row>
    <row r="178" spans="1:38" ht="15.75" customHeight="1" x14ac:dyDescent="0.15">
      <c r="A178" s="1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6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6"/>
      <c r="AF178" s="55"/>
      <c r="AG178" s="55"/>
      <c r="AH178" s="55"/>
      <c r="AI178" s="55"/>
      <c r="AJ178" s="55"/>
      <c r="AK178" s="56"/>
      <c r="AL178" s="55"/>
    </row>
    <row r="179" spans="1:38" ht="15.75" customHeight="1" x14ac:dyDescent="0.15">
      <c r="A179" s="1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6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6"/>
      <c r="AF179" s="55"/>
      <c r="AG179" s="55"/>
      <c r="AH179" s="55"/>
      <c r="AI179" s="55"/>
      <c r="AJ179" s="55"/>
      <c r="AK179" s="56"/>
      <c r="AL179" s="55"/>
    </row>
    <row r="180" spans="1:38" ht="15.75" customHeight="1" x14ac:dyDescent="0.15">
      <c r="A180" s="1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6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6"/>
      <c r="AF180" s="55"/>
      <c r="AG180" s="55"/>
      <c r="AH180" s="55"/>
      <c r="AI180" s="55"/>
      <c r="AJ180" s="55"/>
      <c r="AK180" s="56"/>
      <c r="AL180" s="55"/>
    </row>
    <row r="181" spans="1:38" ht="15.75" customHeight="1" x14ac:dyDescent="0.15">
      <c r="A181" s="1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6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6"/>
      <c r="AF181" s="55"/>
      <c r="AG181" s="55"/>
      <c r="AH181" s="55"/>
      <c r="AI181" s="55"/>
      <c r="AJ181" s="55"/>
      <c r="AK181" s="56"/>
      <c r="AL181" s="55"/>
    </row>
    <row r="182" spans="1:38" ht="15.75" customHeight="1" x14ac:dyDescent="0.15">
      <c r="A182" s="1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6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6"/>
      <c r="AF182" s="55"/>
      <c r="AG182" s="55"/>
      <c r="AH182" s="55"/>
      <c r="AI182" s="55"/>
      <c r="AJ182" s="55"/>
      <c r="AK182" s="56"/>
      <c r="AL182" s="55"/>
    </row>
    <row r="183" spans="1:38" ht="15.75" customHeight="1" x14ac:dyDescent="0.15">
      <c r="A183" s="1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6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6"/>
      <c r="AF183" s="55"/>
      <c r="AG183" s="55"/>
      <c r="AH183" s="55"/>
      <c r="AI183" s="55"/>
      <c r="AJ183" s="55"/>
      <c r="AK183" s="56"/>
      <c r="AL183" s="55"/>
    </row>
    <row r="184" spans="1:38" ht="15.75" customHeight="1" x14ac:dyDescent="0.15">
      <c r="A184" s="1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6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6"/>
      <c r="AF184" s="55"/>
      <c r="AG184" s="55"/>
      <c r="AH184" s="55"/>
      <c r="AI184" s="55"/>
      <c r="AJ184" s="55"/>
      <c r="AK184" s="56"/>
      <c r="AL184" s="55"/>
    </row>
    <row r="185" spans="1:38" ht="15.75" customHeight="1" x14ac:dyDescent="0.15">
      <c r="A185" s="1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6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6"/>
      <c r="AF185" s="55"/>
      <c r="AG185" s="55"/>
      <c r="AH185" s="55"/>
      <c r="AI185" s="55"/>
      <c r="AJ185" s="55"/>
      <c r="AK185" s="56"/>
      <c r="AL185" s="55"/>
    </row>
    <row r="186" spans="1:38" ht="15.75" customHeight="1" x14ac:dyDescent="0.15">
      <c r="A186" s="1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6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6"/>
      <c r="AF186" s="55"/>
      <c r="AG186" s="55"/>
      <c r="AH186" s="55"/>
      <c r="AI186" s="55"/>
      <c r="AJ186" s="55"/>
      <c r="AK186" s="56"/>
      <c r="AL186" s="55"/>
    </row>
    <row r="187" spans="1:38" ht="15.75" customHeight="1" x14ac:dyDescent="0.15">
      <c r="A187" s="1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6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6"/>
      <c r="AF187" s="55"/>
      <c r="AG187" s="55"/>
      <c r="AH187" s="55"/>
      <c r="AI187" s="55"/>
      <c r="AJ187" s="55"/>
      <c r="AK187" s="56"/>
      <c r="AL187" s="55"/>
    </row>
    <row r="188" spans="1:38" ht="15.75" customHeight="1" x14ac:dyDescent="0.15">
      <c r="A188" s="1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6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6"/>
      <c r="AF188" s="55"/>
      <c r="AG188" s="55"/>
      <c r="AH188" s="55"/>
      <c r="AI188" s="55"/>
      <c r="AJ188" s="55"/>
      <c r="AK188" s="56"/>
      <c r="AL188" s="55"/>
    </row>
    <row r="189" spans="1:38" ht="15.75" customHeight="1" x14ac:dyDescent="0.15">
      <c r="A189" s="1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6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6"/>
      <c r="AF189" s="55"/>
      <c r="AG189" s="55"/>
      <c r="AH189" s="55"/>
      <c r="AI189" s="55"/>
      <c r="AJ189" s="55"/>
      <c r="AK189" s="56"/>
      <c r="AL189" s="55"/>
    </row>
    <row r="190" spans="1:38" ht="15.75" customHeight="1" x14ac:dyDescent="0.15">
      <c r="A190" s="1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6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6"/>
      <c r="AF190" s="55"/>
      <c r="AG190" s="55"/>
      <c r="AH190" s="55"/>
      <c r="AI190" s="55"/>
      <c r="AJ190" s="55"/>
      <c r="AK190" s="56"/>
      <c r="AL190" s="55"/>
    </row>
    <row r="191" spans="1:38" ht="15.75" customHeight="1" x14ac:dyDescent="0.15">
      <c r="A191" s="1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6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6"/>
      <c r="AF191" s="55"/>
      <c r="AG191" s="55"/>
      <c r="AH191" s="55"/>
      <c r="AI191" s="55"/>
      <c r="AJ191" s="55"/>
      <c r="AK191" s="56"/>
      <c r="AL191" s="55"/>
    </row>
    <row r="192" spans="1:38" ht="15.75" customHeight="1" x14ac:dyDescent="0.15">
      <c r="A192" s="1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6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6"/>
      <c r="AF192" s="55"/>
      <c r="AG192" s="55"/>
      <c r="AH192" s="55"/>
      <c r="AI192" s="55"/>
      <c r="AJ192" s="55"/>
      <c r="AK192" s="56"/>
      <c r="AL192" s="55"/>
    </row>
    <row r="193" spans="1:38" ht="15.75" customHeight="1" x14ac:dyDescent="0.15">
      <c r="A193" s="1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6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6"/>
      <c r="AF193" s="55"/>
      <c r="AG193" s="55"/>
      <c r="AH193" s="55"/>
      <c r="AI193" s="55"/>
      <c r="AJ193" s="55"/>
      <c r="AK193" s="56"/>
      <c r="AL193" s="55"/>
    </row>
    <row r="194" spans="1:38" ht="15.75" customHeight="1" x14ac:dyDescent="0.15">
      <c r="A194" s="1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6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6"/>
      <c r="AF194" s="55"/>
      <c r="AG194" s="55"/>
      <c r="AH194" s="55"/>
      <c r="AI194" s="55"/>
      <c r="AJ194" s="55"/>
      <c r="AK194" s="56"/>
      <c r="AL194" s="55"/>
    </row>
    <row r="195" spans="1:38" ht="15.75" customHeight="1" x14ac:dyDescent="0.15">
      <c r="A195" s="1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6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6"/>
      <c r="AF195" s="55"/>
      <c r="AG195" s="55"/>
      <c r="AH195" s="55"/>
      <c r="AI195" s="55"/>
      <c r="AJ195" s="55"/>
      <c r="AK195" s="56"/>
      <c r="AL195" s="55"/>
    </row>
    <row r="196" spans="1:38" ht="15.75" customHeight="1" x14ac:dyDescent="0.15">
      <c r="A196" s="1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6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6"/>
      <c r="AF196" s="55"/>
      <c r="AG196" s="55"/>
      <c r="AH196" s="55"/>
      <c r="AI196" s="55"/>
      <c r="AJ196" s="55"/>
      <c r="AK196" s="56"/>
      <c r="AL196" s="55"/>
    </row>
    <row r="197" spans="1:38" ht="15.75" customHeight="1" x14ac:dyDescent="0.15">
      <c r="A197" s="1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6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6"/>
      <c r="AF197" s="55"/>
      <c r="AG197" s="55"/>
      <c r="AH197" s="55"/>
      <c r="AI197" s="55"/>
      <c r="AJ197" s="55"/>
      <c r="AK197" s="56"/>
      <c r="AL197" s="55"/>
    </row>
    <row r="198" spans="1:38" ht="15.75" customHeight="1" x14ac:dyDescent="0.15">
      <c r="A198" s="1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6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6"/>
      <c r="AF198" s="55"/>
      <c r="AG198" s="55"/>
      <c r="AH198" s="55"/>
      <c r="AI198" s="55"/>
      <c r="AJ198" s="55"/>
      <c r="AK198" s="56"/>
      <c r="AL198" s="55"/>
    </row>
    <row r="199" spans="1:38" ht="15.75" customHeight="1" x14ac:dyDescent="0.15">
      <c r="A199" s="1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6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6"/>
      <c r="AF199" s="55"/>
      <c r="AG199" s="55"/>
      <c r="AH199" s="55"/>
      <c r="AI199" s="55"/>
      <c r="AJ199" s="55"/>
      <c r="AK199" s="56"/>
      <c r="AL199" s="55"/>
    </row>
    <row r="200" spans="1:38" ht="15.75" customHeight="1" x14ac:dyDescent="0.15">
      <c r="A200" s="1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6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6"/>
      <c r="AF200" s="55"/>
      <c r="AG200" s="55"/>
      <c r="AH200" s="55"/>
      <c r="AI200" s="55"/>
      <c r="AJ200" s="55"/>
      <c r="AK200" s="56"/>
      <c r="AL200" s="55"/>
    </row>
    <row r="201" spans="1:38" ht="15.75" customHeight="1" x14ac:dyDescent="0.15">
      <c r="A201" s="1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6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6"/>
      <c r="AF201" s="55"/>
      <c r="AG201" s="55"/>
      <c r="AH201" s="55"/>
      <c r="AI201" s="55"/>
      <c r="AJ201" s="55"/>
      <c r="AK201" s="56"/>
      <c r="AL201" s="55"/>
    </row>
    <row r="202" spans="1:38" ht="15.75" customHeight="1" x14ac:dyDescent="0.15">
      <c r="A202" s="1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6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6"/>
      <c r="AF202" s="55"/>
      <c r="AG202" s="55"/>
      <c r="AH202" s="55"/>
      <c r="AI202" s="55"/>
      <c r="AJ202" s="55"/>
      <c r="AK202" s="56"/>
      <c r="AL202" s="55"/>
    </row>
    <row r="203" spans="1:38" ht="15.75" customHeight="1" x14ac:dyDescent="0.15">
      <c r="A203" s="1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6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6"/>
      <c r="AF203" s="55"/>
      <c r="AG203" s="55"/>
      <c r="AH203" s="55"/>
      <c r="AI203" s="55"/>
      <c r="AJ203" s="55"/>
      <c r="AK203" s="56"/>
      <c r="AL203" s="55"/>
    </row>
    <row r="204" spans="1:38" ht="15.75" customHeight="1" x14ac:dyDescent="0.15">
      <c r="A204" s="1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6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6"/>
      <c r="AF204" s="55"/>
      <c r="AG204" s="55"/>
      <c r="AH204" s="55"/>
      <c r="AI204" s="55"/>
      <c r="AJ204" s="55"/>
      <c r="AK204" s="56"/>
      <c r="AL204" s="55"/>
    </row>
    <row r="205" spans="1:38" ht="15.75" customHeight="1" x14ac:dyDescent="0.15">
      <c r="A205" s="1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6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6"/>
      <c r="AF205" s="55"/>
      <c r="AG205" s="55"/>
      <c r="AH205" s="55"/>
      <c r="AI205" s="55"/>
      <c r="AJ205" s="55"/>
      <c r="AK205" s="56"/>
      <c r="AL205" s="55"/>
    </row>
    <row r="206" spans="1:38" ht="15.75" customHeight="1" x14ac:dyDescent="0.15">
      <c r="A206" s="1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6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6"/>
      <c r="AF206" s="55"/>
      <c r="AG206" s="55"/>
      <c r="AH206" s="55"/>
      <c r="AI206" s="55"/>
      <c r="AJ206" s="55"/>
      <c r="AK206" s="56"/>
      <c r="AL206" s="55"/>
    </row>
    <row r="207" spans="1:38" ht="15.75" customHeight="1" x14ac:dyDescent="0.15">
      <c r="A207" s="1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6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6"/>
      <c r="AF207" s="55"/>
      <c r="AG207" s="55"/>
      <c r="AH207" s="55"/>
      <c r="AI207" s="55"/>
      <c r="AJ207" s="55"/>
      <c r="AK207" s="56"/>
      <c r="AL207" s="55"/>
    </row>
    <row r="208" spans="1:38" ht="15.75" customHeight="1" x14ac:dyDescent="0.15">
      <c r="A208" s="1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6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6"/>
      <c r="AF208" s="55"/>
      <c r="AG208" s="55"/>
      <c r="AH208" s="55"/>
      <c r="AI208" s="55"/>
      <c r="AJ208" s="55"/>
      <c r="AK208" s="56"/>
      <c r="AL208" s="55"/>
    </row>
    <row r="209" spans="1:38" ht="15.75" customHeight="1" x14ac:dyDescent="0.15">
      <c r="A209" s="1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6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6"/>
      <c r="AF209" s="55"/>
      <c r="AG209" s="55"/>
      <c r="AH209" s="55"/>
      <c r="AI209" s="55"/>
      <c r="AJ209" s="55"/>
      <c r="AK209" s="56"/>
      <c r="AL209" s="55"/>
    </row>
    <row r="210" spans="1:38" ht="15.75" customHeight="1" x14ac:dyDescent="0.15">
      <c r="A210" s="1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6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6"/>
      <c r="AF210" s="55"/>
      <c r="AG210" s="55"/>
      <c r="AH210" s="55"/>
      <c r="AI210" s="55"/>
      <c r="AJ210" s="55"/>
      <c r="AK210" s="56"/>
      <c r="AL210" s="55"/>
    </row>
    <row r="211" spans="1:38" ht="15.75" customHeight="1" x14ac:dyDescent="0.15">
      <c r="A211" s="1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6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6"/>
      <c r="AF211" s="55"/>
      <c r="AG211" s="55"/>
      <c r="AH211" s="55"/>
      <c r="AI211" s="55"/>
      <c r="AJ211" s="55"/>
      <c r="AK211" s="56"/>
      <c r="AL211" s="55"/>
    </row>
    <row r="212" spans="1:38" ht="15.75" customHeight="1" x14ac:dyDescent="0.15">
      <c r="A212" s="1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6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6"/>
      <c r="AF212" s="55"/>
      <c r="AG212" s="55"/>
      <c r="AH212" s="55"/>
      <c r="AI212" s="55"/>
      <c r="AJ212" s="55"/>
      <c r="AK212" s="56"/>
      <c r="AL212" s="55"/>
    </row>
    <row r="213" spans="1:38" ht="15.75" customHeight="1" x14ac:dyDescent="0.15">
      <c r="A213" s="1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6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6"/>
      <c r="AF213" s="55"/>
      <c r="AG213" s="55"/>
      <c r="AH213" s="55"/>
      <c r="AI213" s="55"/>
      <c r="AJ213" s="55"/>
      <c r="AK213" s="56"/>
      <c r="AL213" s="55"/>
    </row>
    <row r="214" spans="1:38" ht="15.75" customHeight="1" x14ac:dyDescent="0.15">
      <c r="A214" s="1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6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6"/>
      <c r="AF214" s="55"/>
      <c r="AG214" s="55"/>
      <c r="AH214" s="55"/>
      <c r="AI214" s="55"/>
      <c r="AJ214" s="55"/>
      <c r="AK214" s="56"/>
      <c r="AL214" s="55"/>
    </row>
    <row r="215" spans="1:38" ht="15.75" customHeight="1" x14ac:dyDescent="0.15">
      <c r="A215" s="1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6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6"/>
      <c r="AF215" s="55"/>
      <c r="AG215" s="55"/>
      <c r="AH215" s="55"/>
      <c r="AI215" s="55"/>
      <c r="AJ215" s="55"/>
      <c r="AK215" s="56"/>
      <c r="AL215" s="55"/>
    </row>
    <row r="216" spans="1:38" ht="15.75" customHeight="1" x14ac:dyDescent="0.15">
      <c r="A216" s="1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6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6"/>
      <c r="AF216" s="55"/>
      <c r="AG216" s="55"/>
      <c r="AH216" s="55"/>
      <c r="AI216" s="55"/>
      <c r="AJ216" s="55"/>
      <c r="AK216" s="56"/>
      <c r="AL216" s="55"/>
    </row>
    <row r="217" spans="1:38" ht="15.75" customHeight="1" x14ac:dyDescent="0.15">
      <c r="A217" s="1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6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6"/>
      <c r="AF217" s="55"/>
      <c r="AG217" s="55"/>
      <c r="AH217" s="55"/>
      <c r="AI217" s="55"/>
      <c r="AJ217" s="55"/>
      <c r="AK217" s="56"/>
      <c r="AL217" s="55"/>
    </row>
    <row r="218" spans="1:38" ht="15.75" customHeight="1" x14ac:dyDescent="0.15">
      <c r="A218" s="1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6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6"/>
      <c r="AF218" s="55"/>
      <c r="AG218" s="55"/>
      <c r="AH218" s="55"/>
      <c r="AI218" s="55"/>
      <c r="AJ218" s="55"/>
      <c r="AK218" s="56"/>
      <c r="AL218" s="55"/>
    </row>
    <row r="219" spans="1:38" ht="15.75" customHeight="1" x14ac:dyDescent="0.15">
      <c r="A219" s="1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6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6"/>
      <c r="AF219" s="55"/>
      <c r="AG219" s="55"/>
      <c r="AH219" s="55"/>
      <c r="AI219" s="55"/>
      <c r="AJ219" s="55"/>
      <c r="AK219" s="56"/>
      <c r="AL219" s="55"/>
    </row>
    <row r="220" spans="1:38" ht="15.75" customHeight="1" x14ac:dyDescent="0.15">
      <c r="A220" s="1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6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6"/>
      <c r="AF220" s="55"/>
      <c r="AG220" s="55"/>
      <c r="AH220" s="55"/>
      <c r="AI220" s="55"/>
      <c r="AJ220" s="55"/>
      <c r="AK220" s="56"/>
      <c r="AL220" s="55"/>
    </row>
    <row r="221" spans="1:38" ht="15.75" customHeight="1" x14ac:dyDescent="0.15">
      <c r="A221" s="1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6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6"/>
      <c r="AF221" s="55"/>
      <c r="AG221" s="55"/>
      <c r="AH221" s="55"/>
      <c r="AI221" s="55"/>
      <c r="AJ221" s="55"/>
      <c r="AK221" s="56"/>
      <c r="AL221" s="55"/>
    </row>
    <row r="222" spans="1:38" ht="15.75" customHeight="1" x14ac:dyDescent="0.15">
      <c r="A222" s="1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6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6"/>
      <c r="AF222" s="55"/>
      <c r="AG222" s="55"/>
      <c r="AH222" s="55"/>
      <c r="AI222" s="55"/>
      <c r="AJ222" s="55"/>
      <c r="AK222" s="56"/>
      <c r="AL222" s="55"/>
    </row>
    <row r="223" spans="1:38" ht="15.75" customHeight="1" x14ac:dyDescent="0.15">
      <c r="A223" s="1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6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6"/>
      <c r="AF223" s="55"/>
      <c r="AG223" s="55"/>
      <c r="AH223" s="55"/>
      <c r="AI223" s="55"/>
      <c r="AJ223" s="55"/>
      <c r="AK223" s="56"/>
      <c r="AL223" s="55"/>
    </row>
    <row r="224" spans="1:38" ht="15.75" customHeight="1" x14ac:dyDescent="0.15">
      <c r="A224" s="1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6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6"/>
      <c r="AF224" s="55"/>
      <c r="AG224" s="55"/>
      <c r="AH224" s="55"/>
      <c r="AI224" s="55"/>
      <c r="AJ224" s="55"/>
      <c r="AK224" s="56"/>
      <c r="AL224" s="55"/>
    </row>
    <row r="225" spans="1:38" ht="15.75" customHeight="1" x14ac:dyDescent="0.15">
      <c r="A225" s="1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6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6"/>
      <c r="AF225" s="55"/>
      <c r="AG225" s="55"/>
      <c r="AH225" s="55"/>
      <c r="AI225" s="55"/>
      <c r="AJ225" s="55"/>
      <c r="AK225" s="56"/>
      <c r="AL225" s="55"/>
    </row>
    <row r="226" spans="1:38" ht="15.75" customHeight="1" x14ac:dyDescent="0.15">
      <c r="A226" s="1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6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6"/>
      <c r="AF226" s="55"/>
      <c r="AG226" s="55"/>
      <c r="AH226" s="55"/>
      <c r="AI226" s="55"/>
      <c r="AJ226" s="55"/>
      <c r="AK226" s="56"/>
      <c r="AL226" s="55"/>
    </row>
    <row r="227" spans="1:38" ht="15.75" customHeight="1" x14ac:dyDescent="0.15">
      <c r="A227" s="1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6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6"/>
      <c r="AF227" s="55"/>
      <c r="AG227" s="55"/>
      <c r="AH227" s="55"/>
      <c r="AI227" s="55"/>
      <c r="AJ227" s="55"/>
      <c r="AK227" s="56"/>
      <c r="AL227" s="55"/>
    </row>
    <row r="228" spans="1:38" ht="15.75" customHeight="1" x14ac:dyDescent="0.15">
      <c r="A228" s="1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6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6"/>
      <c r="AF228" s="55"/>
      <c r="AG228" s="55"/>
      <c r="AH228" s="55"/>
      <c r="AI228" s="55"/>
      <c r="AJ228" s="55"/>
      <c r="AK228" s="56"/>
      <c r="AL228" s="55"/>
    </row>
    <row r="229" spans="1:38" ht="15.75" customHeight="1" x14ac:dyDescent="0.15">
      <c r="A229" s="1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6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6"/>
      <c r="AF229" s="55"/>
      <c r="AG229" s="55"/>
      <c r="AH229" s="55"/>
      <c r="AI229" s="55"/>
      <c r="AJ229" s="55"/>
      <c r="AK229" s="56"/>
      <c r="AL229" s="55"/>
    </row>
    <row r="230" spans="1:38" ht="15.75" customHeight="1" x14ac:dyDescent="0.15">
      <c r="A230" s="1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6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6"/>
      <c r="AF230" s="55"/>
      <c r="AG230" s="55"/>
      <c r="AH230" s="55"/>
      <c r="AI230" s="55"/>
      <c r="AJ230" s="55"/>
      <c r="AK230" s="56"/>
      <c r="AL230" s="55"/>
    </row>
    <row r="231" spans="1:38" ht="15.75" customHeight="1" x14ac:dyDescent="0.15">
      <c r="A231" s="1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6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6"/>
      <c r="AF231" s="55"/>
      <c r="AG231" s="55"/>
      <c r="AH231" s="55"/>
      <c r="AI231" s="55"/>
      <c r="AJ231" s="55"/>
      <c r="AK231" s="56"/>
      <c r="AL231" s="55"/>
    </row>
    <row r="232" spans="1:38" ht="15.75" customHeight="1" x14ac:dyDescent="0.15">
      <c r="A232" s="1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6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6"/>
      <c r="AF232" s="55"/>
      <c r="AG232" s="55"/>
      <c r="AH232" s="55"/>
      <c r="AI232" s="55"/>
      <c r="AJ232" s="55"/>
      <c r="AK232" s="56"/>
      <c r="AL232" s="55"/>
    </row>
    <row r="233" spans="1:38" ht="15.75" customHeight="1" x14ac:dyDescent="0.15">
      <c r="A233" s="1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6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6"/>
      <c r="AF233" s="55"/>
      <c r="AG233" s="55"/>
      <c r="AH233" s="55"/>
      <c r="AI233" s="55"/>
      <c r="AJ233" s="55"/>
      <c r="AK233" s="56"/>
      <c r="AL233" s="55"/>
    </row>
    <row r="234" spans="1:38" ht="15.75" customHeight="1" x14ac:dyDescent="0.15">
      <c r="A234" s="1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6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6"/>
      <c r="AF234" s="55"/>
      <c r="AG234" s="55"/>
      <c r="AH234" s="55"/>
      <c r="AI234" s="55"/>
      <c r="AJ234" s="55"/>
      <c r="AK234" s="56"/>
      <c r="AL234" s="55"/>
    </row>
    <row r="235" spans="1:38" ht="15.75" customHeight="1" x14ac:dyDescent="0.15">
      <c r="A235" s="1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6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6"/>
      <c r="AF235" s="55"/>
      <c r="AG235" s="55"/>
      <c r="AH235" s="55"/>
      <c r="AI235" s="55"/>
      <c r="AJ235" s="55"/>
      <c r="AK235" s="56"/>
      <c r="AL235" s="55"/>
    </row>
    <row r="236" spans="1:38" ht="15.75" customHeight="1" x14ac:dyDescent="0.15">
      <c r="A236" s="1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6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6"/>
      <c r="AF236" s="55"/>
      <c r="AG236" s="55"/>
      <c r="AH236" s="55"/>
      <c r="AI236" s="55"/>
      <c r="AJ236" s="55"/>
      <c r="AK236" s="56"/>
      <c r="AL236" s="55"/>
    </row>
    <row r="237" spans="1:38" ht="15.75" customHeight="1" x14ac:dyDescent="0.15">
      <c r="A237" s="1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6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6"/>
      <c r="AF237" s="55"/>
      <c r="AG237" s="55"/>
      <c r="AH237" s="55"/>
      <c r="AI237" s="55"/>
      <c r="AJ237" s="55"/>
      <c r="AK237" s="56"/>
      <c r="AL237" s="55"/>
    </row>
    <row r="238" spans="1:38" ht="15.75" customHeight="1" x14ac:dyDescent="0.15">
      <c r="A238" s="1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6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6"/>
      <c r="AF238" s="55"/>
      <c r="AG238" s="55"/>
      <c r="AH238" s="55"/>
      <c r="AI238" s="55"/>
      <c r="AJ238" s="55"/>
      <c r="AK238" s="56"/>
      <c r="AL238" s="55"/>
    </row>
    <row r="239" spans="1:38" ht="15.75" customHeight="1" x14ac:dyDescent="0.15">
      <c r="A239" s="1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6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6"/>
      <c r="AF239" s="55"/>
      <c r="AG239" s="55"/>
      <c r="AH239" s="55"/>
      <c r="AI239" s="55"/>
      <c r="AJ239" s="55"/>
      <c r="AK239" s="56"/>
      <c r="AL239" s="55"/>
    </row>
    <row r="240" spans="1:38" ht="15.75" customHeight="1" x14ac:dyDescent="0.15">
      <c r="A240" s="1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6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6"/>
      <c r="AF240" s="55"/>
      <c r="AG240" s="55"/>
      <c r="AH240" s="55"/>
      <c r="AI240" s="55"/>
      <c r="AJ240" s="55"/>
      <c r="AK240" s="56"/>
      <c r="AL240" s="55"/>
    </row>
    <row r="241" spans="1:38" ht="15.75" customHeight="1" x14ac:dyDescent="0.15">
      <c r="A241" s="1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6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6"/>
      <c r="AF241" s="55"/>
      <c r="AG241" s="55"/>
      <c r="AH241" s="55"/>
      <c r="AI241" s="55"/>
      <c r="AJ241" s="55"/>
      <c r="AK241" s="56"/>
      <c r="AL241" s="55"/>
    </row>
    <row r="242" spans="1:38" ht="15.75" customHeight="1" x14ac:dyDescent="0.15">
      <c r="A242" s="1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6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6"/>
      <c r="AF242" s="55"/>
      <c r="AG242" s="55"/>
      <c r="AH242" s="55"/>
      <c r="AI242" s="55"/>
      <c r="AJ242" s="55"/>
      <c r="AK242" s="56"/>
      <c r="AL242" s="55"/>
    </row>
    <row r="243" spans="1:38" ht="15.75" customHeight="1" x14ac:dyDescent="0.15">
      <c r="A243" s="1"/>
      <c r="B243" s="55"/>
      <c r="C243" s="55"/>
      <c r="D243" s="55"/>
      <c r="E243" s="55"/>
      <c r="F243" s="55"/>
      <c r="G243" s="56"/>
      <c r="H243" s="55"/>
      <c r="I243" s="55"/>
      <c r="J243" s="55"/>
      <c r="K243" s="55"/>
      <c r="L243" s="55"/>
      <c r="M243" s="56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6"/>
      <c r="AF243" s="55"/>
      <c r="AG243" s="55"/>
      <c r="AH243" s="55"/>
      <c r="AI243" s="55"/>
      <c r="AJ243" s="55"/>
      <c r="AK243" s="56"/>
      <c r="AL243" s="55"/>
    </row>
    <row r="244" spans="1:38" ht="15.75" customHeight="1" x14ac:dyDescent="0.15">
      <c r="A244" s="1"/>
      <c r="B244" s="55"/>
      <c r="C244" s="55"/>
      <c r="D244" s="55"/>
      <c r="E244" s="55"/>
      <c r="F244" s="55"/>
      <c r="G244" s="56"/>
      <c r="H244" s="55"/>
      <c r="I244" s="55"/>
      <c r="J244" s="55"/>
      <c r="K244" s="55"/>
      <c r="L244" s="55"/>
      <c r="M244" s="56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6"/>
      <c r="AF244" s="55"/>
      <c r="AG244" s="55"/>
      <c r="AH244" s="55"/>
      <c r="AI244" s="55"/>
      <c r="AJ244" s="55"/>
      <c r="AK244" s="56"/>
      <c r="AL244" s="55"/>
    </row>
    <row r="245" spans="1:38" ht="15.75" customHeight="1" x14ac:dyDescent="0.15">
      <c r="A245" s="1"/>
      <c r="B245" s="55"/>
      <c r="C245" s="55"/>
      <c r="D245" s="55"/>
      <c r="E245" s="55"/>
      <c r="F245" s="55"/>
      <c r="G245" s="56"/>
      <c r="H245" s="55"/>
      <c r="I245" s="55"/>
      <c r="J245" s="55"/>
      <c r="K245" s="55"/>
      <c r="L245" s="55"/>
      <c r="M245" s="56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6"/>
      <c r="AF245" s="55"/>
      <c r="AG245" s="55"/>
      <c r="AH245" s="55"/>
      <c r="AI245" s="55"/>
      <c r="AJ245" s="55"/>
      <c r="AK245" s="56"/>
      <c r="AL245" s="55"/>
    </row>
    <row r="246" spans="1:38" ht="15.75" customHeight="1" x14ac:dyDescent="0.15">
      <c r="A246" s="1"/>
      <c r="B246" s="55"/>
      <c r="C246" s="55"/>
      <c r="D246" s="55"/>
      <c r="E246" s="55"/>
      <c r="F246" s="55"/>
      <c r="G246" s="56"/>
      <c r="H246" s="55"/>
      <c r="I246" s="55"/>
      <c r="J246" s="55"/>
      <c r="K246" s="55"/>
      <c r="L246" s="55"/>
      <c r="M246" s="56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6"/>
      <c r="AF246" s="55"/>
      <c r="AG246" s="55"/>
      <c r="AH246" s="55"/>
      <c r="AI246" s="55"/>
      <c r="AJ246" s="55"/>
      <c r="AK246" s="56"/>
      <c r="AL246" s="55"/>
    </row>
    <row r="247" spans="1:38" ht="15.75" customHeight="1" x14ac:dyDescent="0.15">
      <c r="A247" s="1"/>
      <c r="B247" s="55"/>
      <c r="C247" s="55"/>
      <c r="D247" s="55"/>
      <c r="E247" s="55"/>
      <c r="F247" s="55"/>
      <c r="G247" s="56"/>
      <c r="H247" s="55"/>
      <c r="I247" s="55"/>
      <c r="J247" s="55"/>
      <c r="K247" s="55"/>
      <c r="L247" s="55"/>
      <c r="M247" s="56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6"/>
      <c r="AF247" s="55"/>
      <c r="AG247" s="55"/>
      <c r="AH247" s="55"/>
      <c r="AI247" s="55"/>
      <c r="AJ247" s="55"/>
      <c r="AK247" s="56"/>
      <c r="AL247" s="55"/>
    </row>
    <row r="248" spans="1:38" ht="15.75" customHeight="1" x14ac:dyDescent="0.15">
      <c r="A248" s="1"/>
      <c r="B248" s="55"/>
      <c r="C248" s="55"/>
      <c r="D248" s="55"/>
      <c r="E248" s="55"/>
      <c r="F248" s="55"/>
      <c r="G248" s="56"/>
      <c r="H248" s="55"/>
      <c r="I248" s="55"/>
      <c r="J248" s="55"/>
      <c r="K248" s="55"/>
      <c r="L248" s="55"/>
      <c r="M248" s="56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6"/>
      <c r="AF248" s="55"/>
      <c r="AG248" s="55"/>
      <c r="AH248" s="55"/>
      <c r="AI248" s="55"/>
      <c r="AJ248" s="55"/>
      <c r="AK248" s="56"/>
      <c r="AL248" s="55"/>
    </row>
    <row r="249" spans="1:38" ht="15.75" customHeight="1" x14ac:dyDescent="0.15">
      <c r="A249" s="1"/>
      <c r="B249" s="55"/>
      <c r="C249" s="55"/>
      <c r="D249" s="55"/>
      <c r="E249" s="55"/>
      <c r="F249" s="55"/>
      <c r="G249" s="56"/>
      <c r="H249" s="55"/>
      <c r="I249" s="55"/>
      <c r="J249" s="55"/>
      <c r="K249" s="55"/>
      <c r="L249" s="55"/>
      <c r="M249" s="56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6"/>
      <c r="AF249" s="55"/>
      <c r="AG249" s="55"/>
      <c r="AH249" s="55"/>
      <c r="AI249" s="55"/>
      <c r="AJ249" s="55"/>
      <c r="AK249" s="56"/>
      <c r="AL249" s="55"/>
    </row>
    <row r="250" spans="1:38" ht="15.75" customHeight="1" x14ac:dyDescent="0.15">
      <c r="A250" s="1"/>
      <c r="B250" s="55"/>
      <c r="C250" s="55"/>
      <c r="D250" s="55"/>
      <c r="E250" s="55"/>
      <c r="F250" s="55"/>
      <c r="G250" s="56"/>
      <c r="H250" s="55"/>
      <c r="I250" s="55"/>
      <c r="J250" s="55"/>
      <c r="K250" s="55"/>
      <c r="L250" s="55"/>
      <c r="M250" s="56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6"/>
      <c r="AF250" s="55"/>
      <c r="AG250" s="55"/>
      <c r="AH250" s="55"/>
      <c r="AI250" s="55"/>
      <c r="AJ250" s="55"/>
      <c r="AK250" s="56"/>
      <c r="AL250" s="55"/>
    </row>
    <row r="251" spans="1:38" ht="15.75" customHeight="1" x14ac:dyDescent="0.15">
      <c r="A251" s="1"/>
      <c r="B251" s="55"/>
      <c r="C251" s="55"/>
      <c r="D251" s="55"/>
      <c r="E251" s="55"/>
      <c r="F251" s="55"/>
      <c r="G251" s="56"/>
      <c r="H251" s="55"/>
      <c r="I251" s="55"/>
      <c r="J251" s="55"/>
      <c r="K251" s="55"/>
      <c r="L251" s="55"/>
      <c r="M251" s="56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6"/>
      <c r="AF251" s="55"/>
      <c r="AG251" s="55"/>
      <c r="AH251" s="55"/>
      <c r="AI251" s="55"/>
      <c r="AJ251" s="55"/>
      <c r="AK251" s="56"/>
      <c r="AL251" s="55"/>
    </row>
    <row r="252" spans="1:38" ht="15.75" customHeight="1" x14ac:dyDescent="0.15">
      <c r="A252" s="1"/>
      <c r="B252" s="55"/>
      <c r="C252" s="55"/>
      <c r="D252" s="55"/>
      <c r="E252" s="55"/>
      <c r="F252" s="55"/>
      <c r="G252" s="56"/>
      <c r="H252" s="55"/>
      <c r="I252" s="55"/>
      <c r="J252" s="55"/>
      <c r="K252" s="55"/>
      <c r="L252" s="55"/>
      <c r="M252" s="56"/>
      <c r="N252" s="55"/>
      <c r="O252" s="55"/>
      <c r="P252" s="55"/>
      <c r="Q252" s="55"/>
      <c r="R252" s="55"/>
      <c r="S252" s="56"/>
      <c r="T252" s="55"/>
      <c r="U252" s="55"/>
      <c r="V252" s="55"/>
      <c r="W252" s="55"/>
      <c r="X252" s="55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</row>
    <row r="253" spans="1:38" ht="15.75" customHeight="1" x14ac:dyDescent="0.15"/>
    <row r="254" spans="1:38" ht="15.75" customHeight="1" x14ac:dyDescent="0.15"/>
    <row r="255" spans="1:38" ht="15.75" customHeight="1" x14ac:dyDescent="0.15"/>
    <row r="256" spans="1:38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29">
    <mergeCell ref="Z4:AE4"/>
    <mergeCell ref="AF4:AK4"/>
    <mergeCell ref="A14:A15"/>
    <mergeCell ref="B14:G14"/>
    <mergeCell ref="H14:M14"/>
    <mergeCell ref="N14:S14"/>
    <mergeCell ref="T14:Y14"/>
    <mergeCell ref="Z14:AE14"/>
    <mergeCell ref="AF14:AK14"/>
    <mergeCell ref="A4:A5"/>
    <mergeCell ref="B4:G4"/>
    <mergeCell ref="H4:M4"/>
    <mergeCell ref="N4:S4"/>
    <mergeCell ref="T4:Y4"/>
    <mergeCell ref="Z34:AE34"/>
    <mergeCell ref="AF34:AK34"/>
    <mergeCell ref="A44:A45"/>
    <mergeCell ref="A24:A25"/>
    <mergeCell ref="B24:G24"/>
    <mergeCell ref="H24:M24"/>
    <mergeCell ref="N24:S24"/>
    <mergeCell ref="T24:Y24"/>
    <mergeCell ref="Z24:AE24"/>
    <mergeCell ref="AF24:AK24"/>
    <mergeCell ref="A34:A35"/>
    <mergeCell ref="B34:G34"/>
    <mergeCell ref="H34:M34"/>
    <mergeCell ref="N34:S34"/>
    <mergeCell ref="T34:Y3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1000"/>
  <sheetViews>
    <sheetView workbookViewId="0">
      <selection activeCell="Q48" sqref="Q48"/>
    </sheetView>
  </sheetViews>
  <sheetFormatPr baseColWidth="10" defaultColWidth="12.6640625" defaultRowHeight="15" customHeight="1" x14ac:dyDescent="0.15"/>
  <cols>
    <col min="1" max="1" width="21.33203125" customWidth="1"/>
    <col min="2" max="38" width="6.33203125" style="101" customWidth="1"/>
  </cols>
  <sheetData>
    <row r="1" spans="1:38" ht="15.75" customHeight="1" x14ac:dyDescent="0.2">
      <c r="A1" s="29" t="s">
        <v>54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38" ht="15.75" customHeight="1" x14ac:dyDescent="0.15">
      <c r="A2" s="1" t="s">
        <v>55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38" ht="15.75" customHeight="1" x14ac:dyDescent="0.15">
      <c r="A3" s="30" t="s">
        <v>88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38" ht="15.75" customHeight="1" x14ac:dyDescent="0.15">
      <c r="A4" s="265" t="s">
        <v>56</v>
      </c>
      <c r="B4" s="263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3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31"/>
      <c r="B5" s="67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67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67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67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67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67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31" t="s">
        <v>14</v>
      </c>
      <c r="B6" s="74">
        <v>53.84</v>
      </c>
      <c r="C6" s="74">
        <v>37.14</v>
      </c>
      <c r="D6" s="74">
        <v>73.33</v>
      </c>
      <c r="E6" s="74">
        <v>46.42</v>
      </c>
      <c r="F6" s="74">
        <v>59.45</v>
      </c>
      <c r="G6" s="75">
        <f t="shared" ref="G6:G7" si="0">AVERAGE(E6,F6)</f>
        <v>52.935000000000002</v>
      </c>
      <c r="H6" s="76">
        <v>65.62</v>
      </c>
      <c r="I6" s="76">
        <v>46.15</v>
      </c>
      <c r="J6" s="76">
        <v>78.94</v>
      </c>
      <c r="K6" s="76">
        <v>52.17</v>
      </c>
      <c r="L6" s="76">
        <v>73.17</v>
      </c>
      <c r="M6" s="77">
        <f t="shared" ref="M6:M7" si="1">AVERAGE(K6,L6)</f>
        <v>62.67</v>
      </c>
      <c r="N6" s="74">
        <v>31.03</v>
      </c>
      <c r="O6" s="74">
        <v>4.76</v>
      </c>
      <c r="P6" s="74">
        <v>100</v>
      </c>
      <c r="Q6" s="74">
        <v>9.09</v>
      </c>
      <c r="R6" s="74">
        <v>44.44</v>
      </c>
      <c r="S6" s="77">
        <f t="shared" ref="S6:S7" si="2">AVERAGE(Q6,R6)</f>
        <v>26.765000000000001</v>
      </c>
      <c r="T6" s="74">
        <v>66.66</v>
      </c>
      <c r="U6" s="74">
        <v>35.29</v>
      </c>
      <c r="V6" s="74">
        <v>100</v>
      </c>
      <c r="W6" s="74">
        <v>52.17</v>
      </c>
      <c r="X6" s="74">
        <v>74.41</v>
      </c>
      <c r="Y6" s="77">
        <f t="shared" ref="Y6:Y7" si="3">AVERAGE(W6,X6)</f>
        <v>63.29</v>
      </c>
      <c r="Z6" s="78">
        <v>47.5</v>
      </c>
      <c r="AA6" s="78">
        <v>40.9</v>
      </c>
      <c r="AB6" s="78">
        <v>55.55</v>
      </c>
      <c r="AC6" s="78">
        <v>46.15</v>
      </c>
      <c r="AD6" s="78">
        <v>48.78</v>
      </c>
      <c r="AE6" s="77">
        <f t="shared" ref="AE6:AE11" si="4">AVERAGE(AC6,AD6)</f>
        <v>47.465000000000003</v>
      </c>
      <c r="AF6" s="78">
        <v>55</v>
      </c>
      <c r="AG6" s="78">
        <v>20</v>
      </c>
      <c r="AH6" s="78">
        <v>76</v>
      </c>
      <c r="AI6" s="78">
        <v>25</v>
      </c>
      <c r="AJ6" s="78">
        <v>67.849999999999994</v>
      </c>
      <c r="AK6" s="77">
        <f t="shared" ref="AK6:AK11" si="5">AVERAGE(AI6,AJ6)</f>
        <v>46.424999999999997</v>
      </c>
      <c r="AL6" s="72">
        <f t="shared" ref="AL6:AL11" si="6">AVERAGE(G6,M6,S6,Y6,AE6,AK6)</f>
        <v>49.925000000000004</v>
      </c>
    </row>
    <row r="7" spans="1:38" ht="15.75" customHeight="1" x14ac:dyDescent="0.15">
      <c r="A7" s="31" t="s">
        <v>15</v>
      </c>
      <c r="B7" s="74">
        <v>50.67</v>
      </c>
      <c r="C7" s="74">
        <v>11.9</v>
      </c>
      <c r="D7" s="74">
        <v>10</v>
      </c>
      <c r="E7" s="74">
        <v>21.28</v>
      </c>
      <c r="F7" s="74">
        <v>64.08</v>
      </c>
      <c r="G7" s="75">
        <f t="shared" si="0"/>
        <v>42.68</v>
      </c>
      <c r="H7" s="76">
        <v>61.29</v>
      </c>
      <c r="I7" s="76">
        <v>0</v>
      </c>
      <c r="J7" s="76">
        <v>100</v>
      </c>
      <c r="K7" s="76">
        <v>0</v>
      </c>
      <c r="L7" s="76">
        <v>76</v>
      </c>
      <c r="M7" s="77">
        <f t="shared" si="1"/>
        <v>38</v>
      </c>
      <c r="N7" s="74">
        <v>25</v>
      </c>
      <c r="O7" s="74">
        <v>0</v>
      </c>
      <c r="P7" s="74">
        <v>100</v>
      </c>
      <c r="Q7" s="74">
        <v>0</v>
      </c>
      <c r="R7" s="74">
        <v>40</v>
      </c>
      <c r="S7" s="77">
        <f t="shared" si="2"/>
        <v>20</v>
      </c>
      <c r="T7" s="74">
        <v>48.48</v>
      </c>
      <c r="U7" s="74">
        <v>0</v>
      </c>
      <c r="V7" s="74">
        <v>100</v>
      </c>
      <c r="W7" s="74">
        <v>0</v>
      </c>
      <c r="X7" s="74">
        <v>65.31</v>
      </c>
      <c r="Y7" s="77">
        <f t="shared" si="3"/>
        <v>32.655000000000001</v>
      </c>
      <c r="Z7" s="78">
        <v>36.36</v>
      </c>
      <c r="AA7" s="78">
        <v>4.55</v>
      </c>
      <c r="AB7" s="78">
        <v>100</v>
      </c>
      <c r="AC7" s="78">
        <v>8.6999999999999993</v>
      </c>
      <c r="AD7" s="78">
        <v>51.16</v>
      </c>
      <c r="AE7" s="77">
        <f t="shared" si="4"/>
        <v>29.93</v>
      </c>
      <c r="AF7" s="78">
        <v>67.5</v>
      </c>
      <c r="AG7" s="78">
        <v>13.33</v>
      </c>
      <c r="AH7" s="78">
        <v>100</v>
      </c>
      <c r="AI7" s="78">
        <v>23.53</v>
      </c>
      <c r="AJ7" s="78">
        <v>79.37</v>
      </c>
      <c r="AK7" s="77">
        <f t="shared" si="5"/>
        <v>51.45</v>
      </c>
      <c r="AL7" s="72">
        <f t="shared" si="6"/>
        <v>35.785833333333336</v>
      </c>
    </row>
    <row r="8" spans="1:38" ht="15.75" customHeight="1" x14ac:dyDescent="0.15">
      <c r="A8" s="31" t="s">
        <v>16</v>
      </c>
      <c r="B8" s="74">
        <v>52.33</v>
      </c>
      <c r="C8" s="74">
        <v>91.26</v>
      </c>
      <c r="D8" s="74">
        <v>7.78</v>
      </c>
      <c r="E8" s="74">
        <v>67.14</v>
      </c>
      <c r="F8" s="74">
        <v>13.21</v>
      </c>
      <c r="G8" s="75">
        <v>40.18</v>
      </c>
      <c r="H8" s="74">
        <v>46.88</v>
      </c>
      <c r="I8" s="74">
        <v>100</v>
      </c>
      <c r="J8" s="74">
        <v>100.53</v>
      </c>
      <c r="K8" s="74">
        <v>60.47</v>
      </c>
      <c r="L8" s="74">
        <v>19.05</v>
      </c>
      <c r="M8" s="77">
        <v>39.76</v>
      </c>
      <c r="N8" s="74">
        <v>72.41</v>
      </c>
      <c r="O8" s="74">
        <v>100</v>
      </c>
      <c r="P8" s="74">
        <v>0</v>
      </c>
      <c r="Q8" s="74">
        <v>84</v>
      </c>
      <c r="R8" s="74">
        <v>0</v>
      </c>
      <c r="S8" s="77">
        <v>42</v>
      </c>
      <c r="T8" s="74">
        <v>39.39</v>
      </c>
      <c r="U8" s="74">
        <v>76.47</v>
      </c>
      <c r="V8" s="74">
        <v>0</v>
      </c>
      <c r="W8" s="74">
        <v>56.52</v>
      </c>
      <c r="X8" s="74">
        <v>0</v>
      </c>
      <c r="Y8" s="77">
        <v>28.26</v>
      </c>
      <c r="Z8" s="84">
        <v>62.5</v>
      </c>
      <c r="AA8" s="85">
        <v>100</v>
      </c>
      <c r="AB8" s="85">
        <v>16.670000000000002</v>
      </c>
      <c r="AC8" s="85">
        <v>74.58</v>
      </c>
      <c r="AD8" s="85">
        <v>28.57</v>
      </c>
      <c r="AE8" s="77">
        <f t="shared" si="4"/>
        <v>51.575000000000003</v>
      </c>
      <c r="AF8" s="85">
        <v>38.46</v>
      </c>
      <c r="AG8" s="85">
        <v>100</v>
      </c>
      <c r="AH8" s="85">
        <v>4</v>
      </c>
      <c r="AI8" s="85">
        <v>53.85</v>
      </c>
      <c r="AJ8" s="85">
        <v>7.69</v>
      </c>
      <c r="AK8" s="77">
        <f t="shared" si="5"/>
        <v>30.77</v>
      </c>
      <c r="AL8" s="72">
        <f t="shared" si="6"/>
        <v>38.7575</v>
      </c>
    </row>
    <row r="9" spans="1:38" ht="15.75" customHeight="1" x14ac:dyDescent="0.15">
      <c r="A9" s="31" t="s">
        <v>17</v>
      </c>
      <c r="B9" s="74">
        <v>53.85</v>
      </c>
      <c r="C9" s="74">
        <v>100</v>
      </c>
      <c r="D9" s="74">
        <v>0</v>
      </c>
      <c r="E9" s="74">
        <v>70</v>
      </c>
      <c r="F9" s="74">
        <v>0</v>
      </c>
      <c r="G9" s="75">
        <v>35</v>
      </c>
      <c r="H9" s="74">
        <v>40.619999999999997</v>
      </c>
      <c r="I9" s="74">
        <v>100</v>
      </c>
      <c r="J9" s="74">
        <v>0</v>
      </c>
      <c r="K9" s="74">
        <v>57.78</v>
      </c>
      <c r="L9" s="74">
        <v>0</v>
      </c>
      <c r="M9" s="77">
        <v>28.89</v>
      </c>
      <c r="N9" s="74">
        <v>72.41</v>
      </c>
      <c r="O9" s="74">
        <v>100</v>
      </c>
      <c r="P9" s="74">
        <v>0</v>
      </c>
      <c r="Q9" s="74">
        <v>84</v>
      </c>
      <c r="R9" s="74">
        <v>0</v>
      </c>
      <c r="S9" s="77">
        <v>42</v>
      </c>
      <c r="T9" s="74">
        <v>51.52</v>
      </c>
      <c r="U9" s="74">
        <v>100</v>
      </c>
      <c r="V9" s="74">
        <v>0</v>
      </c>
      <c r="W9" s="74">
        <v>68</v>
      </c>
      <c r="X9" s="74">
        <v>0</v>
      </c>
      <c r="Y9" s="77">
        <v>34</v>
      </c>
      <c r="Z9" s="78">
        <v>57.7</v>
      </c>
      <c r="AA9" s="78">
        <v>100</v>
      </c>
      <c r="AB9" s="78">
        <v>5.56</v>
      </c>
      <c r="AC9" s="78">
        <v>72.13</v>
      </c>
      <c r="AD9" s="78">
        <v>10.53</v>
      </c>
      <c r="AE9" s="77">
        <f t="shared" si="4"/>
        <v>41.33</v>
      </c>
      <c r="AF9" s="78">
        <v>37.5</v>
      </c>
      <c r="AG9" s="78">
        <v>100</v>
      </c>
      <c r="AH9" s="78">
        <v>0</v>
      </c>
      <c r="AI9" s="78">
        <v>54.55</v>
      </c>
      <c r="AJ9" s="78">
        <v>0</v>
      </c>
      <c r="AK9" s="77">
        <f t="shared" si="5"/>
        <v>27.274999999999999</v>
      </c>
      <c r="AL9" s="72">
        <f t="shared" si="6"/>
        <v>34.74916666666666</v>
      </c>
    </row>
    <row r="10" spans="1:38" ht="15.75" customHeight="1" x14ac:dyDescent="0.15">
      <c r="A10" s="31" t="s">
        <v>18</v>
      </c>
      <c r="B10" s="74">
        <v>54.36</v>
      </c>
      <c r="C10" s="74">
        <v>80</v>
      </c>
      <c r="D10" s="74">
        <v>24.44</v>
      </c>
      <c r="E10" s="74">
        <v>65.37</v>
      </c>
      <c r="F10" s="74">
        <v>33.08</v>
      </c>
      <c r="G10" s="75">
        <f t="shared" ref="G10:G11" si="7">AVERAGE(E10,F10)</f>
        <v>49.225000000000001</v>
      </c>
      <c r="H10" s="74">
        <v>71.88</v>
      </c>
      <c r="I10" s="74">
        <v>84.62</v>
      </c>
      <c r="J10" s="74">
        <v>63.16</v>
      </c>
      <c r="K10" s="74">
        <v>70.97</v>
      </c>
      <c r="L10" s="74">
        <v>72.73</v>
      </c>
      <c r="M10" s="77">
        <f t="shared" ref="M10:M11" si="8">AVERAGE(K10,L10)</f>
        <v>71.849999999999994</v>
      </c>
      <c r="N10" s="74">
        <v>34.479999999999997</v>
      </c>
      <c r="O10" s="74">
        <v>19.05</v>
      </c>
      <c r="P10" s="74">
        <v>75</v>
      </c>
      <c r="Q10" s="74">
        <v>29.63</v>
      </c>
      <c r="R10" s="74">
        <v>38.71</v>
      </c>
      <c r="S10" s="77">
        <f t="shared" ref="S10:S11" si="9">AVERAGE(Q10,R10)</f>
        <v>34.17</v>
      </c>
      <c r="T10" s="74">
        <v>42.42</v>
      </c>
      <c r="U10" s="74">
        <v>0</v>
      </c>
      <c r="V10" s="74">
        <v>87.5</v>
      </c>
      <c r="W10" s="74">
        <v>0</v>
      </c>
      <c r="X10" s="74">
        <v>59.57</v>
      </c>
      <c r="Y10" s="77">
        <f t="shared" ref="Y10:Y11" si="10">AVERAGE(W10,X10)</f>
        <v>29.785</v>
      </c>
      <c r="Z10" s="78">
        <v>22.5</v>
      </c>
      <c r="AA10" s="78">
        <v>40.909999999999997</v>
      </c>
      <c r="AB10" s="78">
        <v>0</v>
      </c>
      <c r="AC10" s="78">
        <v>36.729999999999997</v>
      </c>
      <c r="AD10" s="78">
        <v>0</v>
      </c>
      <c r="AE10" s="77">
        <f t="shared" si="4"/>
        <v>18.364999999999998</v>
      </c>
      <c r="AF10" s="78">
        <v>57.5</v>
      </c>
      <c r="AG10" s="78">
        <v>60</v>
      </c>
      <c r="AH10" s="78">
        <v>56</v>
      </c>
      <c r="AI10" s="78">
        <v>51.43</v>
      </c>
      <c r="AJ10" s="78">
        <v>62.22</v>
      </c>
      <c r="AK10" s="77">
        <f t="shared" si="5"/>
        <v>56.825000000000003</v>
      </c>
      <c r="AL10" s="72">
        <f t="shared" si="6"/>
        <v>43.370000000000005</v>
      </c>
    </row>
    <row r="11" spans="1:38" ht="15.75" customHeight="1" x14ac:dyDescent="0.15">
      <c r="A11" s="32" t="s">
        <v>19</v>
      </c>
      <c r="B11" s="57">
        <v>46.15</v>
      </c>
      <c r="C11" s="57">
        <v>0</v>
      </c>
      <c r="D11" s="57">
        <v>100</v>
      </c>
      <c r="E11" s="57">
        <v>0</v>
      </c>
      <c r="F11" s="57">
        <v>63.16</v>
      </c>
      <c r="G11" s="75">
        <f t="shared" si="7"/>
        <v>31.58</v>
      </c>
      <c r="H11" s="57">
        <v>59.38</v>
      </c>
      <c r="I11" s="57">
        <v>0</v>
      </c>
      <c r="J11" s="57">
        <v>100</v>
      </c>
      <c r="K11" s="57">
        <v>0</v>
      </c>
      <c r="L11" s="57">
        <v>74.510000000000005</v>
      </c>
      <c r="M11" s="75">
        <f t="shared" si="8"/>
        <v>37.255000000000003</v>
      </c>
      <c r="N11" s="57">
        <v>27.59</v>
      </c>
      <c r="O11" s="57">
        <v>0</v>
      </c>
      <c r="P11" s="57">
        <v>100</v>
      </c>
      <c r="Q11" s="57">
        <v>0</v>
      </c>
      <c r="R11" s="57">
        <v>43.24</v>
      </c>
      <c r="S11" s="75">
        <f t="shared" si="9"/>
        <v>21.62</v>
      </c>
      <c r="T11" s="57">
        <v>48.48</v>
      </c>
      <c r="U11" s="57">
        <v>0</v>
      </c>
      <c r="V11" s="57">
        <v>100</v>
      </c>
      <c r="W11" s="57">
        <v>0</v>
      </c>
      <c r="X11" s="57">
        <v>65.31</v>
      </c>
      <c r="Y11" s="75">
        <f t="shared" si="10"/>
        <v>32.655000000000001</v>
      </c>
      <c r="Z11" s="78">
        <v>45</v>
      </c>
      <c r="AA11" s="78">
        <v>0</v>
      </c>
      <c r="AB11" s="78">
        <v>100</v>
      </c>
      <c r="AC11" s="78">
        <v>0</v>
      </c>
      <c r="AD11" s="78">
        <v>62.07</v>
      </c>
      <c r="AE11" s="75">
        <f t="shared" si="4"/>
        <v>31.035</v>
      </c>
      <c r="AF11" s="78">
        <v>62.4</v>
      </c>
      <c r="AG11" s="78">
        <v>0</v>
      </c>
      <c r="AH11" s="78">
        <v>100</v>
      </c>
      <c r="AI11" s="78">
        <v>0</v>
      </c>
      <c r="AJ11" s="78">
        <v>76.92</v>
      </c>
      <c r="AK11" s="75">
        <f t="shared" si="5"/>
        <v>38.46</v>
      </c>
      <c r="AL11" s="72">
        <f t="shared" si="6"/>
        <v>32.100833333333334</v>
      </c>
    </row>
    <row r="12" spans="1:38" ht="15.75" customHeight="1" x14ac:dyDescent="0.15">
      <c r="A12" s="5" t="s">
        <v>63</v>
      </c>
      <c r="B12" s="79"/>
      <c r="C12" s="79"/>
      <c r="D12" s="79"/>
      <c r="E12" s="79"/>
      <c r="F12" s="79"/>
      <c r="G12" s="72">
        <f>AVERAGE(G6:G11)</f>
        <v>41.933333333333337</v>
      </c>
      <c r="H12" s="79"/>
      <c r="I12" s="79"/>
      <c r="J12" s="79"/>
      <c r="K12" s="79"/>
      <c r="L12" s="79"/>
      <c r="M12" s="72">
        <f>AVERAGE(M6:M11)</f>
        <v>46.404166666666669</v>
      </c>
      <c r="N12" s="79"/>
      <c r="O12" s="79"/>
      <c r="P12" s="79"/>
      <c r="Q12" s="79"/>
      <c r="R12" s="79"/>
      <c r="S12" s="72">
        <f>AVERAGE(S6:S11)</f>
        <v>31.092500000000001</v>
      </c>
      <c r="T12" s="79"/>
      <c r="U12" s="79"/>
      <c r="V12" s="79"/>
      <c r="W12" s="79"/>
      <c r="X12" s="79"/>
      <c r="Y12" s="72">
        <f>AVERAGE(Y6:Y11)</f>
        <v>36.774166666666666</v>
      </c>
      <c r="Z12" s="79"/>
      <c r="AA12" s="79"/>
      <c r="AB12" s="79"/>
      <c r="AC12" s="79"/>
      <c r="AD12" s="79"/>
      <c r="AE12" s="72">
        <f>AVERAGE(AE6:AE11)</f>
        <v>36.616666666666667</v>
      </c>
      <c r="AF12" s="79"/>
      <c r="AG12" s="79"/>
      <c r="AH12" s="79"/>
      <c r="AI12" s="79"/>
      <c r="AJ12" s="79"/>
      <c r="AK12" s="72">
        <f t="shared" ref="AK12:AL12" si="11">AVERAGE(AK6:AK11)</f>
        <v>41.8675</v>
      </c>
      <c r="AL12" s="80">
        <f t="shared" si="11"/>
        <v>39.11472222222222</v>
      </c>
    </row>
    <row r="13" spans="1:38" ht="15.75" customHeight="1" x14ac:dyDescent="0.15">
      <c r="A13" s="30" t="s">
        <v>67</v>
      </c>
      <c r="B13" s="55"/>
      <c r="C13" s="55"/>
      <c r="D13" s="55"/>
      <c r="E13" s="55"/>
      <c r="F13" s="55"/>
      <c r="G13" s="56"/>
      <c r="H13" s="55"/>
      <c r="I13" s="55"/>
      <c r="J13" s="55"/>
      <c r="K13" s="55"/>
      <c r="L13" s="55"/>
      <c r="M13" s="56"/>
      <c r="N13" s="55"/>
      <c r="O13" s="55"/>
      <c r="P13" s="55"/>
      <c r="Q13" s="55"/>
      <c r="R13" s="55"/>
      <c r="S13" s="56"/>
      <c r="T13" s="55"/>
      <c r="U13" s="55"/>
      <c r="V13" s="55"/>
      <c r="W13" s="55"/>
      <c r="X13" s="55"/>
      <c r="Y13" s="56"/>
      <c r="Z13" s="55"/>
      <c r="AA13" s="55"/>
      <c r="AB13" s="55"/>
      <c r="AC13" s="55"/>
      <c r="AD13" s="55"/>
      <c r="AE13" s="56"/>
      <c r="AF13" s="55"/>
      <c r="AG13" s="55"/>
      <c r="AH13" s="55"/>
      <c r="AI13" s="55"/>
      <c r="AJ13" s="55"/>
      <c r="AK13" s="56"/>
      <c r="AL13" s="56"/>
    </row>
    <row r="14" spans="1:38" ht="15.75" customHeight="1" x14ac:dyDescent="0.15">
      <c r="A14" s="265" t="s">
        <v>56</v>
      </c>
      <c r="B14" s="261" t="s">
        <v>68</v>
      </c>
      <c r="C14" s="219"/>
      <c r="D14" s="219"/>
      <c r="E14" s="219"/>
      <c r="F14" s="219"/>
      <c r="G14" s="220"/>
      <c r="H14" s="261" t="s">
        <v>69</v>
      </c>
      <c r="I14" s="219"/>
      <c r="J14" s="219"/>
      <c r="K14" s="219"/>
      <c r="L14" s="219"/>
      <c r="M14" s="220"/>
      <c r="N14" s="261" t="s">
        <v>70</v>
      </c>
      <c r="O14" s="219"/>
      <c r="P14" s="219"/>
      <c r="Q14" s="219"/>
      <c r="R14" s="219"/>
      <c r="S14" s="220"/>
      <c r="T14" s="261" t="s">
        <v>71</v>
      </c>
      <c r="U14" s="219"/>
      <c r="V14" s="219"/>
      <c r="W14" s="219"/>
      <c r="X14" s="219"/>
      <c r="Y14" s="220"/>
      <c r="Z14" s="261" t="s">
        <v>72</v>
      </c>
      <c r="AA14" s="219"/>
      <c r="AB14" s="219"/>
      <c r="AC14" s="219"/>
      <c r="AD14" s="219"/>
      <c r="AE14" s="220"/>
      <c r="AF14" s="261" t="s">
        <v>73</v>
      </c>
      <c r="AG14" s="219"/>
      <c r="AH14" s="219"/>
      <c r="AI14" s="219"/>
      <c r="AJ14" s="219"/>
      <c r="AK14" s="220"/>
      <c r="AL14" s="72" t="s">
        <v>63</v>
      </c>
    </row>
    <row r="15" spans="1:38" ht="15.75" customHeight="1" x14ac:dyDescent="0.15">
      <c r="A15" s="231"/>
      <c r="B15" s="79" t="s">
        <v>47</v>
      </c>
      <c r="C15" s="67" t="s">
        <v>8</v>
      </c>
      <c r="D15" s="67" t="s">
        <v>9</v>
      </c>
      <c r="E15" s="67" t="s">
        <v>64</v>
      </c>
      <c r="F15" s="67" t="s">
        <v>65</v>
      </c>
      <c r="G15" s="73" t="s">
        <v>66</v>
      </c>
      <c r="H15" s="79" t="s">
        <v>47</v>
      </c>
      <c r="I15" s="67" t="s">
        <v>8</v>
      </c>
      <c r="J15" s="67" t="s">
        <v>9</v>
      </c>
      <c r="K15" s="67" t="s">
        <v>64</v>
      </c>
      <c r="L15" s="67" t="s">
        <v>65</v>
      </c>
      <c r="M15" s="73" t="s">
        <v>66</v>
      </c>
      <c r="N15" s="79" t="s">
        <v>47</v>
      </c>
      <c r="O15" s="67" t="s">
        <v>8</v>
      </c>
      <c r="P15" s="67" t="s">
        <v>9</v>
      </c>
      <c r="Q15" s="67" t="s">
        <v>64</v>
      </c>
      <c r="R15" s="67" t="s">
        <v>65</v>
      </c>
      <c r="S15" s="73" t="s">
        <v>66</v>
      </c>
      <c r="T15" s="79" t="s">
        <v>47</v>
      </c>
      <c r="U15" s="67" t="s">
        <v>8</v>
      </c>
      <c r="V15" s="67" t="s">
        <v>9</v>
      </c>
      <c r="W15" s="67" t="s">
        <v>64</v>
      </c>
      <c r="X15" s="67" t="s">
        <v>65</v>
      </c>
      <c r="Y15" s="73" t="s">
        <v>66</v>
      </c>
      <c r="Z15" s="67" t="s">
        <v>47</v>
      </c>
      <c r="AA15" s="67" t="s">
        <v>8</v>
      </c>
      <c r="AB15" s="67" t="s">
        <v>9</v>
      </c>
      <c r="AC15" s="67" t="s">
        <v>64</v>
      </c>
      <c r="AD15" s="67" t="s">
        <v>65</v>
      </c>
      <c r="AE15" s="73" t="s">
        <v>66</v>
      </c>
      <c r="AF15" s="67" t="s">
        <v>47</v>
      </c>
      <c r="AG15" s="67" t="s">
        <v>8</v>
      </c>
      <c r="AH15" s="67" t="s">
        <v>9</v>
      </c>
      <c r="AI15" s="67" t="s">
        <v>64</v>
      </c>
      <c r="AJ15" s="67" t="s">
        <v>65</v>
      </c>
      <c r="AK15" s="73" t="s">
        <v>66</v>
      </c>
      <c r="AL15" s="72"/>
    </row>
    <row r="16" spans="1:38" ht="15.75" customHeight="1" x14ac:dyDescent="0.15">
      <c r="A16" s="32" t="s">
        <v>14</v>
      </c>
      <c r="B16" s="78">
        <v>58.24</v>
      </c>
      <c r="C16" s="78">
        <v>36.840000000000003</v>
      </c>
      <c r="D16" s="78">
        <v>78.78</v>
      </c>
      <c r="E16" s="78">
        <v>46.35</v>
      </c>
      <c r="F16" s="78">
        <v>65.819999999999993</v>
      </c>
      <c r="G16" s="77">
        <f t="shared" ref="G16:G17" si="12">AVERAGE(E16,F16)</f>
        <v>56.084999999999994</v>
      </c>
      <c r="H16" s="57">
        <v>45.45</v>
      </c>
      <c r="I16" s="57">
        <v>26.31</v>
      </c>
      <c r="J16" s="57">
        <v>71.42</v>
      </c>
      <c r="K16" s="57">
        <v>35.71</v>
      </c>
      <c r="L16" s="57">
        <v>52.63</v>
      </c>
      <c r="M16" s="77">
        <f t="shared" ref="M16:M17" si="13">AVERAGE(K16,L16)</f>
        <v>44.17</v>
      </c>
      <c r="N16" s="57">
        <v>64.510000000000005</v>
      </c>
      <c r="O16" s="57">
        <v>0</v>
      </c>
      <c r="P16" s="57">
        <v>100</v>
      </c>
      <c r="Q16" s="57">
        <v>0</v>
      </c>
      <c r="R16" s="57">
        <v>78.430000000000007</v>
      </c>
      <c r="S16" s="77">
        <f t="shared" ref="S16:S17" si="14">AVERAGE(Q16,R16)</f>
        <v>39.215000000000003</v>
      </c>
      <c r="T16" s="57">
        <v>48.48</v>
      </c>
      <c r="U16" s="57">
        <v>14.28</v>
      </c>
      <c r="V16" s="57">
        <v>73.680000000000007</v>
      </c>
      <c r="W16" s="57">
        <v>19.04</v>
      </c>
      <c r="X16" s="57">
        <v>62.22</v>
      </c>
      <c r="Y16" s="77">
        <f t="shared" ref="Y16:Y17" si="15">AVERAGE(W16,X16)</f>
        <v>40.629999999999995</v>
      </c>
      <c r="Z16" s="78">
        <v>55</v>
      </c>
      <c r="AA16" s="78">
        <v>52.94</v>
      </c>
      <c r="AB16" s="78">
        <v>56.52</v>
      </c>
      <c r="AC16" s="78">
        <v>50</v>
      </c>
      <c r="AD16" s="78">
        <v>59.09</v>
      </c>
      <c r="AE16" s="77">
        <f t="shared" ref="AE16:AE21" si="16">AVERAGE(AC16,AD16)</f>
        <v>54.545000000000002</v>
      </c>
      <c r="AF16" s="78">
        <v>62.5</v>
      </c>
      <c r="AG16" s="78">
        <v>35</v>
      </c>
      <c r="AH16" s="78">
        <v>90</v>
      </c>
      <c r="AI16" s="78">
        <v>48.27</v>
      </c>
      <c r="AJ16" s="78">
        <v>70.58</v>
      </c>
      <c r="AK16" s="77">
        <f t="shared" ref="AK16:AK21" si="17">AVERAGE(AI16,AJ16)</f>
        <v>59.424999999999997</v>
      </c>
      <c r="AL16" s="72">
        <f t="shared" ref="AL16:AL21" si="18">AVERAGE(G16,M16,S16,Y16,AE16,AK16)</f>
        <v>49.011666666666663</v>
      </c>
    </row>
    <row r="17" spans="1:38" ht="15.75" customHeight="1" x14ac:dyDescent="0.15">
      <c r="A17" s="32" t="s">
        <v>15</v>
      </c>
      <c r="B17" s="81">
        <v>54.25</v>
      </c>
      <c r="C17" s="82">
        <v>10.39</v>
      </c>
      <c r="D17" s="82">
        <v>98.68</v>
      </c>
      <c r="E17" s="82">
        <v>18.600000000000001</v>
      </c>
      <c r="F17" s="82">
        <v>68.180000000000007</v>
      </c>
      <c r="G17" s="77">
        <f t="shared" si="12"/>
        <v>43.39</v>
      </c>
      <c r="H17" s="57">
        <v>45.16</v>
      </c>
      <c r="I17" s="57">
        <v>0</v>
      </c>
      <c r="J17" s="57">
        <v>100</v>
      </c>
      <c r="K17" s="57">
        <v>0</v>
      </c>
      <c r="L17" s="57">
        <v>62.22</v>
      </c>
      <c r="M17" s="77">
        <f t="shared" si="13"/>
        <v>31.11</v>
      </c>
      <c r="N17" s="57">
        <v>64.52</v>
      </c>
      <c r="O17" s="57">
        <v>0</v>
      </c>
      <c r="P17" s="57">
        <v>100</v>
      </c>
      <c r="Q17" s="57">
        <v>0</v>
      </c>
      <c r="R17" s="57">
        <v>78.430000000000007</v>
      </c>
      <c r="S17" s="77">
        <f t="shared" si="14"/>
        <v>39.215000000000003</v>
      </c>
      <c r="T17" s="57">
        <v>57.58</v>
      </c>
      <c r="U17" s="57">
        <v>0</v>
      </c>
      <c r="V17" s="57">
        <v>100</v>
      </c>
      <c r="W17" s="57">
        <v>0</v>
      </c>
      <c r="X17" s="57">
        <v>73.08</v>
      </c>
      <c r="Y17" s="77">
        <f t="shared" si="15"/>
        <v>36.54</v>
      </c>
      <c r="Z17" s="78">
        <v>57.5</v>
      </c>
      <c r="AA17" s="78">
        <v>0</v>
      </c>
      <c r="AB17" s="78">
        <v>100</v>
      </c>
      <c r="AC17" s="78">
        <v>0</v>
      </c>
      <c r="AD17" s="78">
        <v>73.02</v>
      </c>
      <c r="AE17" s="77">
        <f t="shared" si="16"/>
        <v>36.51</v>
      </c>
      <c r="AF17" s="78">
        <v>52.5</v>
      </c>
      <c r="AG17" s="78">
        <v>5</v>
      </c>
      <c r="AH17" s="78">
        <v>100</v>
      </c>
      <c r="AI17" s="78">
        <v>9.52</v>
      </c>
      <c r="AJ17" s="78">
        <v>67.8</v>
      </c>
      <c r="AK17" s="77">
        <f t="shared" si="17"/>
        <v>38.659999999999997</v>
      </c>
      <c r="AL17" s="72">
        <f t="shared" si="18"/>
        <v>37.570833333333333</v>
      </c>
    </row>
    <row r="18" spans="1:38" ht="15.75" customHeight="1" x14ac:dyDescent="0.15">
      <c r="A18" s="31" t="s">
        <v>16</v>
      </c>
      <c r="B18" s="57">
        <v>50.26</v>
      </c>
      <c r="C18" s="83">
        <v>93.68</v>
      </c>
      <c r="D18" s="83">
        <v>8.16</v>
      </c>
      <c r="E18" s="83">
        <v>64.959999999999994</v>
      </c>
      <c r="F18" s="83">
        <v>14.29</v>
      </c>
      <c r="G18" s="77">
        <v>39.619999999999997</v>
      </c>
      <c r="H18" s="57">
        <v>57.58</v>
      </c>
      <c r="I18" s="57">
        <v>100</v>
      </c>
      <c r="J18" s="57">
        <v>0</v>
      </c>
      <c r="K18" s="57">
        <v>73.08</v>
      </c>
      <c r="L18" s="57">
        <v>0</v>
      </c>
      <c r="M18" s="77">
        <v>36.54</v>
      </c>
      <c r="N18" s="57">
        <v>32.26</v>
      </c>
      <c r="O18" s="57">
        <v>90.91</v>
      </c>
      <c r="P18" s="57">
        <v>0</v>
      </c>
      <c r="Q18" s="57">
        <v>48.78</v>
      </c>
      <c r="R18" s="57">
        <v>0</v>
      </c>
      <c r="S18" s="77">
        <v>24.39</v>
      </c>
      <c r="T18" s="57">
        <v>45.45</v>
      </c>
      <c r="U18" s="57">
        <v>78.569999999999993</v>
      </c>
      <c r="V18" s="57">
        <v>21.05</v>
      </c>
      <c r="W18" s="57">
        <v>55</v>
      </c>
      <c r="X18" s="57">
        <v>30.77</v>
      </c>
      <c r="Y18" s="77">
        <v>42.88</v>
      </c>
      <c r="Z18" s="84">
        <v>52.5</v>
      </c>
      <c r="AA18" s="85">
        <v>100</v>
      </c>
      <c r="AB18" s="85">
        <v>17.39</v>
      </c>
      <c r="AC18" s="85">
        <v>64.150000000000006</v>
      </c>
      <c r="AD18" s="85">
        <v>29.63</v>
      </c>
      <c r="AE18" s="77">
        <f t="shared" si="16"/>
        <v>46.89</v>
      </c>
      <c r="AF18" s="85">
        <v>56.41</v>
      </c>
      <c r="AG18" s="85">
        <v>100</v>
      </c>
      <c r="AH18" s="85">
        <v>15</v>
      </c>
      <c r="AI18" s="85">
        <v>69.09</v>
      </c>
      <c r="AJ18" s="85">
        <v>26.09</v>
      </c>
      <c r="AK18" s="77">
        <f t="shared" si="17"/>
        <v>47.59</v>
      </c>
      <c r="AL18" s="72">
        <f t="shared" si="18"/>
        <v>39.651666666666664</v>
      </c>
    </row>
    <row r="19" spans="1:38" ht="15.75" customHeight="1" x14ac:dyDescent="0.15">
      <c r="A19" s="31" t="s">
        <v>17</v>
      </c>
      <c r="B19" s="57">
        <v>48.97</v>
      </c>
      <c r="C19" s="83">
        <v>100</v>
      </c>
      <c r="D19" s="83">
        <v>0</v>
      </c>
      <c r="E19" s="83">
        <v>65.739999999999995</v>
      </c>
      <c r="F19" s="83">
        <v>0</v>
      </c>
      <c r="G19" s="77">
        <v>32.869999999999997</v>
      </c>
      <c r="H19" s="57">
        <v>57.58</v>
      </c>
      <c r="I19" s="57">
        <v>100</v>
      </c>
      <c r="J19" s="57">
        <v>0</v>
      </c>
      <c r="K19" s="57">
        <v>73.08</v>
      </c>
      <c r="L19" s="57">
        <v>0</v>
      </c>
      <c r="M19" s="77">
        <v>36.54</v>
      </c>
      <c r="N19" s="57">
        <v>35.479999999999997</v>
      </c>
      <c r="O19" s="57">
        <v>100</v>
      </c>
      <c r="P19" s="57">
        <v>0</v>
      </c>
      <c r="Q19" s="57">
        <v>52.38</v>
      </c>
      <c r="R19" s="57">
        <v>0</v>
      </c>
      <c r="S19" s="77">
        <v>26.19</v>
      </c>
      <c r="T19" s="57">
        <v>42.42</v>
      </c>
      <c r="U19" s="57">
        <v>100</v>
      </c>
      <c r="V19" s="57">
        <v>0</v>
      </c>
      <c r="W19" s="57">
        <v>59.57</v>
      </c>
      <c r="X19" s="57">
        <v>0</v>
      </c>
      <c r="Y19" s="77">
        <v>29.79</v>
      </c>
      <c r="Z19" s="78">
        <v>42.5</v>
      </c>
      <c r="AA19" s="78">
        <v>100</v>
      </c>
      <c r="AB19" s="78">
        <v>0</v>
      </c>
      <c r="AC19" s="78">
        <v>59.65</v>
      </c>
      <c r="AD19" s="78">
        <v>0</v>
      </c>
      <c r="AE19" s="77">
        <f t="shared" si="16"/>
        <v>29.824999999999999</v>
      </c>
      <c r="AF19" s="78">
        <v>50</v>
      </c>
      <c r="AG19" s="78">
        <v>100</v>
      </c>
      <c r="AH19" s="78">
        <v>0</v>
      </c>
      <c r="AI19" s="78">
        <v>66.67</v>
      </c>
      <c r="AJ19" s="78">
        <v>0</v>
      </c>
      <c r="AK19" s="77">
        <f t="shared" si="17"/>
        <v>33.335000000000001</v>
      </c>
      <c r="AL19" s="72">
        <f t="shared" si="18"/>
        <v>31.424999999999997</v>
      </c>
    </row>
    <row r="20" spans="1:38" ht="15.75" customHeight="1" x14ac:dyDescent="0.15">
      <c r="A20" s="32" t="s">
        <v>18</v>
      </c>
      <c r="B20" s="57">
        <v>46.39</v>
      </c>
      <c r="C20" s="57">
        <v>74.739999999999995</v>
      </c>
      <c r="D20" s="57">
        <v>19.190000000000001</v>
      </c>
      <c r="E20" s="57">
        <v>57.72</v>
      </c>
      <c r="F20" s="57">
        <v>26.76</v>
      </c>
      <c r="G20" s="77">
        <f t="shared" ref="G20:G21" si="19">AVERAGE(E20,F20)</f>
        <v>42.24</v>
      </c>
      <c r="H20" s="57">
        <v>60.61</v>
      </c>
      <c r="I20" s="57">
        <v>57.89</v>
      </c>
      <c r="J20" s="57">
        <v>64.290000000000006</v>
      </c>
      <c r="K20" s="57">
        <v>62.86</v>
      </c>
      <c r="L20" s="57">
        <v>58.06</v>
      </c>
      <c r="M20" s="77">
        <f t="shared" ref="M20:M21" si="20">AVERAGE(K20,L20)</f>
        <v>60.46</v>
      </c>
      <c r="N20" s="57">
        <v>64.52</v>
      </c>
      <c r="O20" s="57">
        <v>27.27</v>
      </c>
      <c r="P20" s="57">
        <v>85</v>
      </c>
      <c r="Q20" s="57">
        <v>35.29</v>
      </c>
      <c r="R20" s="57">
        <v>75.56</v>
      </c>
      <c r="S20" s="77">
        <f t="shared" ref="S20:S21" si="21">AVERAGE(Q20,R20)</f>
        <v>55.424999999999997</v>
      </c>
      <c r="T20" s="57">
        <v>51.52</v>
      </c>
      <c r="U20" s="57">
        <v>7.14</v>
      </c>
      <c r="V20" s="57">
        <v>84.21</v>
      </c>
      <c r="W20" s="57">
        <v>11.11</v>
      </c>
      <c r="X20" s="57">
        <v>66.67</v>
      </c>
      <c r="Y20" s="77">
        <f t="shared" ref="Y20:Y21" si="22">AVERAGE(W20,X20)</f>
        <v>38.89</v>
      </c>
      <c r="Z20" s="78">
        <v>40</v>
      </c>
      <c r="AA20" s="78">
        <v>29.41</v>
      </c>
      <c r="AB20" s="78">
        <v>47.83</v>
      </c>
      <c r="AC20" s="78">
        <v>29.41</v>
      </c>
      <c r="AD20" s="78">
        <v>47.83</v>
      </c>
      <c r="AE20" s="77">
        <f t="shared" si="16"/>
        <v>38.619999999999997</v>
      </c>
      <c r="AF20" s="78">
        <v>72.5</v>
      </c>
      <c r="AG20" s="78">
        <v>65</v>
      </c>
      <c r="AH20" s="78">
        <v>80</v>
      </c>
      <c r="AI20" s="78">
        <v>70.27</v>
      </c>
      <c r="AJ20" s="78">
        <v>74.42</v>
      </c>
      <c r="AK20" s="77">
        <f t="shared" si="17"/>
        <v>72.344999999999999</v>
      </c>
      <c r="AL20" s="72">
        <f t="shared" si="18"/>
        <v>51.330000000000005</v>
      </c>
    </row>
    <row r="21" spans="1:38" ht="15.75" customHeight="1" x14ac:dyDescent="0.15">
      <c r="A21" s="32" t="s">
        <v>19</v>
      </c>
      <c r="B21" s="57">
        <v>51.03</v>
      </c>
      <c r="C21" s="57">
        <v>0</v>
      </c>
      <c r="D21" s="57">
        <v>100</v>
      </c>
      <c r="E21" s="57">
        <v>0</v>
      </c>
      <c r="F21" s="57">
        <v>67.58</v>
      </c>
      <c r="G21" s="77">
        <f t="shared" si="19"/>
        <v>33.79</v>
      </c>
      <c r="H21" s="57">
        <v>42.42</v>
      </c>
      <c r="I21" s="57">
        <v>0</v>
      </c>
      <c r="J21" s="57">
        <v>100</v>
      </c>
      <c r="K21" s="57">
        <v>0</v>
      </c>
      <c r="L21" s="57">
        <v>59.57</v>
      </c>
      <c r="M21" s="77">
        <f t="shared" si="20"/>
        <v>29.785</v>
      </c>
      <c r="N21" s="57">
        <v>64.52</v>
      </c>
      <c r="O21" s="57">
        <v>0</v>
      </c>
      <c r="P21" s="57">
        <v>100</v>
      </c>
      <c r="Q21" s="57">
        <v>0</v>
      </c>
      <c r="R21" s="57">
        <v>78.430000000000007</v>
      </c>
      <c r="S21" s="77">
        <f t="shared" si="21"/>
        <v>39.215000000000003</v>
      </c>
      <c r="T21" s="57">
        <v>57.58</v>
      </c>
      <c r="U21" s="57">
        <v>0</v>
      </c>
      <c r="V21" s="57">
        <v>100</v>
      </c>
      <c r="W21" s="57">
        <v>0</v>
      </c>
      <c r="X21" s="57">
        <v>73.08</v>
      </c>
      <c r="Y21" s="77">
        <f t="shared" si="22"/>
        <v>36.54</v>
      </c>
      <c r="Z21" s="78">
        <v>57.5</v>
      </c>
      <c r="AA21" s="78">
        <v>0</v>
      </c>
      <c r="AB21" s="78">
        <v>100</v>
      </c>
      <c r="AC21" s="78">
        <v>0</v>
      </c>
      <c r="AD21" s="78">
        <v>73.02</v>
      </c>
      <c r="AE21" s="75">
        <f t="shared" si="16"/>
        <v>36.51</v>
      </c>
      <c r="AF21" s="78">
        <v>50</v>
      </c>
      <c r="AG21" s="78">
        <v>0</v>
      </c>
      <c r="AH21" s="78">
        <v>100</v>
      </c>
      <c r="AI21" s="78">
        <v>0</v>
      </c>
      <c r="AJ21" s="78">
        <v>66.67</v>
      </c>
      <c r="AK21" s="75">
        <f t="shared" si="17"/>
        <v>33.335000000000001</v>
      </c>
      <c r="AL21" s="72">
        <f t="shared" si="18"/>
        <v>34.862500000000004</v>
      </c>
    </row>
    <row r="22" spans="1:38" ht="15.75" customHeight="1" x14ac:dyDescent="0.15">
      <c r="A22" s="5" t="s">
        <v>63</v>
      </c>
      <c r="B22" s="79"/>
      <c r="C22" s="79"/>
      <c r="D22" s="79"/>
      <c r="E22" s="79"/>
      <c r="F22" s="79"/>
      <c r="G22" s="72">
        <f>AVERAGE(G16:G21)</f>
        <v>41.332500000000003</v>
      </c>
      <c r="H22" s="79"/>
      <c r="I22" s="79"/>
      <c r="J22" s="79"/>
      <c r="K22" s="79"/>
      <c r="L22" s="79"/>
      <c r="M22" s="72">
        <f>AVERAGE(M16:M21)</f>
        <v>39.767499999999998</v>
      </c>
      <c r="N22" s="79"/>
      <c r="O22" s="79"/>
      <c r="P22" s="79"/>
      <c r="Q22" s="79"/>
      <c r="R22" s="79"/>
      <c r="S22" s="72">
        <f>AVERAGE(S16:S21)</f>
        <v>37.274999999999999</v>
      </c>
      <c r="T22" s="79"/>
      <c r="U22" s="79"/>
      <c r="V22" s="79"/>
      <c r="W22" s="79"/>
      <c r="X22" s="79"/>
      <c r="Y22" s="72">
        <f>AVERAGE(Y16:Y21)</f>
        <v>37.544999999999995</v>
      </c>
      <c r="Z22" s="79"/>
      <c r="AA22" s="79"/>
      <c r="AB22" s="79"/>
      <c r="AC22" s="79"/>
      <c r="AD22" s="79"/>
      <c r="AE22" s="72">
        <f>AVERAGE(AE16:AE21)</f>
        <v>40.483333333333327</v>
      </c>
      <c r="AF22" s="79"/>
      <c r="AG22" s="79"/>
      <c r="AH22" s="79"/>
      <c r="AI22" s="79"/>
      <c r="AJ22" s="79"/>
      <c r="AK22" s="72">
        <f t="shared" ref="AK22:AL22" si="23">AVERAGE(AK16:AK21)</f>
        <v>47.448333333333331</v>
      </c>
      <c r="AL22" s="80">
        <f t="shared" si="23"/>
        <v>40.641944444444441</v>
      </c>
    </row>
    <row r="23" spans="1:38" ht="15.75" customHeight="1" x14ac:dyDescent="0.15">
      <c r="A23" s="30" t="s">
        <v>4</v>
      </c>
      <c r="B23" s="55"/>
      <c r="C23" s="55"/>
      <c r="D23" s="55"/>
      <c r="E23" s="55"/>
      <c r="F23" s="55"/>
      <c r="G23" s="56"/>
      <c r="H23" s="55"/>
      <c r="I23" s="55"/>
      <c r="J23" s="55"/>
      <c r="K23" s="55"/>
      <c r="L23" s="55"/>
      <c r="M23" s="56"/>
      <c r="N23" s="55"/>
      <c r="O23" s="55"/>
      <c r="P23" s="55"/>
      <c r="Q23" s="55"/>
      <c r="R23" s="55"/>
      <c r="S23" s="56"/>
      <c r="T23" s="55"/>
      <c r="U23" s="55"/>
      <c r="V23" s="55"/>
      <c r="W23" s="55"/>
      <c r="X23" s="55"/>
      <c r="Y23" s="56"/>
      <c r="Z23" s="55"/>
      <c r="AA23" s="55"/>
      <c r="AB23" s="55"/>
      <c r="AC23" s="55"/>
      <c r="AD23" s="55"/>
      <c r="AE23" s="56"/>
      <c r="AF23" s="55"/>
      <c r="AG23" s="55"/>
      <c r="AH23" s="55"/>
      <c r="AI23" s="55"/>
      <c r="AJ23" s="55"/>
      <c r="AK23" s="56"/>
      <c r="AL23" s="56"/>
    </row>
    <row r="24" spans="1:38" ht="15.75" customHeight="1" x14ac:dyDescent="0.15">
      <c r="A24" s="265" t="s">
        <v>56</v>
      </c>
      <c r="B24" s="261" t="s">
        <v>74</v>
      </c>
      <c r="C24" s="219"/>
      <c r="D24" s="219"/>
      <c r="E24" s="219"/>
      <c r="F24" s="219"/>
      <c r="G24" s="220"/>
      <c r="H24" s="261" t="s">
        <v>75</v>
      </c>
      <c r="I24" s="219"/>
      <c r="J24" s="219"/>
      <c r="K24" s="219"/>
      <c r="L24" s="219"/>
      <c r="M24" s="220"/>
      <c r="N24" s="261" t="s">
        <v>76</v>
      </c>
      <c r="O24" s="219"/>
      <c r="P24" s="219"/>
      <c r="Q24" s="219"/>
      <c r="R24" s="219"/>
      <c r="S24" s="220"/>
      <c r="T24" s="261" t="s">
        <v>77</v>
      </c>
      <c r="U24" s="219"/>
      <c r="V24" s="219"/>
      <c r="W24" s="219"/>
      <c r="X24" s="219"/>
      <c r="Y24" s="220"/>
      <c r="Z24" s="261" t="s">
        <v>78</v>
      </c>
      <c r="AA24" s="219"/>
      <c r="AB24" s="219"/>
      <c r="AC24" s="219"/>
      <c r="AD24" s="219"/>
      <c r="AE24" s="220"/>
      <c r="AF24" s="261" t="s">
        <v>79</v>
      </c>
      <c r="AG24" s="219"/>
      <c r="AH24" s="219"/>
      <c r="AI24" s="219"/>
      <c r="AJ24" s="219"/>
      <c r="AK24" s="220"/>
      <c r="AL24" s="72" t="s">
        <v>63</v>
      </c>
    </row>
    <row r="25" spans="1:38" ht="15.75" customHeight="1" x14ac:dyDescent="0.15">
      <c r="A25" s="231"/>
      <c r="B25" s="79" t="s">
        <v>47</v>
      </c>
      <c r="C25" s="67" t="s">
        <v>8</v>
      </c>
      <c r="D25" s="67" t="s">
        <v>9</v>
      </c>
      <c r="E25" s="67" t="s">
        <v>64</v>
      </c>
      <c r="F25" s="67" t="s">
        <v>65</v>
      </c>
      <c r="G25" s="73" t="s">
        <v>66</v>
      </c>
      <c r="H25" s="79" t="s">
        <v>47</v>
      </c>
      <c r="I25" s="67" t="s">
        <v>8</v>
      </c>
      <c r="J25" s="67" t="s">
        <v>9</v>
      </c>
      <c r="K25" s="67" t="s">
        <v>64</v>
      </c>
      <c r="L25" s="67" t="s">
        <v>65</v>
      </c>
      <c r="M25" s="73" t="s">
        <v>66</v>
      </c>
      <c r="N25" s="79" t="s">
        <v>47</v>
      </c>
      <c r="O25" s="67" t="s">
        <v>8</v>
      </c>
      <c r="P25" s="67" t="s">
        <v>9</v>
      </c>
      <c r="Q25" s="67" t="s">
        <v>64</v>
      </c>
      <c r="R25" s="67" t="s">
        <v>65</v>
      </c>
      <c r="S25" s="73" t="s">
        <v>66</v>
      </c>
      <c r="T25" s="79" t="s">
        <v>47</v>
      </c>
      <c r="U25" s="67" t="s">
        <v>8</v>
      </c>
      <c r="V25" s="67" t="s">
        <v>9</v>
      </c>
      <c r="W25" s="67" t="s">
        <v>64</v>
      </c>
      <c r="X25" s="67" t="s">
        <v>65</v>
      </c>
      <c r="Y25" s="73" t="s">
        <v>66</v>
      </c>
      <c r="Z25" s="67" t="s">
        <v>47</v>
      </c>
      <c r="AA25" s="67" t="s">
        <v>8</v>
      </c>
      <c r="AB25" s="67" t="s">
        <v>9</v>
      </c>
      <c r="AC25" s="67" t="s">
        <v>64</v>
      </c>
      <c r="AD25" s="67" t="s">
        <v>65</v>
      </c>
      <c r="AE25" s="73" t="s">
        <v>66</v>
      </c>
      <c r="AF25" s="67" t="s">
        <v>47</v>
      </c>
      <c r="AG25" s="67" t="s">
        <v>8</v>
      </c>
      <c r="AH25" s="67" t="s">
        <v>9</v>
      </c>
      <c r="AI25" s="67" t="s">
        <v>64</v>
      </c>
      <c r="AJ25" s="67" t="s">
        <v>65</v>
      </c>
      <c r="AK25" s="73" t="s">
        <v>66</v>
      </c>
      <c r="AL25" s="72"/>
    </row>
    <row r="26" spans="1:38" ht="15.75" customHeight="1" x14ac:dyDescent="0.15">
      <c r="A26" s="32" t="s">
        <v>14</v>
      </c>
      <c r="B26" s="57">
        <v>52.3</v>
      </c>
      <c r="C26" s="57">
        <v>37.14</v>
      </c>
      <c r="D26" s="57">
        <v>70</v>
      </c>
      <c r="E26" s="57">
        <v>45.61</v>
      </c>
      <c r="F26" s="57">
        <v>57.53</v>
      </c>
      <c r="G26" s="77">
        <f t="shared" ref="G26:G27" si="24">AVERAGE(E26,F26)</f>
        <v>51.57</v>
      </c>
      <c r="H26" s="78">
        <v>51.51</v>
      </c>
      <c r="I26" s="78">
        <v>26.66</v>
      </c>
      <c r="J26" s="78">
        <v>72.22</v>
      </c>
      <c r="K26" s="78">
        <v>33.33</v>
      </c>
      <c r="L26" s="78">
        <v>61.9</v>
      </c>
      <c r="M26" s="77">
        <f t="shared" ref="M26:M27" si="25">AVERAGE(K26,L26)</f>
        <v>47.614999999999995</v>
      </c>
      <c r="N26" s="57">
        <v>54.54</v>
      </c>
      <c r="O26" s="57">
        <v>0</v>
      </c>
      <c r="P26" s="57">
        <v>94.73</v>
      </c>
      <c r="Q26" s="57">
        <v>0</v>
      </c>
      <c r="R26" s="57">
        <v>70.58</v>
      </c>
      <c r="S26" s="77">
        <f t="shared" ref="S26:S27" si="26">AVERAGE(Q26,R26)</f>
        <v>35.29</v>
      </c>
      <c r="T26" s="57">
        <v>51.51</v>
      </c>
      <c r="U26" s="57">
        <v>20</v>
      </c>
      <c r="V26" s="57">
        <v>100</v>
      </c>
      <c r="W26" s="57">
        <v>33.33</v>
      </c>
      <c r="X26" s="57">
        <v>61.9</v>
      </c>
      <c r="Y26" s="77">
        <f t="shared" ref="Y26:Y27" si="27">AVERAGE(W26,X26)</f>
        <v>47.614999999999995</v>
      </c>
      <c r="Z26" s="78">
        <v>55</v>
      </c>
      <c r="AA26" s="78">
        <v>42.85</v>
      </c>
      <c r="AB26" s="78">
        <v>68.42</v>
      </c>
      <c r="AC26" s="78">
        <v>50</v>
      </c>
      <c r="AD26" s="78">
        <v>59.09</v>
      </c>
      <c r="AE26" s="77">
        <f t="shared" ref="AE26:AE31" si="28">AVERAGE(AC26,AD26)</f>
        <v>54.545000000000002</v>
      </c>
      <c r="AF26" s="78">
        <v>48.17</v>
      </c>
      <c r="AG26" s="78">
        <v>25</v>
      </c>
      <c r="AH26" s="78">
        <v>73.680000000000007</v>
      </c>
      <c r="AI26" s="78">
        <v>33.33</v>
      </c>
      <c r="AJ26" s="78">
        <v>58.33</v>
      </c>
      <c r="AK26" s="77">
        <f t="shared" ref="AK26:AK31" si="29">AVERAGE(AI26,AJ26)</f>
        <v>45.83</v>
      </c>
      <c r="AL26" s="72">
        <f t="shared" ref="AL26:AL31" si="30">AVERAGE(G26,M26,S26,Y26,AE26,AK26)</f>
        <v>47.077499999999993</v>
      </c>
    </row>
    <row r="27" spans="1:38" ht="15.75" customHeight="1" x14ac:dyDescent="0.15">
      <c r="A27" s="32" t="s">
        <v>15</v>
      </c>
      <c r="B27" s="57">
        <v>50.98</v>
      </c>
      <c r="C27" s="57">
        <v>11.9</v>
      </c>
      <c r="D27" s="57">
        <v>98.55</v>
      </c>
      <c r="E27" s="57">
        <v>21.05</v>
      </c>
      <c r="F27" s="57">
        <v>64.45</v>
      </c>
      <c r="G27" s="77">
        <f t="shared" si="24"/>
        <v>42.75</v>
      </c>
      <c r="H27" s="57">
        <v>54.84</v>
      </c>
      <c r="I27" s="57">
        <v>0</v>
      </c>
      <c r="J27" s="57">
        <v>100</v>
      </c>
      <c r="K27" s="57">
        <v>0</v>
      </c>
      <c r="L27" s="57">
        <v>70.83</v>
      </c>
      <c r="M27" s="77">
        <f t="shared" si="25"/>
        <v>35.414999999999999</v>
      </c>
      <c r="N27" s="57">
        <v>57.58</v>
      </c>
      <c r="O27" s="57">
        <v>0</v>
      </c>
      <c r="P27" s="57">
        <v>100</v>
      </c>
      <c r="Q27" s="57">
        <v>0</v>
      </c>
      <c r="R27" s="57">
        <v>73.08</v>
      </c>
      <c r="S27" s="77">
        <f t="shared" si="26"/>
        <v>36.54</v>
      </c>
      <c r="T27" s="57">
        <v>39.39</v>
      </c>
      <c r="U27" s="57">
        <v>0</v>
      </c>
      <c r="V27" s="57">
        <v>100</v>
      </c>
      <c r="W27" s="57">
        <v>0</v>
      </c>
      <c r="X27" s="57">
        <v>56.52</v>
      </c>
      <c r="Y27" s="77">
        <f t="shared" si="27"/>
        <v>28.26</v>
      </c>
      <c r="Z27" s="78">
        <v>47.37</v>
      </c>
      <c r="AA27" s="78">
        <v>4.76</v>
      </c>
      <c r="AB27" s="78">
        <v>100</v>
      </c>
      <c r="AC27" s="78">
        <v>9.09</v>
      </c>
      <c r="AD27" s="78">
        <v>62.96</v>
      </c>
      <c r="AE27" s="77">
        <f t="shared" si="28"/>
        <v>36.024999999999999</v>
      </c>
      <c r="AF27" s="78">
        <v>48.72</v>
      </c>
      <c r="AG27" s="78">
        <v>0</v>
      </c>
      <c r="AH27" s="78">
        <v>100</v>
      </c>
      <c r="AI27" s="78">
        <v>0</v>
      </c>
      <c r="AJ27" s="78">
        <v>65.52</v>
      </c>
      <c r="AK27" s="77">
        <f t="shared" si="29"/>
        <v>32.76</v>
      </c>
      <c r="AL27" s="72">
        <f t="shared" si="30"/>
        <v>35.291666666666664</v>
      </c>
    </row>
    <row r="28" spans="1:38" ht="15.75" customHeight="1" x14ac:dyDescent="0.15">
      <c r="A28" s="31" t="s">
        <v>16</v>
      </c>
      <c r="B28" s="57">
        <v>50.78</v>
      </c>
      <c r="C28" s="57">
        <v>91.26</v>
      </c>
      <c r="D28" s="57">
        <v>4.4400000000000004</v>
      </c>
      <c r="E28" s="57">
        <v>66.430000000000007</v>
      </c>
      <c r="F28" s="57">
        <v>7.77</v>
      </c>
      <c r="G28" s="77">
        <v>37.1</v>
      </c>
      <c r="H28" s="57">
        <v>58.23</v>
      </c>
      <c r="I28" s="57">
        <v>100</v>
      </c>
      <c r="J28" s="57">
        <v>10.81</v>
      </c>
      <c r="K28" s="57">
        <v>71.790000000000006</v>
      </c>
      <c r="L28" s="57">
        <v>19.510000000000002</v>
      </c>
      <c r="M28" s="77">
        <v>45.65</v>
      </c>
      <c r="N28" s="57">
        <v>36.36</v>
      </c>
      <c r="O28" s="57">
        <v>85.71</v>
      </c>
      <c r="P28" s="57">
        <v>0</v>
      </c>
      <c r="Q28" s="57">
        <v>53.33</v>
      </c>
      <c r="R28" s="57">
        <v>0</v>
      </c>
      <c r="S28" s="77">
        <v>26.67</v>
      </c>
      <c r="T28" s="57">
        <v>51.52</v>
      </c>
      <c r="U28" s="57">
        <v>85</v>
      </c>
      <c r="V28" s="57">
        <v>0</v>
      </c>
      <c r="W28" s="57">
        <v>68</v>
      </c>
      <c r="X28" s="57">
        <v>0</v>
      </c>
      <c r="Y28" s="77">
        <v>34</v>
      </c>
      <c r="Z28" s="78">
        <v>60</v>
      </c>
      <c r="AA28" s="78">
        <v>100</v>
      </c>
      <c r="AB28" s="78">
        <v>15.79</v>
      </c>
      <c r="AC28" s="78">
        <v>72.41</v>
      </c>
      <c r="AD28" s="78">
        <v>27.27</v>
      </c>
      <c r="AE28" s="77">
        <f t="shared" si="28"/>
        <v>49.839999999999996</v>
      </c>
      <c r="AF28" s="78">
        <v>50</v>
      </c>
      <c r="AG28" s="78">
        <v>100</v>
      </c>
      <c r="AH28" s="78">
        <v>0</v>
      </c>
      <c r="AI28" s="78">
        <v>66.67</v>
      </c>
      <c r="AJ28" s="78">
        <v>0</v>
      </c>
      <c r="AK28" s="77">
        <f t="shared" si="29"/>
        <v>33.335000000000001</v>
      </c>
      <c r="AL28" s="72">
        <f t="shared" si="30"/>
        <v>37.76583333333334</v>
      </c>
    </row>
    <row r="29" spans="1:38" ht="15.75" customHeight="1" x14ac:dyDescent="0.15">
      <c r="A29" s="31" t="s">
        <v>17</v>
      </c>
      <c r="B29" s="57">
        <v>53.85</v>
      </c>
      <c r="C29" s="57">
        <v>100</v>
      </c>
      <c r="D29" s="57">
        <v>0</v>
      </c>
      <c r="E29" s="57">
        <v>70</v>
      </c>
      <c r="F29" s="57">
        <v>0</v>
      </c>
      <c r="G29" s="77">
        <v>35</v>
      </c>
      <c r="H29" s="57">
        <v>45.45</v>
      </c>
      <c r="I29" s="57">
        <v>100</v>
      </c>
      <c r="J29" s="57">
        <v>0</v>
      </c>
      <c r="K29" s="57">
        <v>62.5</v>
      </c>
      <c r="L29" s="57">
        <v>0</v>
      </c>
      <c r="M29" s="77">
        <v>31.25</v>
      </c>
      <c r="N29" s="57">
        <v>42.42</v>
      </c>
      <c r="O29" s="57">
        <v>100</v>
      </c>
      <c r="P29" s="57">
        <v>0</v>
      </c>
      <c r="Q29" s="57">
        <v>59.57</v>
      </c>
      <c r="R29" s="57">
        <v>0</v>
      </c>
      <c r="S29" s="77">
        <v>29.79</v>
      </c>
      <c r="T29" s="57">
        <v>60.61</v>
      </c>
      <c r="U29" s="57">
        <v>100</v>
      </c>
      <c r="V29" s="57">
        <v>0</v>
      </c>
      <c r="W29" s="57">
        <v>75.47</v>
      </c>
      <c r="X29" s="57">
        <v>0</v>
      </c>
      <c r="Y29" s="77">
        <v>37.74</v>
      </c>
      <c r="Z29" s="78">
        <v>52.5</v>
      </c>
      <c r="AA29" s="78">
        <v>100</v>
      </c>
      <c r="AB29" s="78">
        <v>0</v>
      </c>
      <c r="AC29" s="78">
        <v>68.849999999999994</v>
      </c>
      <c r="AD29" s="78">
        <v>0</v>
      </c>
      <c r="AE29" s="77">
        <f t="shared" si="28"/>
        <v>34.424999999999997</v>
      </c>
      <c r="AF29" s="78">
        <v>51.28</v>
      </c>
      <c r="AG29" s="78">
        <v>100</v>
      </c>
      <c r="AH29" s="78">
        <v>0</v>
      </c>
      <c r="AI29" s="78">
        <v>67.8</v>
      </c>
      <c r="AJ29" s="78">
        <v>0</v>
      </c>
      <c r="AK29" s="77">
        <f t="shared" si="29"/>
        <v>33.9</v>
      </c>
      <c r="AL29" s="72">
        <f t="shared" si="30"/>
        <v>33.684166666666663</v>
      </c>
    </row>
    <row r="30" spans="1:38" ht="15.75" customHeight="1" x14ac:dyDescent="0.15">
      <c r="A30" s="32" t="s">
        <v>18</v>
      </c>
      <c r="B30" s="57">
        <v>48.72</v>
      </c>
      <c r="C30" s="57">
        <v>80</v>
      </c>
      <c r="D30" s="57">
        <v>12.22</v>
      </c>
      <c r="E30" s="57">
        <v>62.69</v>
      </c>
      <c r="F30" s="57">
        <v>18.03</v>
      </c>
      <c r="G30" s="77">
        <f t="shared" ref="G30:G31" si="31">AVERAGE(E30,F30)</f>
        <v>40.36</v>
      </c>
      <c r="H30" s="57">
        <v>45.45</v>
      </c>
      <c r="I30" s="57">
        <v>66.67</v>
      </c>
      <c r="J30" s="57">
        <v>27.78</v>
      </c>
      <c r="K30" s="57">
        <v>52.63</v>
      </c>
      <c r="L30" s="57">
        <v>35.71</v>
      </c>
      <c r="M30" s="77">
        <f t="shared" ref="M30:M31" si="32">AVERAGE(K30,L30)</f>
        <v>44.17</v>
      </c>
      <c r="N30" s="57">
        <v>34.479999999999997</v>
      </c>
      <c r="O30" s="57">
        <v>19.05</v>
      </c>
      <c r="P30" s="57">
        <v>75</v>
      </c>
      <c r="Q30" s="57">
        <v>29.63</v>
      </c>
      <c r="R30" s="57">
        <v>38.71</v>
      </c>
      <c r="S30" s="77">
        <f t="shared" ref="S30:S31" si="33">AVERAGE(Q30,R30)</f>
        <v>34.17</v>
      </c>
      <c r="T30" s="57">
        <v>42.42</v>
      </c>
      <c r="U30" s="57">
        <v>10</v>
      </c>
      <c r="V30" s="57">
        <v>92.31</v>
      </c>
      <c r="W30" s="57">
        <v>17.39</v>
      </c>
      <c r="X30" s="57">
        <v>55.81</v>
      </c>
      <c r="Y30" s="77">
        <f t="shared" ref="Y30:Y31" si="34">AVERAGE(W30,X30)</f>
        <v>36.6</v>
      </c>
      <c r="Z30" s="78">
        <v>37.5</v>
      </c>
      <c r="AA30" s="78">
        <v>42.86</v>
      </c>
      <c r="AB30" s="78">
        <v>31.58</v>
      </c>
      <c r="AC30" s="78">
        <v>41.86</v>
      </c>
      <c r="AD30" s="78">
        <v>32.43</v>
      </c>
      <c r="AE30" s="77">
        <f t="shared" si="28"/>
        <v>37.144999999999996</v>
      </c>
      <c r="AF30" s="78">
        <v>69.23</v>
      </c>
      <c r="AG30" s="78">
        <v>55</v>
      </c>
      <c r="AH30" s="78">
        <v>84.21</v>
      </c>
      <c r="AI30" s="78">
        <v>64.709999999999994</v>
      </c>
      <c r="AJ30" s="78">
        <v>72.73</v>
      </c>
      <c r="AK30" s="77">
        <f t="shared" si="29"/>
        <v>68.72</v>
      </c>
      <c r="AL30" s="72">
        <f t="shared" si="30"/>
        <v>43.527499999999996</v>
      </c>
    </row>
    <row r="31" spans="1:38" ht="15.75" customHeight="1" x14ac:dyDescent="0.15">
      <c r="A31" s="32" t="s">
        <v>19</v>
      </c>
      <c r="B31" s="57">
        <v>46.15</v>
      </c>
      <c r="C31" s="57">
        <v>0</v>
      </c>
      <c r="D31" s="57">
        <v>100</v>
      </c>
      <c r="E31" s="57">
        <v>0</v>
      </c>
      <c r="F31" s="57">
        <v>63.16</v>
      </c>
      <c r="G31" s="77">
        <f t="shared" si="31"/>
        <v>31.58</v>
      </c>
      <c r="H31" s="57">
        <v>54.55</v>
      </c>
      <c r="I31" s="57">
        <v>0</v>
      </c>
      <c r="J31" s="57">
        <v>100</v>
      </c>
      <c r="K31" s="57">
        <v>0</v>
      </c>
      <c r="L31" s="57">
        <v>70.59</v>
      </c>
      <c r="M31" s="77">
        <f t="shared" si="32"/>
        <v>35.295000000000002</v>
      </c>
      <c r="N31" s="57">
        <v>57.58</v>
      </c>
      <c r="O31" s="57">
        <v>0</v>
      </c>
      <c r="P31" s="57">
        <v>100</v>
      </c>
      <c r="Q31" s="57">
        <v>0</v>
      </c>
      <c r="R31" s="57">
        <v>73.08</v>
      </c>
      <c r="S31" s="77">
        <f t="shared" si="33"/>
        <v>36.54</v>
      </c>
      <c r="T31" s="57">
        <v>39.39</v>
      </c>
      <c r="U31" s="57">
        <v>0</v>
      </c>
      <c r="V31" s="57">
        <v>100</v>
      </c>
      <c r="W31" s="57">
        <v>0</v>
      </c>
      <c r="X31" s="57">
        <v>56.52</v>
      </c>
      <c r="Y31" s="77">
        <f t="shared" si="34"/>
        <v>28.26</v>
      </c>
      <c r="Z31" s="78">
        <v>47.5</v>
      </c>
      <c r="AA31" s="78">
        <v>0</v>
      </c>
      <c r="AB31" s="78">
        <v>100</v>
      </c>
      <c r="AC31" s="78">
        <v>0</v>
      </c>
      <c r="AD31" s="78">
        <v>64.41</v>
      </c>
      <c r="AE31" s="77">
        <f t="shared" si="28"/>
        <v>32.204999999999998</v>
      </c>
      <c r="AF31" s="78">
        <v>48.72</v>
      </c>
      <c r="AG31" s="78">
        <v>5</v>
      </c>
      <c r="AH31" s="78">
        <v>94.74</v>
      </c>
      <c r="AI31" s="78">
        <v>9.09</v>
      </c>
      <c r="AJ31" s="78">
        <v>64.290000000000006</v>
      </c>
      <c r="AK31" s="77">
        <f t="shared" si="29"/>
        <v>36.690000000000005</v>
      </c>
      <c r="AL31" s="72">
        <f t="shared" si="30"/>
        <v>33.428333333333335</v>
      </c>
    </row>
    <row r="32" spans="1:38" ht="15.75" customHeight="1" x14ac:dyDescent="0.15">
      <c r="A32" s="5" t="s">
        <v>63</v>
      </c>
      <c r="B32" s="79"/>
      <c r="C32" s="79"/>
      <c r="D32" s="79"/>
      <c r="E32" s="79"/>
      <c r="F32" s="79"/>
      <c r="G32" s="72">
        <f>AVERAGE(G26:G31)</f>
        <v>39.726666666666659</v>
      </c>
      <c r="H32" s="72"/>
      <c r="I32" s="72"/>
      <c r="J32" s="72"/>
      <c r="K32" s="79"/>
      <c r="L32" s="79"/>
      <c r="M32" s="72">
        <f>AVERAGE(M26:M31)</f>
        <v>39.899166666666673</v>
      </c>
      <c r="N32" s="72"/>
      <c r="O32" s="72"/>
      <c r="P32" s="72"/>
      <c r="Q32" s="79"/>
      <c r="R32" s="79"/>
      <c r="S32" s="72">
        <f>AVERAGE(S26:S31)</f>
        <v>33.166666666666664</v>
      </c>
      <c r="T32" s="72"/>
      <c r="U32" s="72"/>
      <c r="V32" s="72"/>
      <c r="W32" s="79"/>
      <c r="X32" s="79"/>
      <c r="Y32" s="72">
        <f>AVERAGE(Y26:Y31)</f>
        <v>35.412500000000001</v>
      </c>
      <c r="Z32" s="79"/>
      <c r="AA32" s="79"/>
      <c r="AB32" s="79"/>
      <c r="AC32" s="79"/>
      <c r="AD32" s="79"/>
      <c r="AE32" s="72">
        <f>AVERAGE(AE26:AE31)</f>
        <v>40.697499999999991</v>
      </c>
      <c r="AF32" s="79"/>
      <c r="AG32" s="79"/>
      <c r="AH32" s="79"/>
      <c r="AI32" s="79"/>
      <c r="AJ32" s="79"/>
      <c r="AK32" s="72">
        <f t="shared" ref="AK32:AL32" si="35">AVERAGE(AK26:AK31)</f>
        <v>41.872500000000002</v>
      </c>
      <c r="AL32" s="80">
        <f t="shared" si="35"/>
        <v>38.462499999999999</v>
      </c>
    </row>
    <row r="33" spans="1:38" ht="15.75" customHeight="1" x14ac:dyDescent="0.15">
      <c r="A33" s="33" t="s">
        <v>80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</row>
    <row r="34" spans="1:38" ht="15.75" customHeight="1" x14ac:dyDescent="0.15">
      <c r="A34" s="266" t="s">
        <v>56</v>
      </c>
      <c r="B34" s="257" t="s">
        <v>81</v>
      </c>
      <c r="C34" s="258"/>
      <c r="D34" s="258"/>
      <c r="E34" s="258"/>
      <c r="F34" s="258"/>
      <c r="G34" s="259"/>
      <c r="H34" s="257" t="s">
        <v>82</v>
      </c>
      <c r="I34" s="258"/>
      <c r="J34" s="258"/>
      <c r="K34" s="258"/>
      <c r="L34" s="258"/>
      <c r="M34" s="259"/>
      <c r="N34" s="257" t="s">
        <v>83</v>
      </c>
      <c r="O34" s="258"/>
      <c r="P34" s="258"/>
      <c r="Q34" s="258"/>
      <c r="R34" s="258"/>
      <c r="S34" s="259"/>
      <c r="T34" s="257" t="s">
        <v>84</v>
      </c>
      <c r="U34" s="258"/>
      <c r="V34" s="258"/>
      <c r="W34" s="258"/>
      <c r="X34" s="258"/>
      <c r="Y34" s="259"/>
      <c r="Z34" s="257" t="s">
        <v>85</v>
      </c>
      <c r="AA34" s="258"/>
      <c r="AB34" s="258"/>
      <c r="AC34" s="258"/>
      <c r="AD34" s="258"/>
      <c r="AE34" s="259"/>
      <c r="AF34" s="257" t="s">
        <v>86</v>
      </c>
      <c r="AG34" s="258"/>
      <c r="AH34" s="258"/>
      <c r="AI34" s="258"/>
      <c r="AJ34" s="258"/>
      <c r="AK34" s="259"/>
      <c r="AL34" s="89" t="s">
        <v>63</v>
      </c>
    </row>
    <row r="35" spans="1:38" ht="15.75" customHeight="1" x14ac:dyDescent="0.15">
      <c r="A35" s="231"/>
      <c r="B35" s="90" t="s">
        <v>47</v>
      </c>
      <c r="C35" s="90" t="s">
        <v>8</v>
      </c>
      <c r="D35" s="90" t="s">
        <v>9</v>
      </c>
      <c r="E35" s="90" t="s">
        <v>64</v>
      </c>
      <c r="F35" s="90" t="s">
        <v>65</v>
      </c>
      <c r="G35" s="73" t="s">
        <v>66</v>
      </c>
      <c r="H35" s="90" t="s">
        <v>47</v>
      </c>
      <c r="I35" s="90" t="s">
        <v>8</v>
      </c>
      <c r="J35" s="90" t="s">
        <v>9</v>
      </c>
      <c r="K35" s="90" t="s">
        <v>64</v>
      </c>
      <c r="L35" s="90" t="s">
        <v>65</v>
      </c>
      <c r="M35" s="73" t="s">
        <v>66</v>
      </c>
      <c r="N35" s="90" t="s">
        <v>47</v>
      </c>
      <c r="O35" s="90" t="s">
        <v>8</v>
      </c>
      <c r="P35" s="90" t="s">
        <v>9</v>
      </c>
      <c r="Q35" s="90" t="s">
        <v>64</v>
      </c>
      <c r="R35" s="90" t="s">
        <v>65</v>
      </c>
      <c r="S35" s="73" t="s">
        <v>66</v>
      </c>
      <c r="T35" s="90" t="s">
        <v>47</v>
      </c>
      <c r="U35" s="90" t="s">
        <v>8</v>
      </c>
      <c r="V35" s="90" t="s">
        <v>9</v>
      </c>
      <c r="W35" s="90" t="s">
        <v>64</v>
      </c>
      <c r="X35" s="90" t="s">
        <v>65</v>
      </c>
      <c r="Y35" s="73" t="s">
        <v>66</v>
      </c>
      <c r="Z35" s="90" t="s">
        <v>47</v>
      </c>
      <c r="AA35" s="90" t="s">
        <v>8</v>
      </c>
      <c r="AB35" s="90" t="s">
        <v>9</v>
      </c>
      <c r="AC35" s="90" t="s">
        <v>64</v>
      </c>
      <c r="AD35" s="90" t="s">
        <v>65</v>
      </c>
      <c r="AE35" s="73" t="s">
        <v>66</v>
      </c>
      <c r="AF35" s="90" t="s">
        <v>47</v>
      </c>
      <c r="AG35" s="90" t="s">
        <v>8</v>
      </c>
      <c r="AH35" s="90" t="s">
        <v>9</v>
      </c>
      <c r="AI35" s="90" t="s">
        <v>64</v>
      </c>
      <c r="AJ35" s="90" t="s">
        <v>65</v>
      </c>
      <c r="AK35" s="91" t="s">
        <v>66</v>
      </c>
      <c r="AL35" s="90"/>
    </row>
    <row r="36" spans="1:38" ht="15.75" customHeight="1" x14ac:dyDescent="0.15">
      <c r="A36" s="34" t="s">
        <v>14</v>
      </c>
      <c r="B36" s="62">
        <v>48.46</v>
      </c>
      <c r="C36" s="62">
        <v>29.59</v>
      </c>
      <c r="D36" s="62">
        <v>67.34</v>
      </c>
      <c r="E36" s="62">
        <v>36.47</v>
      </c>
      <c r="F36" s="62">
        <v>56.65</v>
      </c>
      <c r="G36" s="93">
        <f t="shared" ref="G36:G41" si="36">AVERAGE(E36,F36)</f>
        <v>46.56</v>
      </c>
      <c r="H36" s="94">
        <v>52.94</v>
      </c>
      <c r="I36" s="94">
        <v>29.41</v>
      </c>
      <c r="J36" s="94">
        <v>76.47</v>
      </c>
      <c r="K36" s="94">
        <v>38.46</v>
      </c>
      <c r="L36" s="94">
        <v>61.9</v>
      </c>
      <c r="M36" s="93">
        <f t="shared" ref="M36:M41" si="37">AVERAGE(K36,L36)</f>
        <v>50.18</v>
      </c>
      <c r="N36" s="62">
        <v>52.94</v>
      </c>
      <c r="O36" s="62">
        <v>5.88</v>
      </c>
      <c r="P36" s="62">
        <v>100</v>
      </c>
      <c r="Q36" s="62">
        <v>11.11</v>
      </c>
      <c r="R36" s="62">
        <v>67.989999999999995</v>
      </c>
      <c r="S36" s="93">
        <f t="shared" ref="S36:S41" si="38">AVERAGE(Q36,R36)</f>
        <v>39.549999999999997</v>
      </c>
      <c r="T36" s="62">
        <v>58.82</v>
      </c>
      <c r="U36" s="62">
        <v>17.64</v>
      </c>
      <c r="V36" s="62">
        <v>100</v>
      </c>
      <c r="W36" s="62">
        <v>30</v>
      </c>
      <c r="X36" s="62">
        <v>70.83</v>
      </c>
      <c r="Y36" s="93">
        <f t="shared" ref="Y36:Y41" si="39">AVERAGE(W36,X36)</f>
        <v>50.414999999999999</v>
      </c>
      <c r="Z36" s="94">
        <v>60</v>
      </c>
      <c r="AA36" s="94">
        <v>50</v>
      </c>
      <c r="AB36" s="94">
        <v>70</v>
      </c>
      <c r="AC36" s="94">
        <v>55.55</v>
      </c>
      <c r="AD36" s="94">
        <v>63.63</v>
      </c>
      <c r="AE36" s="93">
        <f t="shared" ref="AE36:AE41" si="40">AVERAGE(AC36,AD36)</f>
        <v>59.59</v>
      </c>
      <c r="AF36" s="94">
        <v>45</v>
      </c>
      <c r="AG36" s="94">
        <v>20</v>
      </c>
      <c r="AH36" s="94">
        <v>70</v>
      </c>
      <c r="AI36" s="94">
        <v>26.66</v>
      </c>
      <c r="AJ36" s="94">
        <v>56</v>
      </c>
      <c r="AK36" s="93">
        <f t="shared" ref="AK36:AK41" si="41">AVERAGE(AI36,AJ36)</f>
        <v>41.33</v>
      </c>
      <c r="AL36" s="95">
        <f t="shared" ref="AL36:AL41" si="42">AVERAGE(G36,M36,S36,Y36,AE36,AK36)</f>
        <v>47.9375</v>
      </c>
    </row>
    <row r="37" spans="1:38" ht="15.75" customHeight="1" x14ac:dyDescent="0.15">
      <c r="A37" s="34" t="s">
        <v>15</v>
      </c>
      <c r="B37" s="62">
        <v>62.75</v>
      </c>
      <c r="C37" s="62">
        <v>28.57</v>
      </c>
      <c r="D37" s="62">
        <v>96.93</v>
      </c>
      <c r="E37" s="62">
        <v>43.41</v>
      </c>
      <c r="F37" s="62">
        <v>72.239999999999995</v>
      </c>
      <c r="G37" s="93">
        <f t="shared" si="36"/>
        <v>57.824999999999996</v>
      </c>
      <c r="H37" s="62">
        <v>50</v>
      </c>
      <c r="I37" s="62">
        <v>0</v>
      </c>
      <c r="J37" s="62">
        <v>100</v>
      </c>
      <c r="K37" s="62">
        <v>0</v>
      </c>
      <c r="L37" s="62">
        <v>66.66</v>
      </c>
      <c r="M37" s="93">
        <f t="shared" si="37"/>
        <v>33.33</v>
      </c>
      <c r="N37" s="62">
        <v>50</v>
      </c>
      <c r="O37" s="62">
        <v>0</v>
      </c>
      <c r="P37" s="62">
        <v>100</v>
      </c>
      <c r="Q37" s="62">
        <v>0</v>
      </c>
      <c r="R37" s="62">
        <v>66.66</v>
      </c>
      <c r="S37" s="93">
        <f t="shared" si="38"/>
        <v>33.33</v>
      </c>
      <c r="T37" s="62">
        <v>50</v>
      </c>
      <c r="U37" s="62">
        <v>0</v>
      </c>
      <c r="V37" s="62">
        <v>100</v>
      </c>
      <c r="W37" s="62">
        <v>0</v>
      </c>
      <c r="X37" s="62">
        <v>66.66</v>
      </c>
      <c r="Y37" s="93">
        <f t="shared" si="39"/>
        <v>33.33</v>
      </c>
      <c r="Z37" s="94">
        <v>55</v>
      </c>
      <c r="AA37" s="94">
        <v>10</v>
      </c>
      <c r="AB37" s="94">
        <v>100</v>
      </c>
      <c r="AC37" s="94">
        <v>18.18</v>
      </c>
      <c r="AD37" s="94">
        <v>68.959999999999994</v>
      </c>
      <c r="AE37" s="93">
        <f t="shared" si="40"/>
        <v>43.569999999999993</v>
      </c>
      <c r="AF37" s="94">
        <v>52.5</v>
      </c>
      <c r="AG37" s="94">
        <v>5</v>
      </c>
      <c r="AH37" s="94">
        <v>100</v>
      </c>
      <c r="AI37" s="94">
        <v>9.52</v>
      </c>
      <c r="AJ37" s="94">
        <v>67.790000000000006</v>
      </c>
      <c r="AK37" s="93">
        <f t="shared" si="41"/>
        <v>38.655000000000001</v>
      </c>
      <c r="AL37" s="95">
        <f t="shared" si="42"/>
        <v>40.006666666666668</v>
      </c>
    </row>
    <row r="38" spans="1:38" ht="15.75" customHeight="1" x14ac:dyDescent="0.15">
      <c r="A38" s="34" t="s">
        <v>16</v>
      </c>
      <c r="B38" s="62">
        <v>50.51</v>
      </c>
      <c r="C38" s="62">
        <v>44.89</v>
      </c>
      <c r="D38" s="62">
        <v>56.12</v>
      </c>
      <c r="E38" s="62">
        <v>47.56</v>
      </c>
      <c r="F38" s="62">
        <v>53.14</v>
      </c>
      <c r="G38" s="93">
        <f t="shared" si="36"/>
        <v>50.35</v>
      </c>
      <c r="H38" s="62">
        <v>52.94</v>
      </c>
      <c r="I38" s="62">
        <v>35.29</v>
      </c>
      <c r="J38" s="62">
        <v>70.58</v>
      </c>
      <c r="K38" s="62">
        <v>42.85</v>
      </c>
      <c r="L38" s="62">
        <v>60</v>
      </c>
      <c r="M38" s="93">
        <f t="shared" si="37"/>
        <v>51.424999999999997</v>
      </c>
      <c r="N38" s="62">
        <v>52.94</v>
      </c>
      <c r="O38" s="62">
        <v>17.64</v>
      </c>
      <c r="P38" s="62">
        <v>88.23</v>
      </c>
      <c r="Q38" s="62">
        <v>27.27</v>
      </c>
      <c r="R38" s="62">
        <v>65.209999999999994</v>
      </c>
      <c r="S38" s="93">
        <f t="shared" si="38"/>
        <v>46.239999999999995</v>
      </c>
      <c r="T38" s="62">
        <v>55.88</v>
      </c>
      <c r="U38" s="62">
        <v>41.17</v>
      </c>
      <c r="V38" s="62">
        <v>70.58</v>
      </c>
      <c r="W38" s="62">
        <v>48.27</v>
      </c>
      <c r="X38" s="62">
        <v>61.53</v>
      </c>
      <c r="Y38" s="93">
        <f t="shared" si="39"/>
        <v>54.900000000000006</v>
      </c>
      <c r="Z38" s="94">
        <v>62.5</v>
      </c>
      <c r="AA38" s="94">
        <v>60</v>
      </c>
      <c r="AB38" s="94">
        <v>65</v>
      </c>
      <c r="AC38" s="94">
        <v>61.53</v>
      </c>
      <c r="AD38" s="94">
        <v>63.41</v>
      </c>
      <c r="AE38" s="93">
        <f t="shared" si="40"/>
        <v>62.47</v>
      </c>
      <c r="AF38" s="94">
        <v>70</v>
      </c>
      <c r="AG38" s="94">
        <v>90</v>
      </c>
      <c r="AH38" s="94">
        <v>50</v>
      </c>
      <c r="AI38" s="94">
        <v>75</v>
      </c>
      <c r="AJ38" s="94">
        <v>62.5</v>
      </c>
      <c r="AK38" s="93">
        <f t="shared" si="41"/>
        <v>68.75</v>
      </c>
      <c r="AL38" s="95">
        <f t="shared" si="42"/>
        <v>55.689166666666665</v>
      </c>
    </row>
    <row r="39" spans="1:38" ht="15.75" customHeight="1" x14ac:dyDescent="0.15">
      <c r="A39" s="34" t="s">
        <v>17</v>
      </c>
      <c r="B39" s="62">
        <v>51.02</v>
      </c>
      <c r="C39" s="62">
        <v>3.06</v>
      </c>
      <c r="D39" s="62">
        <v>98.97</v>
      </c>
      <c r="E39" s="62">
        <v>5.88</v>
      </c>
      <c r="F39" s="62">
        <v>66.89</v>
      </c>
      <c r="G39" s="93">
        <f t="shared" si="36"/>
        <v>36.384999999999998</v>
      </c>
      <c r="H39" s="62">
        <v>52.94</v>
      </c>
      <c r="I39" s="62">
        <v>5.88</v>
      </c>
      <c r="J39" s="62">
        <v>100</v>
      </c>
      <c r="K39" s="62">
        <v>11.11</v>
      </c>
      <c r="L39" s="62">
        <v>67.989999999999995</v>
      </c>
      <c r="M39" s="93">
        <f t="shared" si="37"/>
        <v>39.549999999999997</v>
      </c>
      <c r="N39" s="62">
        <v>55.88</v>
      </c>
      <c r="O39" s="62">
        <v>88.23</v>
      </c>
      <c r="P39" s="62">
        <v>23.52</v>
      </c>
      <c r="Q39" s="62">
        <v>66.66</v>
      </c>
      <c r="R39" s="62">
        <v>34.78</v>
      </c>
      <c r="S39" s="93">
        <f t="shared" si="38"/>
        <v>50.72</v>
      </c>
      <c r="T39" s="62">
        <v>67.64</v>
      </c>
      <c r="U39" s="62">
        <v>35.29</v>
      </c>
      <c r="V39" s="62">
        <v>100</v>
      </c>
      <c r="W39" s="62">
        <v>52.17</v>
      </c>
      <c r="X39" s="62">
        <v>75.55</v>
      </c>
      <c r="Y39" s="93">
        <f t="shared" si="39"/>
        <v>63.86</v>
      </c>
      <c r="Z39" s="94">
        <v>47.5</v>
      </c>
      <c r="AA39" s="94">
        <v>25</v>
      </c>
      <c r="AB39" s="94">
        <v>70</v>
      </c>
      <c r="AC39" s="94">
        <v>32.25</v>
      </c>
      <c r="AD39" s="94">
        <v>57.14</v>
      </c>
      <c r="AE39" s="93">
        <f t="shared" si="40"/>
        <v>44.695</v>
      </c>
      <c r="AF39" s="94">
        <v>52.5</v>
      </c>
      <c r="AG39" s="94">
        <v>15</v>
      </c>
      <c r="AH39" s="94">
        <v>90</v>
      </c>
      <c r="AI39" s="94">
        <v>24</v>
      </c>
      <c r="AJ39" s="94">
        <v>65.45</v>
      </c>
      <c r="AK39" s="93">
        <f t="shared" si="41"/>
        <v>44.725000000000001</v>
      </c>
      <c r="AL39" s="95">
        <f t="shared" si="42"/>
        <v>46.655833333333334</v>
      </c>
    </row>
    <row r="40" spans="1:38" ht="15.75" customHeight="1" x14ac:dyDescent="0.15">
      <c r="A40" s="34" t="s">
        <v>18</v>
      </c>
      <c r="B40" s="62">
        <v>48.47</v>
      </c>
      <c r="C40" s="62">
        <v>68.37</v>
      </c>
      <c r="D40" s="62">
        <v>28.57</v>
      </c>
      <c r="E40" s="62">
        <v>57.02</v>
      </c>
      <c r="F40" s="62">
        <v>35.67</v>
      </c>
      <c r="G40" s="93">
        <f t="shared" si="36"/>
        <v>46.344999999999999</v>
      </c>
      <c r="H40" s="62">
        <v>41.18</v>
      </c>
      <c r="I40" s="62">
        <v>70.59</v>
      </c>
      <c r="J40" s="62">
        <v>11.76</v>
      </c>
      <c r="K40" s="62">
        <v>54.55</v>
      </c>
      <c r="L40" s="62">
        <v>16.670000000000002</v>
      </c>
      <c r="M40" s="93">
        <f t="shared" si="37"/>
        <v>35.61</v>
      </c>
      <c r="N40" s="62">
        <v>50</v>
      </c>
      <c r="O40" s="62">
        <v>23.53</v>
      </c>
      <c r="P40" s="62">
        <v>76.47</v>
      </c>
      <c r="Q40" s="62">
        <v>32</v>
      </c>
      <c r="R40" s="62">
        <v>60.47</v>
      </c>
      <c r="S40" s="93">
        <f t="shared" si="38"/>
        <v>46.234999999999999</v>
      </c>
      <c r="T40" s="62">
        <v>38.24</v>
      </c>
      <c r="U40" s="62">
        <v>0</v>
      </c>
      <c r="V40" s="62">
        <v>76.47</v>
      </c>
      <c r="W40" s="62">
        <v>0</v>
      </c>
      <c r="X40" s="62">
        <v>55.32</v>
      </c>
      <c r="Y40" s="93">
        <f t="shared" si="39"/>
        <v>27.66</v>
      </c>
      <c r="Z40" s="94">
        <v>47.5</v>
      </c>
      <c r="AA40" s="94">
        <v>60</v>
      </c>
      <c r="AB40" s="94">
        <v>35</v>
      </c>
      <c r="AC40" s="94">
        <v>53.33</v>
      </c>
      <c r="AD40" s="94">
        <v>40</v>
      </c>
      <c r="AE40" s="93">
        <f t="shared" si="40"/>
        <v>46.664999999999999</v>
      </c>
      <c r="AF40" s="94">
        <v>57.5</v>
      </c>
      <c r="AG40" s="94">
        <v>60</v>
      </c>
      <c r="AH40" s="94">
        <v>55</v>
      </c>
      <c r="AI40" s="94">
        <v>58.54</v>
      </c>
      <c r="AJ40" s="94">
        <v>56.41</v>
      </c>
      <c r="AK40" s="93">
        <f t="shared" si="41"/>
        <v>57.474999999999994</v>
      </c>
      <c r="AL40" s="95">
        <f t="shared" si="42"/>
        <v>43.331666666666671</v>
      </c>
    </row>
    <row r="41" spans="1:38" ht="15.75" customHeight="1" x14ac:dyDescent="0.15">
      <c r="A41" s="34" t="s">
        <v>19</v>
      </c>
      <c r="B41" s="90">
        <v>75</v>
      </c>
      <c r="C41" s="90">
        <v>52.04</v>
      </c>
      <c r="D41" s="90">
        <v>97.95</v>
      </c>
      <c r="E41" s="90">
        <v>67.540000000000006</v>
      </c>
      <c r="F41" s="90">
        <v>79.66</v>
      </c>
      <c r="G41" s="96">
        <f t="shared" si="36"/>
        <v>73.599999999999994</v>
      </c>
      <c r="H41" s="90">
        <v>47.05</v>
      </c>
      <c r="I41" s="90">
        <v>0</v>
      </c>
      <c r="J41" s="90">
        <v>94.11</v>
      </c>
      <c r="K41" s="90">
        <v>0</v>
      </c>
      <c r="L41" s="90">
        <v>64</v>
      </c>
      <c r="M41" s="96">
        <f t="shared" si="37"/>
        <v>32</v>
      </c>
      <c r="N41" s="90">
        <v>50</v>
      </c>
      <c r="O41" s="90">
        <v>0</v>
      </c>
      <c r="P41" s="90">
        <v>100</v>
      </c>
      <c r="Q41" s="90">
        <v>0</v>
      </c>
      <c r="R41" s="90">
        <v>66.66</v>
      </c>
      <c r="S41" s="96">
        <f t="shared" si="38"/>
        <v>33.33</v>
      </c>
      <c r="T41" s="90">
        <v>91.17</v>
      </c>
      <c r="U41" s="90">
        <v>100</v>
      </c>
      <c r="V41" s="90">
        <v>82.35</v>
      </c>
      <c r="W41" s="90">
        <v>91.89</v>
      </c>
      <c r="X41" s="90">
        <v>90.32</v>
      </c>
      <c r="Y41" s="96">
        <f t="shared" si="39"/>
        <v>91.10499999999999</v>
      </c>
      <c r="Z41" s="90">
        <v>62.5</v>
      </c>
      <c r="AA41" s="90">
        <v>30</v>
      </c>
      <c r="AB41" s="90">
        <v>95</v>
      </c>
      <c r="AC41" s="90">
        <v>44.44</v>
      </c>
      <c r="AD41" s="90">
        <v>71.69</v>
      </c>
      <c r="AE41" s="96">
        <f t="shared" si="40"/>
        <v>58.064999999999998</v>
      </c>
      <c r="AF41" s="90">
        <v>57.5</v>
      </c>
      <c r="AG41" s="90">
        <v>30</v>
      </c>
      <c r="AH41" s="90">
        <v>85</v>
      </c>
      <c r="AI41" s="90">
        <v>41.37</v>
      </c>
      <c r="AJ41" s="90">
        <v>66.66</v>
      </c>
      <c r="AK41" s="96">
        <f t="shared" si="41"/>
        <v>54.015000000000001</v>
      </c>
      <c r="AL41" s="97">
        <f t="shared" si="42"/>
        <v>57.019166666666671</v>
      </c>
    </row>
    <row r="42" spans="1:38" ht="15.75" customHeight="1" x14ac:dyDescent="0.15">
      <c r="A42" s="35" t="s">
        <v>63</v>
      </c>
      <c r="B42" s="90"/>
      <c r="C42" s="90"/>
      <c r="D42" s="90"/>
      <c r="E42" s="90"/>
      <c r="F42" s="88"/>
      <c r="G42" s="99">
        <f>AVERAGE(G36:G41)</f>
        <v>51.844166666666659</v>
      </c>
      <c r="H42" s="90"/>
      <c r="I42" s="90"/>
      <c r="J42" s="90"/>
      <c r="K42" s="90"/>
      <c r="L42" s="88"/>
      <c r="M42" s="99">
        <f>AVERAGE(M36:M41)</f>
        <v>40.349166666666669</v>
      </c>
      <c r="N42" s="90"/>
      <c r="O42" s="90"/>
      <c r="P42" s="90"/>
      <c r="Q42" s="90"/>
      <c r="R42" s="88"/>
      <c r="S42" s="99">
        <f>AVERAGE(S36:S41)</f>
        <v>41.567499999999995</v>
      </c>
      <c r="T42" s="90"/>
      <c r="U42" s="90"/>
      <c r="V42" s="90"/>
      <c r="W42" s="90"/>
      <c r="X42" s="88"/>
      <c r="Y42" s="99">
        <f>AVERAGE(Y36:Y41)</f>
        <v>53.544999999999995</v>
      </c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88"/>
      <c r="AL42" s="100">
        <f>AVERAGE(AL36:AL41)</f>
        <v>48.44</v>
      </c>
    </row>
    <row r="43" spans="1:38" ht="15.75" customHeight="1" x14ac:dyDescent="0.15">
      <c r="A43" s="264" t="s">
        <v>56</v>
      </c>
      <c r="B43" s="71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56"/>
      <c r="AF43" s="185"/>
      <c r="AG43" s="185"/>
      <c r="AH43" s="185"/>
      <c r="AI43" s="185"/>
      <c r="AJ43" s="185"/>
      <c r="AK43" s="56"/>
      <c r="AL43" s="185"/>
    </row>
    <row r="44" spans="1:38" ht="15.75" customHeight="1" x14ac:dyDescent="0.15">
      <c r="A44" s="231"/>
      <c r="B44" s="73" t="s">
        <v>66</v>
      </c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56"/>
      <c r="X44" s="185"/>
      <c r="Y44" s="185"/>
      <c r="Z44" s="185"/>
      <c r="AA44" s="185"/>
      <c r="AB44" s="185"/>
      <c r="AC44" s="56"/>
      <c r="AD44" s="185"/>
    </row>
    <row r="45" spans="1:38" ht="15.75" customHeight="1" x14ac:dyDescent="0.15">
      <c r="A45" s="38" t="s">
        <v>14</v>
      </c>
      <c r="B45" s="102">
        <f t="shared" ref="B45:B50" si="43">AVERAGE(AL6,AL16,AL26,AL36)</f>
        <v>48.487916666666663</v>
      </c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56"/>
      <c r="X45" s="185"/>
      <c r="Y45" s="185"/>
      <c r="Z45" s="185"/>
      <c r="AA45" s="185"/>
      <c r="AB45" s="185"/>
      <c r="AC45" s="56"/>
      <c r="AD45" s="185"/>
    </row>
    <row r="46" spans="1:38" ht="15.75" customHeight="1" x14ac:dyDescent="0.15">
      <c r="A46" s="38" t="s">
        <v>15</v>
      </c>
      <c r="B46" s="77">
        <f t="shared" si="43"/>
        <v>37.16375</v>
      </c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56"/>
      <c r="X46" s="185"/>
      <c r="Y46" s="185"/>
      <c r="Z46" s="185"/>
      <c r="AA46" s="185"/>
      <c r="AB46" s="185"/>
      <c r="AC46" s="56"/>
      <c r="AD46" s="185"/>
    </row>
    <row r="47" spans="1:38" ht="15.75" customHeight="1" x14ac:dyDescent="0.15">
      <c r="A47" s="39" t="s">
        <v>16</v>
      </c>
      <c r="B47" s="77">
        <f t="shared" si="43"/>
        <v>42.966041666666669</v>
      </c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56"/>
      <c r="X47" s="185"/>
      <c r="Y47" s="185"/>
      <c r="Z47" s="185"/>
      <c r="AA47" s="185"/>
      <c r="AB47" s="185"/>
      <c r="AC47" s="56"/>
      <c r="AD47" s="185"/>
    </row>
    <row r="48" spans="1:38" ht="15.75" customHeight="1" x14ac:dyDescent="0.15">
      <c r="A48" s="39" t="s">
        <v>17</v>
      </c>
      <c r="B48" s="77">
        <f t="shared" si="43"/>
        <v>36.628541666666663</v>
      </c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56"/>
      <c r="X48" s="185"/>
      <c r="Y48" s="185"/>
      <c r="Z48" s="185"/>
      <c r="AA48" s="185"/>
      <c r="AB48" s="185"/>
      <c r="AC48" s="56"/>
      <c r="AD48" s="185"/>
    </row>
    <row r="49" spans="1:38" ht="15.75" customHeight="1" x14ac:dyDescent="0.15">
      <c r="A49" s="38" t="s">
        <v>18</v>
      </c>
      <c r="B49" s="77">
        <f t="shared" si="43"/>
        <v>45.389791666666675</v>
      </c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56"/>
      <c r="X49" s="185"/>
      <c r="Y49" s="185"/>
      <c r="Z49" s="185"/>
      <c r="AA49" s="185"/>
      <c r="AB49" s="185"/>
      <c r="AC49" s="56"/>
      <c r="AD49" s="185"/>
    </row>
    <row r="50" spans="1:38" ht="15.75" customHeight="1" x14ac:dyDescent="0.15">
      <c r="A50" s="38" t="s">
        <v>19</v>
      </c>
      <c r="B50" s="77">
        <f t="shared" si="43"/>
        <v>39.352708333333339</v>
      </c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56"/>
      <c r="X50" s="185"/>
      <c r="Y50" s="185"/>
      <c r="Z50" s="185"/>
      <c r="AA50" s="185"/>
      <c r="AB50" s="185"/>
      <c r="AC50" s="56"/>
      <c r="AD50" s="185"/>
    </row>
    <row r="51" spans="1:38" ht="15.75" customHeight="1" x14ac:dyDescent="0.15">
      <c r="A51" s="40" t="s">
        <v>63</v>
      </c>
      <c r="B51" s="72">
        <f>AVERAGE(B45:B50)</f>
        <v>41.664791666666666</v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56"/>
      <c r="X51" s="185"/>
      <c r="Y51" s="185"/>
      <c r="Z51" s="185"/>
      <c r="AA51" s="185"/>
      <c r="AB51" s="185"/>
      <c r="AC51" s="56"/>
      <c r="AD51" s="185"/>
    </row>
    <row r="52" spans="1:38" ht="15.75" customHeight="1" x14ac:dyDescent="0.15">
      <c r="A52" s="36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56"/>
      <c r="AF52" s="185"/>
      <c r="AG52" s="185"/>
      <c r="AH52" s="185"/>
      <c r="AI52" s="185"/>
      <c r="AJ52" s="185"/>
      <c r="AK52" s="56"/>
      <c r="AL52" s="185"/>
    </row>
    <row r="53" spans="1:38" ht="15.75" customHeight="1" x14ac:dyDescent="0.15">
      <c r="A53" s="36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56"/>
      <c r="AF53" s="185"/>
      <c r="AG53" s="185"/>
      <c r="AH53" s="185"/>
      <c r="AI53" s="185"/>
      <c r="AJ53" s="185"/>
      <c r="AK53" s="56"/>
      <c r="AL53" s="185"/>
    </row>
    <row r="54" spans="1:38" ht="15.75" customHeight="1" x14ac:dyDescent="0.15">
      <c r="A54" s="36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56"/>
      <c r="AF54" s="185"/>
      <c r="AG54" s="185"/>
      <c r="AH54" s="185"/>
      <c r="AI54" s="185"/>
      <c r="AJ54" s="185"/>
      <c r="AK54" s="56"/>
      <c r="AL54" s="185"/>
    </row>
    <row r="55" spans="1:38" ht="15.75" customHeight="1" x14ac:dyDescent="0.15">
      <c r="A55" s="36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56"/>
      <c r="AF55" s="185"/>
      <c r="AG55" s="185"/>
      <c r="AH55" s="185"/>
      <c r="AI55" s="185"/>
      <c r="AJ55" s="185"/>
      <c r="AK55" s="56"/>
      <c r="AL55" s="185"/>
    </row>
    <row r="56" spans="1:38" ht="15.75" customHeight="1" x14ac:dyDescent="0.15">
      <c r="A56" s="36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56"/>
      <c r="AF56" s="185"/>
      <c r="AG56" s="185"/>
      <c r="AH56" s="185"/>
      <c r="AI56" s="185"/>
      <c r="AJ56" s="185"/>
      <c r="AK56" s="56"/>
      <c r="AL56" s="185"/>
    </row>
    <row r="57" spans="1:38" ht="15.75" customHeight="1" x14ac:dyDescent="0.15">
      <c r="A57" s="36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56"/>
      <c r="AF57" s="185"/>
      <c r="AG57" s="185"/>
      <c r="AH57" s="185"/>
      <c r="AI57" s="185"/>
      <c r="AJ57" s="185"/>
      <c r="AK57" s="56"/>
      <c r="AL57" s="185"/>
    </row>
    <row r="58" spans="1:38" ht="15.75" customHeight="1" x14ac:dyDescent="0.15">
      <c r="A58" s="36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56"/>
      <c r="AF58" s="185"/>
      <c r="AG58" s="185"/>
      <c r="AH58" s="185"/>
      <c r="AI58" s="185"/>
      <c r="AJ58" s="185"/>
      <c r="AK58" s="56"/>
      <c r="AL58" s="185"/>
    </row>
    <row r="59" spans="1:38" ht="15.75" customHeight="1" x14ac:dyDescent="0.15">
      <c r="A59" s="36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56"/>
      <c r="AF59" s="185"/>
      <c r="AG59" s="185"/>
      <c r="AH59" s="185"/>
      <c r="AI59" s="185"/>
      <c r="AJ59" s="185"/>
      <c r="AK59" s="56"/>
      <c r="AL59" s="185"/>
    </row>
    <row r="60" spans="1:38" ht="15.75" customHeight="1" x14ac:dyDescent="0.15">
      <c r="A60" s="36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56"/>
      <c r="AF60" s="185"/>
      <c r="AG60" s="185"/>
      <c r="AH60" s="185"/>
      <c r="AI60" s="185"/>
      <c r="AJ60" s="185"/>
      <c r="AK60" s="56"/>
      <c r="AL60" s="185"/>
    </row>
    <row r="61" spans="1:38" ht="15.75" customHeight="1" x14ac:dyDescent="0.15">
      <c r="A61" s="36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56"/>
      <c r="AF61" s="185"/>
      <c r="AG61" s="185"/>
      <c r="AH61" s="185"/>
      <c r="AI61" s="185"/>
      <c r="AJ61" s="185"/>
      <c r="AK61" s="56"/>
      <c r="AL61" s="185"/>
    </row>
    <row r="62" spans="1:38" ht="15.75" customHeight="1" x14ac:dyDescent="0.15">
      <c r="A62" s="36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56"/>
      <c r="AF62" s="185"/>
      <c r="AG62" s="185"/>
      <c r="AH62" s="185"/>
      <c r="AI62" s="185"/>
      <c r="AJ62" s="185"/>
      <c r="AK62" s="56"/>
      <c r="AL62" s="185"/>
    </row>
    <row r="63" spans="1:38" ht="15.75" customHeight="1" x14ac:dyDescent="0.15">
      <c r="A63" s="36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56"/>
      <c r="AF63" s="185"/>
      <c r="AG63" s="185"/>
      <c r="AH63" s="185"/>
      <c r="AI63" s="185"/>
      <c r="AJ63" s="185"/>
      <c r="AK63" s="56"/>
      <c r="AL63" s="185"/>
    </row>
    <row r="64" spans="1:38" ht="15.75" customHeight="1" x14ac:dyDescent="0.15">
      <c r="A64" s="36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56"/>
      <c r="AF64" s="185"/>
      <c r="AG64" s="185"/>
      <c r="AH64" s="185"/>
      <c r="AI64" s="185"/>
      <c r="AJ64" s="185"/>
      <c r="AK64" s="56"/>
      <c r="AL64" s="185"/>
    </row>
    <row r="65" spans="1:38" ht="15.75" customHeight="1" x14ac:dyDescent="0.15">
      <c r="A65" s="36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56"/>
      <c r="AF65" s="185"/>
      <c r="AG65" s="185"/>
      <c r="AH65" s="185"/>
      <c r="AI65" s="185"/>
      <c r="AJ65" s="185"/>
      <c r="AK65" s="56"/>
      <c r="AL65" s="185"/>
    </row>
    <row r="66" spans="1:38" ht="15.75" customHeight="1" x14ac:dyDescent="0.15">
      <c r="A66" s="36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56"/>
      <c r="AF66" s="185"/>
      <c r="AG66" s="185"/>
      <c r="AH66" s="185"/>
      <c r="AI66" s="185"/>
      <c r="AJ66" s="185"/>
      <c r="AK66" s="56"/>
      <c r="AL66" s="185"/>
    </row>
    <row r="67" spans="1:38" ht="15.75" customHeight="1" x14ac:dyDescent="0.15">
      <c r="A67" s="36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56"/>
      <c r="AF67" s="185"/>
      <c r="AG67" s="185"/>
      <c r="AH67" s="185"/>
      <c r="AI67" s="185"/>
      <c r="AJ67" s="185"/>
      <c r="AK67" s="56"/>
      <c r="AL67" s="185"/>
    </row>
    <row r="68" spans="1:38" ht="15.75" customHeight="1" x14ac:dyDescent="0.15">
      <c r="A68" s="36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56"/>
      <c r="AF68" s="185"/>
      <c r="AG68" s="185"/>
      <c r="AH68" s="185"/>
      <c r="AI68" s="185"/>
      <c r="AJ68" s="185"/>
      <c r="AK68" s="56"/>
      <c r="AL68" s="185"/>
    </row>
    <row r="69" spans="1:38" ht="15.75" customHeight="1" x14ac:dyDescent="0.15">
      <c r="A69" s="36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56"/>
      <c r="AF69" s="185"/>
      <c r="AG69" s="185"/>
      <c r="AH69" s="185"/>
      <c r="AI69" s="185"/>
      <c r="AJ69" s="185"/>
      <c r="AK69" s="56"/>
      <c r="AL69" s="185"/>
    </row>
    <row r="70" spans="1:38" ht="15.75" customHeight="1" x14ac:dyDescent="0.15">
      <c r="A70" s="36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56"/>
      <c r="AF70" s="185"/>
      <c r="AG70" s="185"/>
      <c r="AH70" s="185"/>
      <c r="AI70" s="185"/>
      <c r="AJ70" s="185"/>
      <c r="AK70" s="56"/>
      <c r="AL70" s="185"/>
    </row>
    <row r="71" spans="1:38" ht="15.75" customHeight="1" x14ac:dyDescent="0.15">
      <c r="A71" s="36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56"/>
      <c r="AF71" s="185"/>
      <c r="AG71" s="185"/>
      <c r="AH71" s="185"/>
      <c r="AI71" s="185"/>
      <c r="AJ71" s="185"/>
      <c r="AK71" s="56"/>
      <c r="AL71" s="185"/>
    </row>
    <row r="72" spans="1:38" ht="15.75" customHeight="1" x14ac:dyDescent="0.15">
      <c r="A72" s="36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56"/>
      <c r="AF72" s="185"/>
      <c r="AG72" s="185"/>
      <c r="AH72" s="185"/>
      <c r="AI72" s="185"/>
      <c r="AJ72" s="185"/>
      <c r="AK72" s="56"/>
      <c r="AL72" s="185"/>
    </row>
    <row r="73" spans="1:38" ht="15.75" customHeight="1" x14ac:dyDescent="0.15">
      <c r="A73" s="36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56"/>
      <c r="AF73" s="185"/>
      <c r="AG73" s="185"/>
      <c r="AH73" s="185"/>
      <c r="AI73" s="185"/>
      <c r="AJ73" s="185"/>
      <c r="AK73" s="56"/>
      <c r="AL73" s="185"/>
    </row>
    <row r="74" spans="1:38" ht="15.75" customHeight="1" x14ac:dyDescent="0.15">
      <c r="A74" s="36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56"/>
      <c r="AF74" s="185"/>
      <c r="AG74" s="185"/>
      <c r="AH74" s="185"/>
      <c r="AI74" s="185"/>
      <c r="AJ74" s="185"/>
      <c r="AK74" s="56"/>
      <c r="AL74" s="185"/>
    </row>
    <row r="75" spans="1:38" ht="15.75" customHeight="1" x14ac:dyDescent="0.15">
      <c r="A75" s="36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56"/>
      <c r="AF75" s="185"/>
      <c r="AG75" s="185"/>
      <c r="AH75" s="185"/>
      <c r="AI75" s="185"/>
      <c r="AJ75" s="185"/>
      <c r="AK75" s="56"/>
      <c r="AL75" s="185"/>
    </row>
    <row r="76" spans="1:38" ht="15.75" customHeight="1" x14ac:dyDescent="0.15">
      <c r="A76" s="36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56"/>
      <c r="AF76" s="185"/>
      <c r="AG76" s="185"/>
      <c r="AH76" s="185"/>
      <c r="AI76" s="185"/>
      <c r="AJ76" s="185"/>
      <c r="AK76" s="56"/>
      <c r="AL76" s="185"/>
    </row>
    <row r="77" spans="1:38" ht="15.75" customHeight="1" x14ac:dyDescent="0.15">
      <c r="A77" s="36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56"/>
      <c r="AF77" s="185"/>
      <c r="AG77" s="185"/>
      <c r="AH77" s="185"/>
      <c r="AI77" s="185"/>
      <c r="AJ77" s="185"/>
      <c r="AK77" s="56"/>
      <c r="AL77" s="185"/>
    </row>
    <row r="78" spans="1:38" ht="15.75" customHeight="1" x14ac:dyDescent="0.15">
      <c r="A78" s="36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56"/>
      <c r="AF78" s="185"/>
      <c r="AG78" s="185"/>
      <c r="AH78" s="185"/>
      <c r="AI78" s="185"/>
      <c r="AJ78" s="185"/>
      <c r="AK78" s="56"/>
      <c r="AL78" s="185"/>
    </row>
    <row r="79" spans="1:38" ht="15.75" customHeight="1" x14ac:dyDescent="0.15">
      <c r="A79" s="36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56"/>
      <c r="AF79" s="185"/>
      <c r="AG79" s="185"/>
      <c r="AH79" s="185"/>
      <c r="AI79" s="185"/>
      <c r="AJ79" s="185"/>
      <c r="AK79" s="56"/>
      <c r="AL79" s="185"/>
    </row>
    <row r="80" spans="1:38" ht="15.75" customHeight="1" x14ac:dyDescent="0.15">
      <c r="A80" s="36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56"/>
      <c r="AF80" s="185"/>
      <c r="AG80" s="185"/>
      <c r="AH80" s="185"/>
      <c r="AI80" s="185"/>
      <c r="AJ80" s="185"/>
      <c r="AK80" s="56"/>
      <c r="AL80" s="185"/>
    </row>
    <row r="81" spans="1:38" ht="15.75" customHeight="1" x14ac:dyDescent="0.15">
      <c r="A81" s="36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56"/>
      <c r="AF81" s="185"/>
      <c r="AG81" s="185"/>
      <c r="AH81" s="185"/>
      <c r="AI81" s="185"/>
      <c r="AJ81" s="185"/>
      <c r="AK81" s="56"/>
      <c r="AL81" s="185"/>
    </row>
    <row r="82" spans="1:38" ht="15.75" customHeight="1" x14ac:dyDescent="0.15">
      <c r="A82" s="36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56"/>
      <c r="AF82" s="185"/>
      <c r="AG82" s="185"/>
      <c r="AH82" s="185"/>
      <c r="AI82" s="185"/>
      <c r="AJ82" s="185"/>
      <c r="AK82" s="56"/>
      <c r="AL82" s="185"/>
    </row>
    <row r="83" spans="1:38" ht="15.75" customHeight="1" x14ac:dyDescent="0.15">
      <c r="A83" s="36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56"/>
      <c r="AF83" s="185"/>
      <c r="AG83" s="185"/>
      <c r="AH83" s="185"/>
      <c r="AI83" s="185"/>
      <c r="AJ83" s="185"/>
      <c r="AK83" s="56"/>
      <c r="AL83" s="185"/>
    </row>
    <row r="84" spans="1:38" ht="15.75" customHeight="1" x14ac:dyDescent="0.15">
      <c r="A84" s="36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56"/>
      <c r="AF84" s="185"/>
      <c r="AG84" s="185"/>
      <c r="AH84" s="185"/>
      <c r="AI84" s="185"/>
      <c r="AJ84" s="185"/>
      <c r="AK84" s="56"/>
      <c r="AL84" s="185"/>
    </row>
    <row r="85" spans="1:38" ht="15.75" customHeight="1" x14ac:dyDescent="0.15">
      <c r="A85" s="36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56"/>
      <c r="AF85" s="185"/>
      <c r="AG85" s="185"/>
      <c r="AH85" s="185"/>
      <c r="AI85" s="185"/>
      <c r="AJ85" s="185"/>
      <c r="AK85" s="56"/>
      <c r="AL85" s="185"/>
    </row>
    <row r="86" spans="1:38" ht="15.75" customHeight="1" x14ac:dyDescent="0.15">
      <c r="A86" s="36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56"/>
      <c r="AF86" s="185"/>
      <c r="AG86" s="185"/>
      <c r="AH86" s="185"/>
      <c r="AI86" s="185"/>
      <c r="AJ86" s="185"/>
      <c r="AK86" s="56"/>
      <c r="AL86" s="185"/>
    </row>
    <row r="87" spans="1:38" ht="15.75" customHeight="1" x14ac:dyDescent="0.15">
      <c r="A87" s="36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56"/>
      <c r="AF87" s="185"/>
      <c r="AG87" s="185"/>
      <c r="AH87" s="185"/>
      <c r="AI87" s="185"/>
      <c r="AJ87" s="185"/>
      <c r="AK87" s="56"/>
      <c r="AL87" s="185"/>
    </row>
    <row r="88" spans="1:38" ht="15.75" customHeight="1" x14ac:dyDescent="0.15">
      <c r="A88" s="36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56"/>
      <c r="AF88" s="185"/>
      <c r="AG88" s="185"/>
      <c r="AH88" s="185"/>
      <c r="AI88" s="185"/>
      <c r="AJ88" s="185"/>
      <c r="AK88" s="56"/>
      <c r="AL88" s="185"/>
    </row>
    <row r="89" spans="1:38" ht="15.75" customHeight="1" x14ac:dyDescent="0.15">
      <c r="A89" s="36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56"/>
      <c r="AF89" s="185"/>
      <c r="AG89" s="185"/>
      <c r="AH89" s="185"/>
      <c r="AI89" s="185"/>
      <c r="AJ89" s="185"/>
      <c r="AK89" s="56"/>
      <c r="AL89" s="185"/>
    </row>
    <row r="90" spans="1:38" ht="15.75" customHeight="1" x14ac:dyDescent="0.15">
      <c r="A90" s="36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56"/>
      <c r="AF90" s="185"/>
      <c r="AG90" s="185"/>
      <c r="AH90" s="185"/>
      <c r="AI90" s="185"/>
      <c r="AJ90" s="185"/>
      <c r="AK90" s="56"/>
      <c r="AL90" s="185"/>
    </row>
    <row r="91" spans="1:38" ht="15.75" customHeight="1" x14ac:dyDescent="0.15">
      <c r="A91" s="36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56"/>
      <c r="AF91" s="185"/>
      <c r="AG91" s="185"/>
      <c r="AH91" s="185"/>
      <c r="AI91" s="185"/>
      <c r="AJ91" s="185"/>
      <c r="AK91" s="56"/>
      <c r="AL91" s="185"/>
    </row>
    <row r="92" spans="1:38" ht="15.75" customHeight="1" x14ac:dyDescent="0.15">
      <c r="A92" s="36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56"/>
      <c r="AF92" s="185"/>
      <c r="AG92" s="185"/>
      <c r="AH92" s="185"/>
      <c r="AI92" s="185"/>
      <c r="AJ92" s="185"/>
      <c r="AK92" s="56"/>
      <c r="AL92" s="185"/>
    </row>
    <row r="93" spans="1:38" ht="15.75" customHeight="1" x14ac:dyDescent="0.15">
      <c r="A93" s="36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56"/>
      <c r="AF93" s="185"/>
      <c r="AG93" s="185"/>
      <c r="AH93" s="185"/>
      <c r="AI93" s="185"/>
      <c r="AJ93" s="185"/>
      <c r="AK93" s="56"/>
      <c r="AL93" s="185"/>
    </row>
    <row r="94" spans="1:38" ht="15.75" customHeight="1" x14ac:dyDescent="0.15">
      <c r="A94" s="36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56"/>
      <c r="AF94" s="185"/>
      <c r="AG94" s="185"/>
      <c r="AH94" s="185"/>
      <c r="AI94" s="185"/>
      <c r="AJ94" s="185"/>
      <c r="AK94" s="56"/>
      <c r="AL94" s="185"/>
    </row>
    <row r="95" spans="1:38" ht="15.75" customHeight="1" x14ac:dyDescent="0.15">
      <c r="A95" s="36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56"/>
      <c r="AF95" s="185"/>
      <c r="AG95" s="185"/>
      <c r="AH95" s="185"/>
      <c r="AI95" s="185"/>
      <c r="AJ95" s="185"/>
      <c r="AK95" s="56"/>
      <c r="AL95" s="185"/>
    </row>
    <row r="96" spans="1:38" ht="15.75" customHeight="1" x14ac:dyDescent="0.15">
      <c r="A96" s="36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56"/>
      <c r="AF96" s="185"/>
      <c r="AG96" s="185"/>
      <c r="AH96" s="185"/>
      <c r="AI96" s="185"/>
      <c r="AJ96" s="185"/>
      <c r="AK96" s="56"/>
      <c r="AL96" s="185"/>
    </row>
    <row r="97" spans="1:38" ht="15.75" customHeight="1" x14ac:dyDescent="0.15">
      <c r="A97" s="36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56"/>
      <c r="AF97" s="185"/>
      <c r="AG97" s="185"/>
      <c r="AH97" s="185"/>
      <c r="AI97" s="185"/>
      <c r="AJ97" s="185"/>
      <c r="AK97" s="56"/>
      <c r="AL97" s="185"/>
    </row>
    <row r="98" spans="1:38" ht="15.75" customHeight="1" x14ac:dyDescent="0.15">
      <c r="A98" s="36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56"/>
      <c r="AF98" s="185"/>
      <c r="AG98" s="185"/>
      <c r="AH98" s="185"/>
      <c r="AI98" s="185"/>
      <c r="AJ98" s="185"/>
      <c r="AK98" s="56"/>
      <c r="AL98" s="185"/>
    </row>
    <row r="99" spans="1:38" ht="15.75" customHeight="1" x14ac:dyDescent="0.15">
      <c r="A99" s="36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56"/>
      <c r="AF99" s="185"/>
      <c r="AG99" s="185"/>
      <c r="AH99" s="185"/>
      <c r="AI99" s="185"/>
      <c r="AJ99" s="185"/>
      <c r="AK99" s="56"/>
      <c r="AL99" s="185"/>
    </row>
    <row r="100" spans="1:38" ht="15.75" customHeight="1" x14ac:dyDescent="0.15">
      <c r="A100" s="36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56"/>
      <c r="AF100" s="185"/>
      <c r="AG100" s="185"/>
      <c r="AH100" s="185"/>
      <c r="AI100" s="185"/>
      <c r="AJ100" s="185"/>
      <c r="AK100" s="56"/>
      <c r="AL100" s="185"/>
    </row>
    <row r="101" spans="1:38" ht="15.75" customHeight="1" x14ac:dyDescent="0.15">
      <c r="A101" s="36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56"/>
      <c r="AF101" s="185"/>
      <c r="AG101" s="185"/>
      <c r="AH101" s="185"/>
      <c r="AI101" s="185"/>
      <c r="AJ101" s="185"/>
      <c r="AK101" s="56"/>
      <c r="AL101" s="185"/>
    </row>
    <row r="102" spans="1:38" ht="15.75" customHeight="1" x14ac:dyDescent="0.15">
      <c r="A102" s="36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56"/>
      <c r="AF102" s="185"/>
      <c r="AG102" s="185"/>
      <c r="AH102" s="185"/>
      <c r="AI102" s="185"/>
      <c r="AJ102" s="185"/>
      <c r="AK102" s="56"/>
      <c r="AL102" s="185"/>
    </row>
    <row r="103" spans="1:38" ht="15.75" customHeight="1" x14ac:dyDescent="0.15">
      <c r="A103" s="36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56"/>
      <c r="AF103" s="185"/>
      <c r="AG103" s="185"/>
      <c r="AH103" s="185"/>
      <c r="AI103" s="185"/>
      <c r="AJ103" s="185"/>
      <c r="AK103" s="56"/>
      <c r="AL103" s="185"/>
    </row>
    <row r="104" spans="1:38" ht="15.75" customHeight="1" x14ac:dyDescent="0.15">
      <c r="A104" s="36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56"/>
      <c r="AF104" s="185"/>
      <c r="AG104" s="185"/>
      <c r="AH104" s="185"/>
      <c r="AI104" s="185"/>
      <c r="AJ104" s="185"/>
      <c r="AK104" s="56"/>
      <c r="AL104" s="185"/>
    </row>
    <row r="105" spans="1:38" ht="15.75" customHeight="1" x14ac:dyDescent="0.15">
      <c r="A105" s="36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56"/>
      <c r="AF105" s="185"/>
      <c r="AG105" s="185"/>
      <c r="AH105" s="185"/>
      <c r="AI105" s="185"/>
      <c r="AJ105" s="185"/>
      <c r="AK105" s="56"/>
      <c r="AL105" s="185"/>
    </row>
    <row r="106" spans="1:38" ht="15.75" customHeight="1" x14ac:dyDescent="0.15">
      <c r="A106" s="36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56"/>
      <c r="AF106" s="185"/>
      <c r="AG106" s="185"/>
      <c r="AH106" s="185"/>
      <c r="AI106" s="185"/>
      <c r="AJ106" s="185"/>
      <c r="AK106" s="56"/>
      <c r="AL106" s="185"/>
    </row>
    <row r="107" spans="1:38" ht="15.75" customHeight="1" x14ac:dyDescent="0.15">
      <c r="A107" s="36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56"/>
      <c r="AF107" s="185"/>
      <c r="AG107" s="185"/>
      <c r="AH107" s="185"/>
      <c r="AI107" s="185"/>
      <c r="AJ107" s="185"/>
      <c r="AK107" s="56"/>
      <c r="AL107" s="185"/>
    </row>
    <row r="108" spans="1:38" ht="15.75" customHeight="1" x14ac:dyDescent="0.15">
      <c r="A108" s="36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56"/>
      <c r="AF108" s="185"/>
      <c r="AG108" s="185"/>
      <c r="AH108" s="185"/>
      <c r="AI108" s="185"/>
      <c r="AJ108" s="185"/>
      <c r="AK108" s="56"/>
      <c r="AL108" s="185"/>
    </row>
    <row r="109" spans="1:38" ht="15.75" customHeight="1" x14ac:dyDescent="0.15">
      <c r="A109" s="28"/>
      <c r="B109" s="55"/>
      <c r="C109" s="55"/>
      <c r="D109" s="55"/>
      <c r="E109" s="55"/>
      <c r="F109" s="55"/>
      <c r="G109" s="56"/>
      <c r="H109" s="55"/>
      <c r="I109" s="55"/>
      <c r="J109" s="55"/>
      <c r="K109" s="55"/>
      <c r="L109" s="55"/>
      <c r="M109" s="56"/>
      <c r="N109" s="55"/>
      <c r="O109" s="55"/>
      <c r="P109" s="55"/>
      <c r="Q109" s="55"/>
      <c r="R109" s="55"/>
      <c r="S109" s="56"/>
      <c r="T109" s="55"/>
      <c r="U109" s="55"/>
      <c r="V109" s="55"/>
      <c r="W109" s="55"/>
      <c r="X109" s="55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ht="15.75" customHeight="1" x14ac:dyDescent="0.15">
      <c r="A110" s="28"/>
      <c r="B110" s="55"/>
      <c r="C110" s="55"/>
      <c r="D110" s="55"/>
      <c r="E110" s="55"/>
      <c r="F110" s="55"/>
      <c r="G110" s="56"/>
      <c r="H110" s="55"/>
      <c r="I110" s="55"/>
      <c r="J110" s="55"/>
      <c r="K110" s="55"/>
      <c r="L110" s="55"/>
      <c r="M110" s="56"/>
      <c r="N110" s="55"/>
      <c r="O110" s="55"/>
      <c r="P110" s="55"/>
      <c r="Q110" s="55"/>
      <c r="R110" s="55"/>
      <c r="S110" s="56"/>
      <c r="T110" s="55"/>
      <c r="U110" s="55"/>
      <c r="V110" s="55"/>
      <c r="W110" s="55"/>
      <c r="X110" s="55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</row>
    <row r="111" spans="1:38" ht="15.75" customHeight="1" x14ac:dyDescent="0.15">
      <c r="A111" s="28"/>
      <c r="B111" s="55"/>
      <c r="C111" s="55"/>
      <c r="D111" s="55"/>
      <c r="E111" s="55"/>
      <c r="F111" s="55"/>
      <c r="G111" s="56"/>
      <c r="H111" s="55"/>
      <c r="I111" s="55"/>
      <c r="J111" s="55"/>
      <c r="K111" s="55"/>
      <c r="L111" s="55"/>
      <c r="M111" s="56"/>
      <c r="N111" s="55"/>
      <c r="O111" s="55"/>
      <c r="P111" s="55"/>
      <c r="Q111" s="55"/>
      <c r="R111" s="55"/>
      <c r="S111" s="56"/>
      <c r="T111" s="55"/>
      <c r="U111" s="55"/>
      <c r="V111" s="55"/>
      <c r="W111" s="55"/>
      <c r="X111" s="55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ht="15.75" customHeight="1" x14ac:dyDescent="0.15">
      <c r="A112" s="36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56"/>
      <c r="AF112" s="185"/>
      <c r="AG112" s="185"/>
      <c r="AH112" s="185"/>
      <c r="AI112" s="185"/>
      <c r="AJ112" s="185"/>
      <c r="AK112" s="56"/>
      <c r="AL112" s="185"/>
    </row>
    <row r="113" spans="1:38" ht="15.75" customHeight="1" x14ac:dyDescent="0.15">
      <c r="A113" s="36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56"/>
      <c r="AF113" s="185"/>
      <c r="AG113" s="185"/>
      <c r="AH113" s="185"/>
      <c r="AI113" s="185"/>
      <c r="AJ113" s="185"/>
      <c r="AK113" s="56"/>
      <c r="AL113" s="185"/>
    </row>
    <row r="114" spans="1:38" ht="15.75" customHeight="1" x14ac:dyDescent="0.15">
      <c r="A114" s="36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56"/>
      <c r="AF114" s="185"/>
      <c r="AG114" s="185"/>
      <c r="AH114" s="185"/>
      <c r="AI114" s="185"/>
      <c r="AJ114" s="185"/>
      <c r="AK114" s="56"/>
      <c r="AL114" s="185"/>
    </row>
    <row r="115" spans="1:38" ht="15.75" customHeight="1" x14ac:dyDescent="0.15">
      <c r="A115" s="36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56"/>
      <c r="AF115" s="185"/>
      <c r="AG115" s="185"/>
      <c r="AH115" s="185"/>
      <c r="AI115" s="185"/>
      <c r="AJ115" s="185"/>
      <c r="AK115" s="56"/>
      <c r="AL115" s="185"/>
    </row>
    <row r="116" spans="1:38" ht="15.75" customHeight="1" x14ac:dyDescent="0.15">
      <c r="A116" s="36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56"/>
      <c r="AF116" s="185"/>
      <c r="AG116" s="185"/>
      <c r="AH116" s="185"/>
      <c r="AI116" s="185"/>
      <c r="AJ116" s="185"/>
      <c r="AK116" s="56"/>
      <c r="AL116" s="185"/>
    </row>
    <row r="117" spans="1:38" ht="15.75" customHeight="1" x14ac:dyDescent="0.15">
      <c r="A117" s="36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56"/>
      <c r="AF117" s="185"/>
      <c r="AG117" s="185"/>
      <c r="AH117" s="185"/>
      <c r="AI117" s="185"/>
      <c r="AJ117" s="185"/>
      <c r="AK117" s="56"/>
      <c r="AL117" s="185"/>
    </row>
    <row r="118" spans="1:38" ht="15.75" customHeight="1" x14ac:dyDescent="0.15">
      <c r="A118" s="36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56"/>
      <c r="AF118" s="185"/>
      <c r="AG118" s="185"/>
      <c r="AH118" s="185"/>
      <c r="AI118" s="185"/>
      <c r="AJ118" s="185"/>
      <c r="AK118" s="56"/>
      <c r="AL118" s="185"/>
    </row>
    <row r="119" spans="1:38" ht="15.75" customHeight="1" x14ac:dyDescent="0.15">
      <c r="A119" s="36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56"/>
      <c r="AF119" s="185"/>
      <c r="AG119" s="185"/>
      <c r="AH119" s="185"/>
      <c r="AI119" s="185"/>
      <c r="AJ119" s="185"/>
      <c r="AK119" s="56"/>
      <c r="AL119" s="185"/>
    </row>
    <row r="120" spans="1:38" ht="15.75" customHeight="1" x14ac:dyDescent="0.15">
      <c r="A120" s="36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56"/>
      <c r="AF120" s="185"/>
      <c r="AG120" s="185"/>
      <c r="AH120" s="185"/>
      <c r="AI120" s="185"/>
      <c r="AJ120" s="185"/>
      <c r="AK120" s="56"/>
      <c r="AL120" s="185"/>
    </row>
    <row r="121" spans="1:38" ht="15.75" customHeight="1" x14ac:dyDescent="0.15">
      <c r="A121" s="36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56"/>
      <c r="AF121" s="185"/>
      <c r="AG121" s="185"/>
      <c r="AH121" s="185"/>
      <c r="AI121" s="185"/>
      <c r="AJ121" s="185"/>
      <c r="AK121" s="56"/>
      <c r="AL121" s="185"/>
    </row>
    <row r="122" spans="1:38" ht="15.75" customHeight="1" x14ac:dyDescent="0.15">
      <c r="A122" s="36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56"/>
      <c r="AF122" s="185"/>
      <c r="AG122" s="185"/>
      <c r="AH122" s="185"/>
      <c r="AI122" s="185"/>
      <c r="AJ122" s="185"/>
      <c r="AK122" s="56"/>
      <c r="AL122" s="185"/>
    </row>
    <row r="123" spans="1:38" ht="15.75" customHeight="1" x14ac:dyDescent="0.15">
      <c r="A123" s="36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56"/>
      <c r="AF123" s="185"/>
      <c r="AG123" s="185"/>
      <c r="AH123" s="185"/>
      <c r="AI123" s="185"/>
      <c r="AJ123" s="185"/>
      <c r="AK123" s="56"/>
      <c r="AL123" s="185"/>
    </row>
    <row r="124" spans="1:38" ht="15.75" customHeight="1" x14ac:dyDescent="0.15">
      <c r="A124" s="36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56"/>
      <c r="AF124" s="185"/>
      <c r="AG124" s="185"/>
      <c r="AH124" s="185"/>
      <c r="AI124" s="185"/>
      <c r="AJ124" s="185"/>
      <c r="AK124" s="56"/>
      <c r="AL124" s="185"/>
    </row>
    <row r="125" spans="1:38" ht="15.75" customHeight="1" x14ac:dyDescent="0.15">
      <c r="A125" s="36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56"/>
      <c r="AF125" s="185"/>
      <c r="AG125" s="185"/>
      <c r="AH125" s="185"/>
      <c r="AI125" s="185"/>
      <c r="AJ125" s="185"/>
      <c r="AK125" s="56"/>
      <c r="AL125" s="185"/>
    </row>
    <row r="126" spans="1:38" ht="15.75" customHeight="1" x14ac:dyDescent="0.15">
      <c r="A126" s="36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56"/>
      <c r="AF126" s="185"/>
      <c r="AG126" s="185"/>
      <c r="AH126" s="185"/>
      <c r="AI126" s="185"/>
      <c r="AJ126" s="185"/>
      <c r="AK126" s="56"/>
      <c r="AL126" s="185"/>
    </row>
    <row r="127" spans="1:38" ht="15.75" customHeight="1" x14ac:dyDescent="0.15">
      <c r="A127" s="36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56"/>
      <c r="AF127" s="185"/>
      <c r="AG127" s="185"/>
      <c r="AH127" s="185"/>
      <c r="AI127" s="185"/>
      <c r="AJ127" s="185"/>
      <c r="AK127" s="56"/>
      <c r="AL127" s="185"/>
    </row>
    <row r="128" spans="1:38" ht="15.75" customHeight="1" x14ac:dyDescent="0.15">
      <c r="A128" s="36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56"/>
      <c r="AF128" s="185"/>
      <c r="AG128" s="185"/>
      <c r="AH128" s="185"/>
      <c r="AI128" s="185"/>
      <c r="AJ128" s="185"/>
      <c r="AK128" s="56"/>
      <c r="AL128" s="185"/>
    </row>
    <row r="129" spans="1:38" ht="15.75" customHeight="1" x14ac:dyDescent="0.15">
      <c r="A129" s="36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56"/>
      <c r="AF129" s="185"/>
      <c r="AG129" s="185"/>
      <c r="AH129" s="185"/>
      <c r="AI129" s="185"/>
      <c r="AJ129" s="185"/>
      <c r="AK129" s="56"/>
      <c r="AL129" s="185"/>
    </row>
    <row r="130" spans="1:38" ht="15.75" customHeight="1" x14ac:dyDescent="0.15">
      <c r="A130" s="36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56"/>
      <c r="AF130" s="185"/>
      <c r="AG130" s="185"/>
      <c r="AH130" s="185"/>
      <c r="AI130" s="185"/>
      <c r="AJ130" s="185"/>
      <c r="AK130" s="56"/>
      <c r="AL130" s="185"/>
    </row>
    <row r="131" spans="1:38" ht="15.75" customHeight="1" x14ac:dyDescent="0.15">
      <c r="A131" s="36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56"/>
      <c r="AF131" s="185"/>
      <c r="AG131" s="185"/>
      <c r="AH131" s="185"/>
      <c r="AI131" s="185"/>
      <c r="AJ131" s="185"/>
      <c r="AK131" s="56"/>
      <c r="AL131" s="185"/>
    </row>
    <row r="132" spans="1:38" ht="15.75" customHeight="1" x14ac:dyDescent="0.15">
      <c r="A132" s="36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56"/>
      <c r="AF132" s="185"/>
      <c r="AG132" s="185"/>
      <c r="AH132" s="185"/>
      <c r="AI132" s="185"/>
      <c r="AJ132" s="185"/>
      <c r="AK132" s="56"/>
      <c r="AL132" s="185"/>
    </row>
    <row r="133" spans="1:38" ht="15.75" customHeight="1" x14ac:dyDescent="0.15">
      <c r="A133" s="36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56"/>
      <c r="AF133" s="185"/>
      <c r="AG133" s="185"/>
      <c r="AH133" s="185"/>
      <c r="AI133" s="185"/>
      <c r="AJ133" s="185"/>
      <c r="AK133" s="56"/>
      <c r="AL133" s="185"/>
    </row>
    <row r="134" spans="1:38" ht="15.75" customHeight="1" x14ac:dyDescent="0.15">
      <c r="A134" s="36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56"/>
      <c r="AF134" s="185"/>
      <c r="AG134" s="185"/>
      <c r="AH134" s="185"/>
      <c r="AI134" s="185"/>
      <c r="AJ134" s="185"/>
      <c r="AK134" s="56"/>
      <c r="AL134" s="185"/>
    </row>
    <row r="135" spans="1:38" ht="15.75" customHeight="1" x14ac:dyDescent="0.15">
      <c r="A135" s="36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56"/>
      <c r="AF135" s="185"/>
      <c r="AG135" s="185"/>
      <c r="AH135" s="185"/>
      <c r="AI135" s="185"/>
      <c r="AJ135" s="185"/>
      <c r="AK135" s="56"/>
      <c r="AL135" s="185"/>
    </row>
    <row r="136" spans="1:38" ht="15.75" customHeight="1" x14ac:dyDescent="0.15">
      <c r="A136" s="36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56"/>
      <c r="AF136" s="185"/>
      <c r="AG136" s="185"/>
      <c r="AH136" s="185"/>
      <c r="AI136" s="185"/>
      <c r="AJ136" s="185"/>
      <c r="AK136" s="56"/>
      <c r="AL136" s="185"/>
    </row>
    <row r="137" spans="1:38" ht="15.75" customHeight="1" x14ac:dyDescent="0.15">
      <c r="A137" s="36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56"/>
      <c r="AF137" s="185"/>
      <c r="AG137" s="185"/>
      <c r="AH137" s="185"/>
      <c r="AI137" s="185"/>
      <c r="AJ137" s="185"/>
      <c r="AK137" s="56"/>
      <c r="AL137" s="185"/>
    </row>
    <row r="138" spans="1:38" ht="15.75" customHeight="1" x14ac:dyDescent="0.15">
      <c r="A138" s="36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56"/>
      <c r="AF138" s="185"/>
      <c r="AG138" s="185"/>
      <c r="AH138" s="185"/>
      <c r="AI138" s="185"/>
      <c r="AJ138" s="185"/>
      <c r="AK138" s="56"/>
      <c r="AL138" s="185"/>
    </row>
    <row r="139" spans="1:38" ht="15.75" customHeight="1" x14ac:dyDescent="0.15">
      <c r="A139" s="36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56"/>
      <c r="AF139" s="185"/>
      <c r="AG139" s="185"/>
      <c r="AH139" s="185"/>
      <c r="AI139" s="185"/>
      <c r="AJ139" s="185"/>
      <c r="AK139" s="56"/>
      <c r="AL139" s="185"/>
    </row>
    <row r="140" spans="1:38" ht="15.75" customHeight="1" x14ac:dyDescent="0.15">
      <c r="A140" s="36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56"/>
      <c r="AF140" s="185"/>
      <c r="AG140" s="185"/>
      <c r="AH140" s="185"/>
      <c r="AI140" s="185"/>
      <c r="AJ140" s="185"/>
      <c r="AK140" s="56"/>
      <c r="AL140" s="185"/>
    </row>
    <row r="141" spans="1:38" ht="15.75" customHeight="1" x14ac:dyDescent="0.15">
      <c r="A141" s="36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56"/>
      <c r="AF141" s="185"/>
      <c r="AG141" s="185"/>
      <c r="AH141" s="185"/>
      <c r="AI141" s="185"/>
      <c r="AJ141" s="185"/>
      <c r="AK141" s="56"/>
      <c r="AL141" s="185"/>
    </row>
    <row r="142" spans="1:38" ht="15.75" customHeight="1" x14ac:dyDescent="0.15">
      <c r="A142" s="36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56"/>
      <c r="AF142" s="185"/>
      <c r="AG142" s="185"/>
      <c r="AH142" s="185"/>
      <c r="AI142" s="185"/>
      <c r="AJ142" s="185"/>
      <c r="AK142" s="56"/>
      <c r="AL142" s="185"/>
    </row>
    <row r="143" spans="1:38" ht="15.75" customHeight="1" x14ac:dyDescent="0.15">
      <c r="A143" s="36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56"/>
      <c r="AF143" s="185"/>
      <c r="AG143" s="185"/>
      <c r="AH143" s="185"/>
      <c r="AI143" s="185"/>
      <c r="AJ143" s="185"/>
      <c r="AK143" s="56"/>
      <c r="AL143" s="185"/>
    </row>
    <row r="144" spans="1:38" ht="15.75" customHeight="1" x14ac:dyDescent="0.15">
      <c r="A144" s="36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56"/>
      <c r="AF144" s="185"/>
      <c r="AG144" s="185"/>
      <c r="AH144" s="185"/>
      <c r="AI144" s="185"/>
      <c r="AJ144" s="185"/>
      <c r="AK144" s="56"/>
      <c r="AL144" s="185"/>
    </row>
    <row r="145" spans="1:38" ht="15.75" customHeight="1" x14ac:dyDescent="0.15">
      <c r="A145" s="36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56"/>
      <c r="AF145" s="185"/>
      <c r="AG145" s="185"/>
      <c r="AH145" s="185"/>
      <c r="AI145" s="185"/>
      <c r="AJ145" s="185"/>
      <c r="AK145" s="56"/>
      <c r="AL145" s="185"/>
    </row>
    <row r="146" spans="1:38" ht="15.75" customHeight="1" x14ac:dyDescent="0.15">
      <c r="A146" s="36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56"/>
      <c r="AF146" s="185"/>
      <c r="AG146" s="185"/>
      <c r="AH146" s="185"/>
      <c r="AI146" s="185"/>
      <c r="AJ146" s="185"/>
      <c r="AK146" s="56"/>
      <c r="AL146" s="185"/>
    </row>
    <row r="147" spans="1:38" ht="15.75" customHeight="1" x14ac:dyDescent="0.15">
      <c r="A147" s="36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56"/>
      <c r="AF147" s="185"/>
      <c r="AG147" s="185"/>
      <c r="AH147" s="185"/>
      <c r="AI147" s="185"/>
      <c r="AJ147" s="185"/>
      <c r="AK147" s="56"/>
      <c r="AL147" s="185"/>
    </row>
    <row r="148" spans="1:38" ht="15.75" customHeight="1" x14ac:dyDescent="0.15">
      <c r="A148" s="36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56"/>
      <c r="AF148" s="185"/>
      <c r="AG148" s="185"/>
      <c r="AH148" s="185"/>
      <c r="AI148" s="185"/>
      <c r="AJ148" s="185"/>
      <c r="AK148" s="56"/>
      <c r="AL148" s="185"/>
    </row>
    <row r="149" spans="1:38" ht="15.75" customHeight="1" x14ac:dyDescent="0.15">
      <c r="A149" s="36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56"/>
      <c r="AF149" s="185"/>
      <c r="AG149" s="185"/>
      <c r="AH149" s="185"/>
      <c r="AI149" s="185"/>
      <c r="AJ149" s="185"/>
      <c r="AK149" s="56"/>
      <c r="AL149" s="185"/>
    </row>
    <row r="150" spans="1:38" ht="15.75" customHeight="1" x14ac:dyDescent="0.15">
      <c r="A150" s="36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56"/>
      <c r="AF150" s="185"/>
      <c r="AG150" s="185"/>
      <c r="AH150" s="185"/>
      <c r="AI150" s="185"/>
      <c r="AJ150" s="185"/>
      <c r="AK150" s="56"/>
      <c r="AL150" s="185"/>
    </row>
    <row r="151" spans="1:38" ht="15.75" customHeight="1" x14ac:dyDescent="0.15">
      <c r="A151" s="36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56"/>
      <c r="AF151" s="185"/>
      <c r="AG151" s="185"/>
      <c r="AH151" s="185"/>
      <c r="AI151" s="185"/>
      <c r="AJ151" s="185"/>
      <c r="AK151" s="56"/>
      <c r="AL151" s="185"/>
    </row>
    <row r="152" spans="1:38" ht="15.75" customHeight="1" x14ac:dyDescent="0.15">
      <c r="A152" s="36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56"/>
      <c r="AF152" s="185"/>
      <c r="AG152" s="185"/>
      <c r="AH152" s="185"/>
      <c r="AI152" s="185"/>
      <c r="AJ152" s="185"/>
      <c r="AK152" s="56"/>
      <c r="AL152" s="185"/>
    </row>
    <row r="153" spans="1:38" ht="15.75" customHeight="1" x14ac:dyDescent="0.15">
      <c r="A153" s="36"/>
      <c r="B153" s="185"/>
      <c r="C153" s="185"/>
      <c r="D153" s="185"/>
      <c r="E153" s="55"/>
      <c r="F153" s="55"/>
      <c r="G153" s="56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56"/>
      <c r="AF153" s="185"/>
      <c r="AG153" s="185"/>
      <c r="AH153" s="185"/>
      <c r="AI153" s="185"/>
      <c r="AJ153" s="185"/>
      <c r="AK153" s="56"/>
      <c r="AL153" s="185"/>
    </row>
    <row r="154" spans="1:38" ht="15.75" customHeight="1" x14ac:dyDescent="0.15">
      <c r="A154" s="36"/>
      <c r="B154" s="185"/>
      <c r="C154" s="185"/>
      <c r="D154" s="185"/>
      <c r="E154" s="55"/>
      <c r="F154" s="55"/>
      <c r="G154" s="56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56"/>
      <c r="AF154" s="185"/>
      <c r="AG154" s="185"/>
      <c r="AH154" s="185"/>
      <c r="AI154" s="185"/>
      <c r="AJ154" s="185"/>
      <c r="AK154" s="56"/>
      <c r="AL154" s="185"/>
    </row>
    <row r="155" spans="1:38" ht="15.75" customHeight="1" x14ac:dyDescent="0.15">
      <c r="A155" s="36"/>
      <c r="B155" s="185"/>
      <c r="C155" s="185"/>
      <c r="D155" s="185"/>
      <c r="E155" s="185"/>
      <c r="F155" s="185"/>
      <c r="G155" s="185"/>
      <c r="H155" s="185"/>
      <c r="I155" s="185"/>
      <c r="J155" s="185"/>
      <c r="K155" s="55"/>
      <c r="L155" s="55"/>
      <c r="M155" s="56"/>
      <c r="N155" s="185"/>
      <c r="O155" s="185"/>
      <c r="P155" s="185"/>
      <c r="Q155" s="55"/>
      <c r="R155" s="55"/>
      <c r="S155" s="56"/>
      <c r="T155" s="185"/>
      <c r="U155" s="185"/>
      <c r="V155" s="185"/>
      <c r="W155" s="55"/>
      <c r="X155" s="55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</row>
    <row r="156" spans="1:38" ht="15.75" customHeight="1" x14ac:dyDescent="0.15">
      <c r="A156" s="36"/>
      <c r="B156" s="185"/>
      <c r="C156" s="185"/>
      <c r="D156" s="185"/>
      <c r="E156" s="185"/>
      <c r="F156" s="185"/>
      <c r="G156" s="185"/>
      <c r="H156" s="185"/>
      <c r="I156" s="185"/>
      <c r="J156" s="185"/>
      <c r="K156" s="55"/>
      <c r="L156" s="55"/>
      <c r="M156" s="56"/>
      <c r="N156" s="185"/>
      <c r="O156" s="185"/>
      <c r="P156" s="185"/>
      <c r="Q156" s="55"/>
      <c r="R156" s="55"/>
      <c r="S156" s="56"/>
      <c r="T156" s="185"/>
      <c r="U156" s="185"/>
      <c r="V156" s="185"/>
      <c r="W156" s="55"/>
      <c r="X156" s="55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</row>
    <row r="157" spans="1:38" ht="15.75" customHeight="1" x14ac:dyDescent="0.15">
      <c r="A157" s="36"/>
      <c r="B157" s="185"/>
      <c r="C157" s="185"/>
      <c r="D157" s="185"/>
      <c r="E157" s="185"/>
      <c r="F157" s="185"/>
      <c r="G157" s="185"/>
      <c r="H157" s="185"/>
      <c r="I157" s="185"/>
      <c r="J157" s="185"/>
      <c r="K157" s="55"/>
      <c r="L157" s="55"/>
      <c r="M157" s="56"/>
      <c r="N157" s="185"/>
      <c r="O157" s="185"/>
      <c r="P157" s="185"/>
      <c r="Q157" s="55"/>
      <c r="R157" s="55"/>
      <c r="S157" s="56"/>
      <c r="T157" s="185"/>
      <c r="U157" s="185"/>
      <c r="V157" s="185"/>
      <c r="W157" s="55"/>
      <c r="X157" s="55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</row>
    <row r="158" spans="1:38" ht="15.75" customHeight="1" x14ac:dyDescent="0.15">
      <c r="A158" s="36"/>
      <c r="B158" s="185"/>
      <c r="C158" s="185"/>
      <c r="D158" s="185"/>
      <c r="E158" s="185"/>
      <c r="F158" s="185"/>
      <c r="G158" s="185"/>
      <c r="H158" s="185"/>
      <c r="I158" s="185"/>
      <c r="J158" s="185"/>
      <c r="K158" s="55"/>
      <c r="L158" s="55"/>
      <c r="M158" s="56"/>
      <c r="N158" s="185"/>
      <c r="O158" s="185"/>
      <c r="P158" s="185"/>
      <c r="Q158" s="55"/>
      <c r="R158" s="55"/>
      <c r="S158" s="56"/>
      <c r="T158" s="185"/>
      <c r="U158" s="185"/>
      <c r="V158" s="185"/>
      <c r="W158" s="55"/>
      <c r="X158" s="55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</row>
    <row r="159" spans="1:38" ht="15.75" customHeight="1" x14ac:dyDescent="0.15">
      <c r="A159" s="36"/>
      <c r="B159" s="185"/>
      <c r="C159" s="185"/>
      <c r="D159" s="185"/>
      <c r="E159" s="185"/>
      <c r="F159" s="185"/>
      <c r="G159" s="185"/>
      <c r="H159" s="185"/>
      <c r="I159" s="185"/>
      <c r="J159" s="185"/>
      <c r="K159" s="55"/>
      <c r="L159" s="55"/>
      <c r="M159" s="56"/>
      <c r="N159" s="185"/>
      <c r="O159" s="185"/>
      <c r="P159" s="185"/>
      <c r="Q159" s="55"/>
      <c r="R159" s="55"/>
      <c r="S159" s="56"/>
      <c r="T159" s="185"/>
      <c r="U159" s="185"/>
      <c r="V159" s="185"/>
      <c r="W159" s="55"/>
      <c r="X159" s="55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</row>
    <row r="160" spans="1:38" ht="15.75" customHeight="1" x14ac:dyDescent="0.15">
      <c r="A160" s="36"/>
      <c r="B160" s="185"/>
      <c r="C160" s="185"/>
      <c r="D160" s="185"/>
      <c r="E160" s="185"/>
      <c r="F160" s="185"/>
      <c r="G160" s="185"/>
      <c r="H160" s="185"/>
      <c r="I160" s="185"/>
      <c r="J160" s="185"/>
      <c r="K160" s="55"/>
      <c r="L160" s="55"/>
      <c r="M160" s="56"/>
      <c r="N160" s="185"/>
      <c r="O160" s="185"/>
      <c r="P160" s="185"/>
      <c r="Q160" s="55"/>
      <c r="R160" s="55"/>
      <c r="S160" s="56"/>
      <c r="T160" s="185"/>
      <c r="U160" s="185"/>
      <c r="V160" s="185"/>
      <c r="W160" s="55"/>
      <c r="X160" s="55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 spans="1:38" ht="15.75" customHeight="1" x14ac:dyDescent="0.15">
      <c r="A161" s="36"/>
      <c r="B161" s="185"/>
      <c r="C161" s="185"/>
      <c r="D161" s="185"/>
      <c r="E161" s="185"/>
      <c r="F161" s="185"/>
      <c r="G161" s="185"/>
      <c r="H161" s="185"/>
      <c r="I161" s="185"/>
      <c r="J161" s="185"/>
      <c r="K161" s="55"/>
      <c r="L161" s="55"/>
      <c r="M161" s="56"/>
      <c r="N161" s="185"/>
      <c r="O161" s="185"/>
      <c r="P161" s="185"/>
      <c r="Q161" s="55"/>
      <c r="R161" s="55"/>
      <c r="S161" s="56"/>
      <c r="T161" s="185"/>
      <c r="U161" s="185"/>
      <c r="V161" s="185"/>
      <c r="W161" s="55"/>
      <c r="X161" s="55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</row>
    <row r="162" spans="1:38" ht="15.75" customHeight="1" x14ac:dyDescent="0.15">
      <c r="A162" s="36"/>
      <c r="B162" s="185"/>
      <c r="C162" s="185"/>
      <c r="D162" s="185"/>
      <c r="E162" s="185"/>
      <c r="F162" s="185"/>
      <c r="G162" s="185"/>
      <c r="H162" s="185"/>
      <c r="I162" s="185"/>
      <c r="J162" s="185"/>
      <c r="K162" s="55"/>
      <c r="L162" s="55"/>
      <c r="M162" s="56"/>
      <c r="N162" s="185"/>
      <c r="O162" s="185"/>
      <c r="P162" s="185"/>
      <c r="Q162" s="55"/>
      <c r="R162" s="55"/>
      <c r="S162" s="56"/>
      <c r="T162" s="185"/>
      <c r="U162" s="185"/>
      <c r="V162" s="185"/>
      <c r="W162" s="55"/>
      <c r="X162" s="55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</row>
    <row r="163" spans="1:38" ht="15.75" customHeight="1" x14ac:dyDescent="0.15">
      <c r="A163" s="36"/>
      <c r="B163" s="185"/>
      <c r="C163" s="185"/>
      <c r="D163" s="185"/>
      <c r="E163" s="185"/>
      <c r="F163" s="185"/>
      <c r="G163" s="185"/>
      <c r="H163" s="185"/>
      <c r="I163" s="185"/>
      <c r="J163" s="185"/>
      <c r="K163" s="55"/>
      <c r="L163" s="55"/>
      <c r="M163" s="56"/>
      <c r="N163" s="185"/>
      <c r="O163" s="185"/>
      <c r="P163" s="185"/>
      <c r="Q163" s="55"/>
      <c r="R163" s="55"/>
      <c r="S163" s="56"/>
      <c r="T163" s="185"/>
      <c r="U163" s="185"/>
      <c r="V163" s="185"/>
      <c r="W163" s="55"/>
      <c r="X163" s="55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</row>
    <row r="164" spans="1:38" ht="15.75" customHeight="1" x14ac:dyDescent="0.15">
      <c r="A164" s="36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56"/>
      <c r="AF164" s="185"/>
      <c r="AG164" s="185"/>
      <c r="AH164" s="185"/>
      <c r="AI164" s="185"/>
      <c r="AJ164" s="185"/>
      <c r="AK164" s="56"/>
      <c r="AL164" s="185"/>
    </row>
    <row r="165" spans="1:38" ht="15.75" customHeight="1" x14ac:dyDescent="0.15">
      <c r="A165" s="36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56"/>
      <c r="AF165" s="185"/>
      <c r="AG165" s="185"/>
      <c r="AH165" s="185"/>
      <c r="AI165" s="185"/>
      <c r="AJ165" s="185"/>
      <c r="AK165" s="56"/>
      <c r="AL165" s="185"/>
    </row>
    <row r="166" spans="1:38" ht="15.75" customHeight="1" x14ac:dyDescent="0.15">
      <c r="A166" s="36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56"/>
      <c r="AF166" s="185"/>
      <c r="AG166" s="185"/>
      <c r="AH166" s="185"/>
      <c r="AI166" s="185"/>
      <c r="AJ166" s="185"/>
      <c r="AK166" s="56"/>
      <c r="AL166" s="185"/>
    </row>
    <row r="167" spans="1:38" ht="15.75" customHeight="1" x14ac:dyDescent="0.15">
      <c r="A167" s="36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56"/>
      <c r="AF167" s="185"/>
      <c r="AG167" s="185"/>
      <c r="AH167" s="185"/>
      <c r="AI167" s="185"/>
      <c r="AJ167" s="185"/>
      <c r="AK167" s="56"/>
      <c r="AL167" s="185"/>
    </row>
    <row r="168" spans="1:38" ht="15.75" customHeight="1" x14ac:dyDescent="0.15">
      <c r="A168" s="36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56"/>
      <c r="AF168" s="185"/>
      <c r="AG168" s="185"/>
      <c r="AH168" s="185"/>
      <c r="AI168" s="185"/>
      <c r="AJ168" s="185"/>
      <c r="AK168" s="56"/>
      <c r="AL168" s="185"/>
    </row>
    <row r="169" spans="1:38" ht="15.75" customHeight="1" x14ac:dyDescent="0.15">
      <c r="A169" s="36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56"/>
      <c r="AF169" s="185"/>
      <c r="AG169" s="185"/>
      <c r="AH169" s="185"/>
      <c r="AI169" s="185"/>
      <c r="AJ169" s="185"/>
      <c r="AK169" s="56"/>
      <c r="AL169" s="185"/>
    </row>
    <row r="170" spans="1:38" ht="15.75" customHeight="1" x14ac:dyDescent="0.15">
      <c r="A170" s="36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56"/>
      <c r="AF170" s="185"/>
      <c r="AG170" s="185"/>
      <c r="AH170" s="185"/>
      <c r="AI170" s="185"/>
      <c r="AJ170" s="185"/>
      <c r="AK170" s="56"/>
      <c r="AL170" s="185"/>
    </row>
    <row r="171" spans="1:38" ht="15.75" customHeight="1" x14ac:dyDescent="0.15">
      <c r="A171" s="36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56"/>
      <c r="AF171" s="185"/>
      <c r="AG171" s="185"/>
      <c r="AH171" s="185"/>
      <c r="AI171" s="185"/>
      <c r="AJ171" s="185"/>
      <c r="AK171" s="56"/>
      <c r="AL171" s="185"/>
    </row>
    <row r="172" spans="1:38" ht="15.75" customHeight="1" x14ac:dyDescent="0.15">
      <c r="A172" s="36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56"/>
      <c r="AF172" s="185"/>
      <c r="AG172" s="185"/>
      <c r="AH172" s="185"/>
      <c r="AI172" s="185"/>
      <c r="AJ172" s="185"/>
      <c r="AK172" s="56"/>
      <c r="AL172" s="185"/>
    </row>
    <row r="173" spans="1:38" ht="15.75" customHeight="1" x14ac:dyDescent="0.15">
      <c r="A173" s="36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56"/>
      <c r="AF173" s="185"/>
      <c r="AG173" s="185"/>
      <c r="AH173" s="185"/>
      <c r="AI173" s="185"/>
      <c r="AJ173" s="185"/>
      <c r="AK173" s="56"/>
      <c r="AL173" s="185"/>
    </row>
    <row r="174" spans="1:38" ht="15.75" customHeight="1" x14ac:dyDescent="0.15">
      <c r="A174" s="36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56"/>
      <c r="AF174" s="185"/>
      <c r="AG174" s="185"/>
      <c r="AH174" s="185"/>
      <c r="AI174" s="185"/>
      <c r="AJ174" s="185"/>
      <c r="AK174" s="56"/>
      <c r="AL174" s="185"/>
    </row>
    <row r="175" spans="1:38" ht="15.75" customHeight="1" x14ac:dyDescent="0.15">
      <c r="A175" s="36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56"/>
      <c r="AF175" s="185"/>
      <c r="AG175" s="185"/>
      <c r="AH175" s="185"/>
      <c r="AI175" s="185"/>
      <c r="AJ175" s="185"/>
      <c r="AK175" s="56"/>
      <c r="AL175" s="185"/>
    </row>
    <row r="176" spans="1:38" ht="15.75" customHeight="1" x14ac:dyDescent="0.15">
      <c r="A176" s="36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56"/>
      <c r="AF176" s="185"/>
      <c r="AG176" s="185"/>
      <c r="AH176" s="185"/>
      <c r="AI176" s="185"/>
      <c r="AJ176" s="185"/>
      <c r="AK176" s="56"/>
      <c r="AL176" s="185"/>
    </row>
    <row r="177" spans="1:38" ht="15.75" customHeight="1" x14ac:dyDescent="0.15">
      <c r="A177" s="36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56"/>
      <c r="AF177" s="185"/>
      <c r="AG177" s="185"/>
      <c r="AH177" s="185"/>
      <c r="AI177" s="185"/>
      <c r="AJ177" s="185"/>
      <c r="AK177" s="56"/>
      <c r="AL177" s="185"/>
    </row>
    <row r="178" spans="1:38" ht="15.75" customHeight="1" x14ac:dyDescent="0.15">
      <c r="A178" s="36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56"/>
      <c r="AF178" s="185"/>
      <c r="AG178" s="185"/>
      <c r="AH178" s="185"/>
      <c r="AI178" s="185"/>
      <c r="AJ178" s="185"/>
      <c r="AK178" s="56"/>
      <c r="AL178" s="185"/>
    </row>
    <row r="179" spans="1:38" ht="15.75" customHeight="1" x14ac:dyDescent="0.15">
      <c r="A179" s="36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56"/>
      <c r="AF179" s="185"/>
      <c r="AG179" s="185"/>
      <c r="AH179" s="185"/>
      <c r="AI179" s="185"/>
      <c r="AJ179" s="185"/>
      <c r="AK179" s="56"/>
      <c r="AL179" s="185"/>
    </row>
    <row r="180" spans="1:38" ht="15.75" customHeight="1" x14ac:dyDescent="0.15">
      <c r="A180" s="36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56"/>
      <c r="AF180" s="185"/>
      <c r="AG180" s="185"/>
      <c r="AH180" s="185"/>
      <c r="AI180" s="185"/>
      <c r="AJ180" s="185"/>
      <c r="AK180" s="56"/>
      <c r="AL180" s="185"/>
    </row>
    <row r="181" spans="1:38" ht="15.75" customHeight="1" x14ac:dyDescent="0.15">
      <c r="A181" s="36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56"/>
      <c r="AF181" s="185"/>
      <c r="AG181" s="185"/>
      <c r="AH181" s="185"/>
      <c r="AI181" s="185"/>
      <c r="AJ181" s="185"/>
      <c r="AK181" s="56"/>
      <c r="AL181" s="185"/>
    </row>
    <row r="182" spans="1:38" ht="15.75" customHeight="1" x14ac:dyDescent="0.15">
      <c r="A182" s="36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56"/>
      <c r="AF182" s="185"/>
      <c r="AG182" s="185"/>
      <c r="AH182" s="185"/>
      <c r="AI182" s="185"/>
      <c r="AJ182" s="185"/>
      <c r="AK182" s="56"/>
      <c r="AL182" s="185"/>
    </row>
    <row r="183" spans="1:38" ht="15.75" customHeight="1" x14ac:dyDescent="0.15">
      <c r="A183" s="36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56"/>
      <c r="AF183" s="185"/>
      <c r="AG183" s="185"/>
      <c r="AH183" s="185"/>
      <c r="AI183" s="185"/>
      <c r="AJ183" s="185"/>
      <c r="AK183" s="56"/>
      <c r="AL183" s="185"/>
    </row>
    <row r="184" spans="1:38" ht="15.75" customHeight="1" x14ac:dyDescent="0.15">
      <c r="A184" s="36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56"/>
      <c r="AF184" s="185"/>
      <c r="AG184" s="185"/>
      <c r="AH184" s="185"/>
      <c r="AI184" s="185"/>
      <c r="AJ184" s="185"/>
      <c r="AK184" s="56"/>
      <c r="AL184" s="185"/>
    </row>
    <row r="185" spans="1:38" ht="15.75" customHeight="1" x14ac:dyDescent="0.15">
      <c r="A185" s="36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56"/>
      <c r="AF185" s="185"/>
      <c r="AG185" s="185"/>
      <c r="AH185" s="185"/>
      <c r="AI185" s="185"/>
      <c r="AJ185" s="185"/>
      <c r="AK185" s="56"/>
      <c r="AL185" s="185"/>
    </row>
    <row r="186" spans="1:38" ht="15.75" customHeight="1" x14ac:dyDescent="0.15">
      <c r="A186" s="36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56"/>
      <c r="AF186" s="185"/>
      <c r="AG186" s="185"/>
      <c r="AH186" s="185"/>
      <c r="AI186" s="185"/>
      <c r="AJ186" s="185"/>
      <c r="AK186" s="56"/>
      <c r="AL186" s="185"/>
    </row>
    <row r="187" spans="1:38" ht="15.75" customHeight="1" x14ac:dyDescent="0.15">
      <c r="A187" s="36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56"/>
      <c r="AF187" s="185"/>
      <c r="AG187" s="185"/>
      <c r="AH187" s="185"/>
      <c r="AI187" s="185"/>
      <c r="AJ187" s="185"/>
      <c r="AK187" s="56"/>
      <c r="AL187" s="185"/>
    </row>
    <row r="188" spans="1:38" ht="15.75" customHeight="1" x14ac:dyDescent="0.15">
      <c r="A188" s="36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56"/>
      <c r="AF188" s="185"/>
      <c r="AG188" s="185"/>
      <c r="AH188" s="185"/>
      <c r="AI188" s="185"/>
      <c r="AJ188" s="185"/>
      <c r="AK188" s="56"/>
      <c r="AL188" s="185"/>
    </row>
    <row r="189" spans="1:38" ht="15.75" customHeight="1" x14ac:dyDescent="0.15">
      <c r="A189" s="36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56"/>
      <c r="AF189" s="185"/>
      <c r="AG189" s="185"/>
      <c r="AH189" s="185"/>
      <c r="AI189" s="185"/>
      <c r="AJ189" s="185"/>
      <c r="AK189" s="56"/>
      <c r="AL189" s="185"/>
    </row>
    <row r="190" spans="1:38" ht="15.75" customHeight="1" x14ac:dyDescent="0.15">
      <c r="A190" s="36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56"/>
      <c r="AF190" s="185"/>
      <c r="AG190" s="185"/>
      <c r="AH190" s="185"/>
      <c r="AI190" s="185"/>
      <c r="AJ190" s="185"/>
      <c r="AK190" s="56"/>
      <c r="AL190" s="185"/>
    </row>
    <row r="191" spans="1:38" ht="15.75" customHeight="1" x14ac:dyDescent="0.15">
      <c r="A191" s="36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56"/>
      <c r="AF191" s="185"/>
      <c r="AG191" s="185"/>
      <c r="AH191" s="185"/>
      <c r="AI191" s="185"/>
      <c r="AJ191" s="185"/>
      <c r="AK191" s="56"/>
      <c r="AL191" s="185"/>
    </row>
    <row r="192" spans="1:38" ht="15.75" customHeight="1" x14ac:dyDescent="0.15">
      <c r="A192" s="36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56"/>
      <c r="AF192" s="185"/>
      <c r="AG192" s="185"/>
      <c r="AH192" s="185"/>
      <c r="AI192" s="185"/>
      <c r="AJ192" s="185"/>
      <c r="AK192" s="56"/>
      <c r="AL192" s="185"/>
    </row>
    <row r="193" spans="1:38" ht="15.75" customHeight="1" x14ac:dyDescent="0.15">
      <c r="A193" s="36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56"/>
      <c r="AF193" s="185"/>
      <c r="AG193" s="185"/>
      <c r="AH193" s="185"/>
      <c r="AI193" s="185"/>
      <c r="AJ193" s="185"/>
      <c r="AK193" s="56"/>
      <c r="AL193" s="185"/>
    </row>
    <row r="194" spans="1:38" ht="15.75" customHeight="1" x14ac:dyDescent="0.15">
      <c r="A194" s="36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56"/>
      <c r="AF194" s="185"/>
      <c r="AG194" s="185"/>
      <c r="AH194" s="185"/>
      <c r="AI194" s="185"/>
      <c r="AJ194" s="185"/>
      <c r="AK194" s="56"/>
      <c r="AL194" s="185"/>
    </row>
    <row r="195" spans="1:38" ht="15.75" customHeight="1" x14ac:dyDescent="0.15">
      <c r="A195" s="36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56"/>
      <c r="AF195" s="185"/>
      <c r="AG195" s="185"/>
      <c r="AH195" s="185"/>
      <c r="AI195" s="185"/>
      <c r="AJ195" s="185"/>
      <c r="AK195" s="56"/>
      <c r="AL195" s="185"/>
    </row>
    <row r="196" spans="1:38" ht="15.75" customHeight="1" x14ac:dyDescent="0.15">
      <c r="A196" s="36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56"/>
      <c r="AF196" s="185"/>
      <c r="AG196" s="185"/>
      <c r="AH196" s="185"/>
      <c r="AI196" s="185"/>
      <c r="AJ196" s="185"/>
      <c r="AK196" s="56"/>
      <c r="AL196" s="185"/>
    </row>
    <row r="197" spans="1:38" ht="15.75" customHeight="1" x14ac:dyDescent="0.15">
      <c r="A197" s="36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56"/>
      <c r="AF197" s="185"/>
      <c r="AG197" s="185"/>
      <c r="AH197" s="185"/>
      <c r="AI197" s="185"/>
      <c r="AJ197" s="185"/>
      <c r="AK197" s="56"/>
      <c r="AL197" s="185"/>
    </row>
    <row r="198" spans="1:38" ht="15.75" customHeight="1" x14ac:dyDescent="0.15">
      <c r="A198" s="36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56"/>
      <c r="AF198" s="185"/>
      <c r="AG198" s="185"/>
      <c r="AH198" s="185"/>
      <c r="AI198" s="185"/>
      <c r="AJ198" s="185"/>
      <c r="AK198" s="56"/>
      <c r="AL198" s="185"/>
    </row>
    <row r="199" spans="1:38" ht="15.75" customHeight="1" x14ac:dyDescent="0.15">
      <c r="A199" s="36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56"/>
      <c r="AF199" s="185"/>
      <c r="AG199" s="185"/>
      <c r="AH199" s="185"/>
      <c r="AI199" s="185"/>
      <c r="AJ199" s="185"/>
      <c r="AK199" s="56"/>
      <c r="AL199" s="185"/>
    </row>
    <row r="200" spans="1:38" ht="15.75" customHeight="1" x14ac:dyDescent="0.15">
      <c r="A200" s="36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56"/>
      <c r="AF200" s="185"/>
      <c r="AG200" s="185"/>
      <c r="AH200" s="185"/>
      <c r="AI200" s="185"/>
      <c r="AJ200" s="185"/>
      <c r="AK200" s="56"/>
      <c r="AL200" s="185"/>
    </row>
    <row r="201" spans="1:38" ht="15.75" customHeight="1" x14ac:dyDescent="0.15">
      <c r="A201" s="36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56"/>
      <c r="AF201" s="185"/>
      <c r="AG201" s="185"/>
      <c r="AH201" s="185"/>
      <c r="AI201" s="185"/>
      <c r="AJ201" s="185"/>
      <c r="AK201" s="56"/>
      <c r="AL201" s="185"/>
    </row>
    <row r="202" spans="1:38" ht="15.75" customHeight="1" x14ac:dyDescent="0.15">
      <c r="A202" s="36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56"/>
      <c r="AF202" s="185"/>
      <c r="AG202" s="185"/>
      <c r="AH202" s="185"/>
      <c r="AI202" s="185"/>
      <c r="AJ202" s="185"/>
      <c r="AK202" s="56"/>
      <c r="AL202" s="185"/>
    </row>
    <row r="203" spans="1:38" ht="15.75" customHeight="1" x14ac:dyDescent="0.15">
      <c r="A203" s="36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56"/>
      <c r="AF203" s="185"/>
      <c r="AG203" s="185"/>
      <c r="AH203" s="185"/>
      <c r="AI203" s="185"/>
      <c r="AJ203" s="185"/>
      <c r="AK203" s="56"/>
      <c r="AL203" s="185"/>
    </row>
    <row r="204" spans="1:38" ht="15.75" customHeight="1" x14ac:dyDescent="0.15">
      <c r="A204" s="36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56"/>
      <c r="AF204" s="185"/>
      <c r="AG204" s="185"/>
      <c r="AH204" s="185"/>
      <c r="AI204" s="185"/>
      <c r="AJ204" s="185"/>
      <c r="AK204" s="56"/>
      <c r="AL204" s="185"/>
    </row>
    <row r="205" spans="1:38" ht="15.75" customHeight="1" x14ac:dyDescent="0.15">
      <c r="A205" s="36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56"/>
      <c r="AF205" s="185"/>
      <c r="AG205" s="185"/>
      <c r="AH205" s="185"/>
      <c r="AI205" s="185"/>
      <c r="AJ205" s="185"/>
      <c r="AK205" s="56"/>
      <c r="AL205" s="185"/>
    </row>
    <row r="206" spans="1:38" ht="15.75" customHeight="1" x14ac:dyDescent="0.15">
      <c r="A206" s="36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56"/>
      <c r="AF206" s="185"/>
      <c r="AG206" s="185"/>
      <c r="AH206" s="185"/>
      <c r="AI206" s="185"/>
      <c r="AJ206" s="185"/>
      <c r="AK206" s="56"/>
      <c r="AL206" s="185"/>
    </row>
    <row r="207" spans="1:38" ht="15.75" customHeight="1" x14ac:dyDescent="0.15">
      <c r="A207" s="36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56"/>
      <c r="AF207" s="185"/>
      <c r="AG207" s="185"/>
      <c r="AH207" s="185"/>
      <c r="AI207" s="185"/>
      <c r="AJ207" s="185"/>
      <c r="AK207" s="56"/>
      <c r="AL207" s="185"/>
    </row>
    <row r="208" spans="1:38" ht="15.75" customHeight="1" x14ac:dyDescent="0.15">
      <c r="A208" s="36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56"/>
      <c r="AF208" s="185"/>
      <c r="AG208" s="185"/>
      <c r="AH208" s="185"/>
      <c r="AI208" s="185"/>
      <c r="AJ208" s="185"/>
      <c r="AK208" s="56"/>
      <c r="AL208" s="185"/>
    </row>
    <row r="209" spans="1:38" ht="15.75" customHeight="1" x14ac:dyDescent="0.15">
      <c r="A209" s="36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56"/>
      <c r="AF209" s="185"/>
      <c r="AG209" s="185"/>
      <c r="AH209" s="185"/>
      <c r="AI209" s="185"/>
      <c r="AJ209" s="185"/>
      <c r="AK209" s="56"/>
      <c r="AL209" s="185"/>
    </row>
    <row r="210" spans="1:38" ht="15.75" customHeight="1" x14ac:dyDescent="0.15">
      <c r="A210" s="36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56"/>
      <c r="AF210" s="185"/>
      <c r="AG210" s="185"/>
      <c r="AH210" s="185"/>
      <c r="AI210" s="185"/>
      <c r="AJ210" s="185"/>
      <c r="AK210" s="56"/>
      <c r="AL210" s="185"/>
    </row>
    <row r="211" spans="1:38" ht="15.75" customHeight="1" x14ac:dyDescent="0.15">
      <c r="A211" s="36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56"/>
      <c r="AF211" s="185"/>
      <c r="AG211" s="185"/>
      <c r="AH211" s="185"/>
      <c r="AI211" s="185"/>
      <c r="AJ211" s="185"/>
      <c r="AK211" s="56"/>
      <c r="AL211" s="185"/>
    </row>
    <row r="212" spans="1:38" ht="15.75" customHeight="1" x14ac:dyDescent="0.15">
      <c r="A212" s="36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56"/>
      <c r="AF212" s="185"/>
      <c r="AG212" s="185"/>
      <c r="AH212" s="185"/>
      <c r="AI212" s="185"/>
      <c r="AJ212" s="185"/>
      <c r="AK212" s="56"/>
      <c r="AL212" s="185"/>
    </row>
    <row r="213" spans="1:38" ht="15.75" customHeight="1" x14ac:dyDescent="0.15">
      <c r="A213" s="36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56"/>
      <c r="AF213" s="185"/>
      <c r="AG213" s="185"/>
      <c r="AH213" s="185"/>
      <c r="AI213" s="185"/>
      <c r="AJ213" s="185"/>
      <c r="AK213" s="56"/>
      <c r="AL213" s="185"/>
    </row>
    <row r="214" spans="1:38" ht="15.75" customHeight="1" x14ac:dyDescent="0.15">
      <c r="A214" s="36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56"/>
      <c r="AF214" s="185"/>
      <c r="AG214" s="185"/>
      <c r="AH214" s="185"/>
      <c r="AI214" s="185"/>
      <c r="AJ214" s="185"/>
      <c r="AK214" s="56"/>
      <c r="AL214" s="185"/>
    </row>
    <row r="215" spans="1:38" ht="15.75" customHeight="1" x14ac:dyDescent="0.15">
      <c r="A215" s="36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56"/>
      <c r="AF215" s="185"/>
      <c r="AG215" s="185"/>
      <c r="AH215" s="185"/>
      <c r="AI215" s="185"/>
      <c r="AJ215" s="185"/>
      <c r="AK215" s="56"/>
      <c r="AL215" s="185"/>
    </row>
    <row r="216" spans="1:38" ht="15.75" customHeight="1" x14ac:dyDescent="0.15">
      <c r="A216" s="36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56"/>
      <c r="AF216" s="185"/>
      <c r="AG216" s="185"/>
      <c r="AH216" s="185"/>
      <c r="AI216" s="185"/>
      <c r="AJ216" s="185"/>
      <c r="AK216" s="56"/>
      <c r="AL216" s="185"/>
    </row>
    <row r="217" spans="1:38" ht="15.75" customHeight="1" x14ac:dyDescent="0.15">
      <c r="A217" s="36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56"/>
      <c r="AF217" s="185"/>
      <c r="AG217" s="185"/>
      <c r="AH217" s="185"/>
      <c r="AI217" s="185"/>
      <c r="AJ217" s="185"/>
      <c r="AK217" s="56"/>
      <c r="AL217" s="185"/>
    </row>
    <row r="218" spans="1:38" ht="15.75" customHeight="1" x14ac:dyDescent="0.15">
      <c r="A218" s="36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56"/>
      <c r="AF218" s="185"/>
      <c r="AG218" s="185"/>
      <c r="AH218" s="185"/>
      <c r="AI218" s="185"/>
      <c r="AJ218" s="185"/>
      <c r="AK218" s="56"/>
      <c r="AL218" s="185"/>
    </row>
    <row r="219" spans="1:38" ht="15.75" customHeight="1" x14ac:dyDescent="0.15">
      <c r="A219" s="36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56"/>
      <c r="AF219" s="185"/>
      <c r="AG219" s="185"/>
      <c r="AH219" s="185"/>
      <c r="AI219" s="185"/>
      <c r="AJ219" s="185"/>
      <c r="AK219" s="56"/>
      <c r="AL219" s="185"/>
    </row>
    <row r="220" spans="1:38" ht="15.75" customHeight="1" x14ac:dyDescent="0.15">
      <c r="A220" s="36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5"/>
      <c r="AD220" s="185"/>
      <c r="AE220" s="56"/>
      <c r="AF220" s="185"/>
      <c r="AG220" s="185"/>
      <c r="AH220" s="185"/>
      <c r="AI220" s="185"/>
      <c r="AJ220" s="185"/>
      <c r="AK220" s="56"/>
      <c r="AL220" s="185"/>
    </row>
    <row r="221" spans="1:38" ht="15.75" customHeight="1" x14ac:dyDescent="0.15">
      <c r="A221" s="36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5"/>
      <c r="AD221" s="185"/>
      <c r="AE221" s="56"/>
      <c r="AF221" s="185"/>
      <c r="AG221" s="185"/>
      <c r="AH221" s="185"/>
      <c r="AI221" s="185"/>
      <c r="AJ221" s="185"/>
      <c r="AK221" s="56"/>
      <c r="AL221" s="185"/>
    </row>
    <row r="222" spans="1:38" ht="15.75" customHeight="1" x14ac:dyDescent="0.15">
      <c r="A222" s="36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56"/>
      <c r="AF222" s="185"/>
      <c r="AG222" s="185"/>
      <c r="AH222" s="185"/>
      <c r="AI222" s="185"/>
      <c r="AJ222" s="185"/>
      <c r="AK222" s="56"/>
      <c r="AL222" s="185"/>
    </row>
    <row r="223" spans="1:38" ht="15.75" customHeight="1" x14ac:dyDescent="0.15">
      <c r="A223" s="36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56"/>
      <c r="AF223" s="185"/>
      <c r="AG223" s="185"/>
      <c r="AH223" s="185"/>
      <c r="AI223" s="185"/>
      <c r="AJ223" s="185"/>
      <c r="AK223" s="56"/>
      <c r="AL223" s="185"/>
    </row>
    <row r="224" spans="1:38" ht="15.75" customHeight="1" x14ac:dyDescent="0.15">
      <c r="A224" s="36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56"/>
      <c r="AF224" s="185"/>
      <c r="AG224" s="185"/>
      <c r="AH224" s="185"/>
      <c r="AI224" s="185"/>
      <c r="AJ224" s="185"/>
      <c r="AK224" s="56"/>
      <c r="AL224" s="185"/>
    </row>
    <row r="225" spans="1:38" ht="15.75" customHeight="1" x14ac:dyDescent="0.15">
      <c r="A225" s="36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56"/>
      <c r="AF225" s="185"/>
      <c r="AG225" s="185"/>
      <c r="AH225" s="185"/>
      <c r="AI225" s="185"/>
      <c r="AJ225" s="185"/>
      <c r="AK225" s="56"/>
      <c r="AL225" s="185"/>
    </row>
    <row r="226" spans="1:38" ht="15.75" customHeight="1" x14ac:dyDescent="0.15">
      <c r="A226" s="36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56"/>
      <c r="AF226" s="185"/>
      <c r="AG226" s="185"/>
      <c r="AH226" s="185"/>
      <c r="AI226" s="185"/>
      <c r="AJ226" s="185"/>
      <c r="AK226" s="56"/>
      <c r="AL226" s="185"/>
    </row>
    <row r="227" spans="1:38" ht="15.75" customHeight="1" x14ac:dyDescent="0.15">
      <c r="A227" s="36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56"/>
      <c r="AF227" s="185"/>
      <c r="AG227" s="185"/>
      <c r="AH227" s="185"/>
      <c r="AI227" s="185"/>
      <c r="AJ227" s="185"/>
      <c r="AK227" s="56"/>
      <c r="AL227" s="185"/>
    </row>
    <row r="228" spans="1:38" ht="15.75" customHeight="1" x14ac:dyDescent="0.15">
      <c r="A228" s="36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56"/>
      <c r="AF228" s="185"/>
      <c r="AG228" s="185"/>
      <c r="AH228" s="185"/>
      <c r="AI228" s="185"/>
      <c r="AJ228" s="185"/>
      <c r="AK228" s="56"/>
      <c r="AL228" s="185"/>
    </row>
    <row r="229" spans="1:38" ht="15.75" customHeight="1" x14ac:dyDescent="0.15">
      <c r="A229" s="36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56"/>
      <c r="AF229" s="185"/>
      <c r="AG229" s="185"/>
      <c r="AH229" s="185"/>
      <c r="AI229" s="185"/>
      <c r="AJ229" s="185"/>
      <c r="AK229" s="56"/>
      <c r="AL229" s="185"/>
    </row>
    <row r="230" spans="1:38" ht="15.75" customHeight="1" x14ac:dyDescent="0.15">
      <c r="A230" s="36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56"/>
      <c r="AF230" s="185"/>
      <c r="AG230" s="185"/>
      <c r="AH230" s="185"/>
      <c r="AI230" s="185"/>
      <c r="AJ230" s="185"/>
      <c r="AK230" s="56"/>
      <c r="AL230" s="185"/>
    </row>
    <row r="231" spans="1:38" ht="15.75" customHeight="1" x14ac:dyDescent="0.15">
      <c r="A231" s="36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56"/>
      <c r="AF231" s="185"/>
      <c r="AG231" s="185"/>
      <c r="AH231" s="185"/>
      <c r="AI231" s="185"/>
      <c r="AJ231" s="185"/>
      <c r="AK231" s="56"/>
      <c r="AL231" s="185"/>
    </row>
    <row r="232" spans="1:38" ht="15.75" customHeight="1" x14ac:dyDescent="0.15">
      <c r="A232" s="36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56"/>
      <c r="AF232" s="185"/>
      <c r="AG232" s="185"/>
      <c r="AH232" s="185"/>
      <c r="AI232" s="185"/>
      <c r="AJ232" s="185"/>
      <c r="AK232" s="56"/>
      <c r="AL232" s="185"/>
    </row>
    <row r="233" spans="1:38" ht="15.75" customHeight="1" x14ac:dyDescent="0.15">
      <c r="A233" s="36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56"/>
      <c r="AF233" s="185"/>
      <c r="AG233" s="185"/>
      <c r="AH233" s="185"/>
      <c r="AI233" s="185"/>
      <c r="AJ233" s="185"/>
      <c r="AK233" s="56"/>
      <c r="AL233" s="185"/>
    </row>
    <row r="234" spans="1:38" ht="15.75" customHeight="1" x14ac:dyDescent="0.15">
      <c r="A234" s="36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56"/>
      <c r="AF234" s="185"/>
      <c r="AG234" s="185"/>
      <c r="AH234" s="185"/>
      <c r="AI234" s="185"/>
      <c r="AJ234" s="185"/>
      <c r="AK234" s="56"/>
      <c r="AL234" s="185"/>
    </row>
    <row r="235" spans="1:38" ht="15.75" customHeight="1" x14ac:dyDescent="0.15">
      <c r="A235" s="36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5"/>
      <c r="AD235" s="185"/>
      <c r="AE235" s="56"/>
      <c r="AF235" s="185"/>
      <c r="AG235" s="185"/>
      <c r="AH235" s="185"/>
      <c r="AI235" s="185"/>
      <c r="AJ235" s="185"/>
      <c r="AK235" s="56"/>
      <c r="AL235" s="185"/>
    </row>
    <row r="236" spans="1:38" ht="15.75" customHeight="1" x14ac:dyDescent="0.15">
      <c r="A236" s="36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5"/>
      <c r="AD236" s="185"/>
      <c r="AE236" s="56"/>
      <c r="AF236" s="185"/>
      <c r="AG236" s="185"/>
      <c r="AH236" s="185"/>
      <c r="AI236" s="185"/>
      <c r="AJ236" s="185"/>
      <c r="AK236" s="56"/>
      <c r="AL236" s="185"/>
    </row>
    <row r="237" spans="1:38" ht="15.75" customHeight="1" x14ac:dyDescent="0.15">
      <c r="A237" s="36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5"/>
      <c r="AD237" s="185"/>
      <c r="AE237" s="56"/>
      <c r="AF237" s="185"/>
      <c r="AG237" s="185"/>
      <c r="AH237" s="185"/>
      <c r="AI237" s="185"/>
      <c r="AJ237" s="185"/>
      <c r="AK237" s="56"/>
      <c r="AL237" s="185"/>
    </row>
    <row r="238" spans="1:38" ht="15.75" customHeight="1" x14ac:dyDescent="0.15">
      <c r="A238" s="36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56"/>
      <c r="AF238" s="185"/>
      <c r="AG238" s="185"/>
      <c r="AH238" s="185"/>
      <c r="AI238" s="185"/>
      <c r="AJ238" s="185"/>
      <c r="AK238" s="56"/>
      <c r="AL238" s="185"/>
    </row>
    <row r="239" spans="1:38" ht="15.75" customHeight="1" x14ac:dyDescent="0.15">
      <c r="A239" s="36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56"/>
      <c r="AF239" s="185"/>
      <c r="AG239" s="185"/>
      <c r="AH239" s="185"/>
      <c r="AI239" s="185"/>
      <c r="AJ239" s="185"/>
      <c r="AK239" s="56"/>
      <c r="AL239" s="185"/>
    </row>
    <row r="240" spans="1:38" ht="15.75" customHeight="1" x14ac:dyDescent="0.15">
      <c r="A240" s="36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56"/>
      <c r="AF240" s="185"/>
      <c r="AG240" s="185"/>
      <c r="AH240" s="185"/>
      <c r="AI240" s="185"/>
      <c r="AJ240" s="185"/>
      <c r="AK240" s="56"/>
      <c r="AL240" s="185"/>
    </row>
    <row r="241" spans="1:38" ht="15.75" customHeight="1" x14ac:dyDescent="0.15">
      <c r="A241" s="36"/>
      <c r="B241" s="185"/>
      <c r="C241" s="185"/>
      <c r="D241" s="185"/>
      <c r="E241" s="55"/>
      <c r="F241" s="55"/>
      <c r="G241" s="56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56"/>
      <c r="AF241" s="185"/>
      <c r="AG241" s="185"/>
      <c r="AH241" s="185"/>
      <c r="AI241" s="185"/>
      <c r="AJ241" s="185"/>
      <c r="AK241" s="56"/>
      <c r="AL241" s="185"/>
    </row>
    <row r="242" spans="1:38" ht="15.75" customHeight="1" x14ac:dyDescent="0.15">
      <c r="A242" s="36"/>
      <c r="B242" s="185"/>
      <c r="C242" s="185"/>
      <c r="D242" s="185"/>
      <c r="E242" s="55"/>
      <c r="F242" s="55"/>
      <c r="G242" s="56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56"/>
      <c r="AF242" s="185"/>
      <c r="AG242" s="185"/>
      <c r="AH242" s="185"/>
      <c r="AI242" s="185"/>
      <c r="AJ242" s="185"/>
      <c r="AK242" s="56"/>
      <c r="AL242" s="185"/>
    </row>
    <row r="243" spans="1:38" ht="15.75" customHeight="1" x14ac:dyDescent="0.15">
      <c r="A243" s="36"/>
      <c r="B243" s="185"/>
      <c r="C243" s="185"/>
      <c r="D243" s="185"/>
      <c r="E243" s="55"/>
      <c r="F243" s="55"/>
      <c r="G243" s="56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56"/>
      <c r="AF243" s="185"/>
      <c r="AG243" s="185"/>
      <c r="AH243" s="185"/>
      <c r="AI243" s="185"/>
      <c r="AJ243" s="185"/>
      <c r="AK243" s="56"/>
      <c r="AL243" s="185"/>
    </row>
    <row r="244" spans="1:38" ht="15.75" customHeight="1" x14ac:dyDescent="0.15">
      <c r="A244" s="36"/>
      <c r="B244" s="185"/>
      <c r="C244" s="185"/>
      <c r="D244" s="185"/>
      <c r="E244" s="55"/>
      <c r="F244" s="55"/>
      <c r="G244" s="56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56"/>
      <c r="AF244" s="185"/>
      <c r="AG244" s="185"/>
      <c r="AH244" s="185"/>
      <c r="AI244" s="185"/>
      <c r="AJ244" s="185"/>
      <c r="AK244" s="56"/>
      <c r="AL244" s="185"/>
    </row>
    <row r="245" spans="1:38" ht="15.75" customHeight="1" x14ac:dyDescent="0.15">
      <c r="A245" s="36"/>
      <c r="B245" s="185"/>
      <c r="C245" s="185"/>
      <c r="D245" s="185"/>
      <c r="E245" s="55"/>
      <c r="F245" s="55"/>
      <c r="G245" s="56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56"/>
      <c r="AF245" s="185"/>
      <c r="AG245" s="185"/>
      <c r="AH245" s="185"/>
      <c r="AI245" s="185"/>
      <c r="AJ245" s="185"/>
      <c r="AK245" s="56"/>
      <c r="AL245" s="185"/>
    </row>
    <row r="246" spans="1:38" ht="15.75" customHeight="1" x14ac:dyDescent="0.15">
      <c r="A246" s="36"/>
      <c r="B246" s="185"/>
      <c r="C246" s="185"/>
      <c r="D246" s="185"/>
      <c r="E246" s="55"/>
      <c r="F246" s="55"/>
      <c r="G246" s="56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56"/>
      <c r="AF246" s="185"/>
      <c r="AG246" s="185"/>
      <c r="AH246" s="185"/>
      <c r="AI246" s="185"/>
      <c r="AJ246" s="185"/>
      <c r="AK246" s="56"/>
      <c r="AL246" s="185"/>
    </row>
    <row r="247" spans="1:38" ht="15.75" customHeight="1" x14ac:dyDescent="0.15">
      <c r="A247" s="36"/>
      <c r="B247" s="185"/>
      <c r="C247" s="185"/>
      <c r="D247" s="185"/>
      <c r="E247" s="55"/>
      <c r="F247" s="55"/>
      <c r="G247" s="56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56"/>
      <c r="AF247" s="185"/>
      <c r="AG247" s="185"/>
      <c r="AH247" s="185"/>
      <c r="AI247" s="185"/>
      <c r="AJ247" s="185"/>
      <c r="AK247" s="56"/>
      <c r="AL247" s="185"/>
    </row>
    <row r="248" spans="1:38" ht="15.75" customHeight="1" x14ac:dyDescent="0.15">
      <c r="A248" s="36"/>
      <c r="B248" s="185"/>
      <c r="C248" s="185"/>
      <c r="D248" s="185"/>
      <c r="E248" s="55"/>
      <c r="F248" s="55"/>
      <c r="G248" s="56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56"/>
      <c r="AF248" s="185"/>
      <c r="AG248" s="185"/>
      <c r="AH248" s="185"/>
      <c r="AI248" s="185"/>
      <c r="AJ248" s="185"/>
      <c r="AK248" s="56"/>
      <c r="AL248" s="185"/>
    </row>
    <row r="249" spans="1:38" ht="15.75" customHeight="1" x14ac:dyDescent="0.15">
      <c r="A249" s="36"/>
      <c r="B249" s="185"/>
      <c r="C249" s="185"/>
      <c r="D249" s="185"/>
      <c r="E249" s="55"/>
      <c r="F249" s="55"/>
      <c r="G249" s="56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56"/>
      <c r="AF249" s="185"/>
      <c r="AG249" s="185"/>
      <c r="AH249" s="185"/>
      <c r="AI249" s="185"/>
      <c r="AJ249" s="185"/>
      <c r="AK249" s="56"/>
      <c r="AL249" s="185"/>
    </row>
    <row r="250" spans="1:38" ht="15.75" customHeight="1" x14ac:dyDescent="0.15">
      <c r="A250" s="36"/>
      <c r="B250" s="185"/>
      <c r="C250" s="185"/>
      <c r="D250" s="185"/>
      <c r="E250" s="55"/>
      <c r="F250" s="55"/>
      <c r="G250" s="56"/>
      <c r="H250" s="185"/>
      <c r="I250" s="185"/>
      <c r="J250" s="185"/>
      <c r="K250" s="55"/>
      <c r="L250" s="55"/>
      <c r="M250" s="56"/>
      <c r="N250" s="185"/>
      <c r="O250" s="185"/>
      <c r="P250" s="185"/>
      <c r="Q250" s="55"/>
      <c r="R250" s="55"/>
      <c r="S250" s="56"/>
      <c r="T250" s="185"/>
      <c r="U250" s="185"/>
      <c r="V250" s="185"/>
      <c r="W250" s="55"/>
      <c r="X250" s="55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</row>
    <row r="251" spans="1:38" ht="15.75" customHeight="1" x14ac:dyDescent="0.15">
      <c r="A251" s="36"/>
      <c r="B251" s="185"/>
      <c r="C251" s="185"/>
      <c r="D251" s="185"/>
      <c r="E251" s="55"/>
      <c r="F251" s="55"/>
      <c r="G251" s="56"/>
      <c r="H251" s="185"/>
      <c r="I251" s="185"/>
      <c r="J251" s="185"/>
      <c r="K251" s="55"/>
      <c r="L251" s="55"/>
      <c r="M251" s="56"/>
      <c r="N251" s="185"/>
      <c r="O251" s="185"/>
      <c r="P251" s="185"/>
      <c r="Q251" s="55"/>
      <c r="R251" s="55"/>
      <c r="S251" s="56"/>
      <c r="T251" s="185"/>
      <c r="U251" s="185"/>
      <c r="V251" s="185"/>
      <c r="W251" s="55"/>
      <c r="X251" s="55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</row>
    <row r="252" spans="1:38" ht="15.75" customHeight="1" x14ac:dyDescent="0.15">
      <c r="A252" s="36"/>
      <c r="B252" s="185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</row>
    <row r="253" spans="1:38" ht="15.75" customHeight="1" x14ac:dyDescent="0.15">
      <c r="A253" s="36"/>
      <c r="B253" s="185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</row>
    <row r="254" spans="1:38" ht="15.75" customHeight="1" x14ac:dyDescent="0.15">
      <c r="A254" s="36"/>
      <c r="B254" s="185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</row>
    <row r="255" spans="1:38" ht="15.75" customHeight="1" x14ac:dyDescent="0.15">
      <c r="A255" s="36"/>
      <c r="B255" s="185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185"/>
    </row>
    <row r="256" spans="1:38" ht="15.75" customHeight="1" x14ac:dyDescent="0.15">
      <c r="A256" s="36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</row>
    <row r="257" spans="1:38" ht="15.75" customHeight="1" x14ac:dyDescent="0.15">
      <c r="A257" s="36"/>
      <c r="B257" s="185"/>
      <c r="C257" s="185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185"/>
    </row>
    <row r="258" spans="1:38" ht="15.75" customHeight="1" x14ac:dyDescent="0.15">
      <c r="A258" s="36"/>
      <c r="B258" s="185"/>
      <c r="C258" s="185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</row>
    <row r="259" spans="1:38" ht="15.75" customHeight="1" x14ac:dyDescent="0.15">
      <c r="A259" s="36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</row>
    <row r="260" spans="1:38" ht="15.75" customHeight="1" x14ac:dyDescent="0.15">
      <c r="A260" s="36"/>
      <c r="B260" s="185"/>
      <c r="C260" s="185"/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</row>
    <row r="261" spans="1:38" ht="15.75" customHeight="1" x14ac:dyDescent="0.15">
      <c r="A261" s="36"/>
      <c r="B261" s="185"/>
      <c r="C261" s="185"/>
      <c r="D261" s="185"/>
      <c r="E261" s="185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</row>
    <row r="262" spans="1:38" ht="15.75" customHeight="1" x14ac:dyDescent="0.15">
      <c r="A262" s="36"/>
      <c r="B262" s="185"/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</row>
    <row r="263" spans="1:38" ht="15.75" customHeight="1" x14ac:dyDescent="0.15">
      <c r="A263" s="36"/>
      <c r="B263" s="185"/>
      <c r="C263" s="185"/>
      <c r="D263" s="185"/>
      <c r="E263" s="185"/>
      <c r="F263" s="185"/>
      <c r="G263" s="185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185"/>
    </row>
    <row r="264" spans="1:38" ht="15.75" customHeight="1" x14ac:dyDescent="0.15">
      <c r="A264" s="36"/>
      <c r="B264" s="185"/>
      <c r="C264" s="185"/>
      <c r="D264" s="185"/>
      <c r="E264" s="185"/>
      <c r="F264" s="185"/>
      <c r="G264" s="185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185"/>
    </row>
    <row r="265" spans="1:38" ht="15.75" customHeight="1" x14ac:dyDescent="0.15">
      <c r="A265" s="36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185"/>
    </row>
    <row r="266" spans="1:38" ht="15.75" customHeight="1" x14ac:dyDescent="0.15">
      <c r="A266" s="36"/>
      <c r="B266" s="185"/>
      <c r="C266" s="185"/>
      <c r="D266" s="185"/>
      <c r="E266" s="185"/>
      <c r="F266" s="185"/>
      <c r="G266" s="185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</row>
    <row r="267" spans="1:38" ht="15.75" customHeight="1" x14ac:dyDescent="0.15">
      <c r="A267" s="36"/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85"/>
      <c r="AF267" s="185"/>
      <c r="AG267" s="185"/>
      <c r="AH267" s="185"/>
      <c r="AI267" s="185"/>
      <c r="AJ267" s="185"/>
      <c r="AK267" s="185"/>
      <c r="AL267" s="185"/>
    </row>
    <row r="268" spans="1:38" ht="15.75" customHeight="1" x14ac:dyDescent="0.15">
      <c r="A268" s="36"/>
      <c r="B268" s="185"/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</row>
    <row r="269" spans="1:38" ht="15.75" customHeight="1" x14ac:dyDescent="0.15">
      <c r="A269" s="36"/>
      <c r="B269" s="185"/>
      <c r="C269" s="185"/>
      <c r="D269" s="185"/>
      <c r="E269" s="185"/>
      <c r="F269" s="185"/>
      <c r="G269" s="185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85"/>
      <c r="AF269" s="185"/>
      <c r="AG269" s="185"/>
      <c r="AH269" s="185"/>
      <c r="AI269" s="185"/>
      <c r="AJ269" s="185"/>
      <c r="AK269" s="185"/>
      <c r="AL269" s="185"/>
    </row>
    <row r="270" spans="1:38" ht="15.75" customHeight="1" x14ac:dyDescent="0.15">
      <c r="A270" s="36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  <c r="AH270" s="185"/>
      <c r="AI270" s="185"/>
      <c r="AJ270" s="185"/>
      <c r="AK270" s="185"/>
      <c r="AL270" s="185"/>
    </row>
    <row r="271" spans="1:38" ht="15.75" customHeight="1" x14ac:dyDescent="0.15">
      <c r="A271" s="36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85"/>
      <c r="AF271" s="185"/>
      <c r="AG271" s="185"/>
      <c r="AH271" s="185"/>
      <c r="AI271" s="185"/>
      <c r="AJ271" s="185"/>
      <c r="AK271" s="185"/>
      <c r="AL271" s="185"/>
    </row>
    <row r="272" spans="1:38" ht="15.75" customHeight="1" x14ac:dyDescent="0.15">
      <c r="A272" s="36"/>
      <c r="B272" s="185"/>
      <c r="C272" s="185"/>
      <c r="D272" s="185"/>
      <c r="E272" s="185"/>
      <c r="F272" s="185"/>
      <c r="G272" s="185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185"/>
    </row>
    <row r="273" spans="1:38" ht="15.75" customHeight="1" x14ac:dyDescent="0.15">
      <c r="A273" s="36"/>
      <c r="B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185"/>
    </row>
    <row r="274" spans="1:38" ht="15.75" customHeight="1" x14ac:dyDescent="0.15">
      <c r="A274" s="36"/>
      <c r="B274" s="185"/>
      <c r="C274" s="185"/>
      <c r="D274" s="185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185"/>
    </row>
    <row r="275" spans="1:38" ht="15.75" customHeight="1" x14ac:dyDescent="0.15">
      <c r="A275" s="36"/>
      <c r="B275" s="185"/>
      <c r="C275" s="185"/>
      <c r="D275" s="185"/>
      <c r="E275" s="185"/>
      <c r="F275" s="185"/>
      <c r="G275" s="185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185"/>
    </row>
    <row r="276" spans="1:38" ht="15.75" customHeight="1" x14ac:dyDescent="0.15">
      <c r="A276" s="36"/>
      <c r="B276" s="185"/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</row>
    <row r="277" spans="1:38" ht="15.75" customHeight="1" x14ac:dyDescent="0.15">
      <c r="A277" s="36"/>
      <c r="B277" s="185"/>
      <c r="C277" s="185"/>
      <c r="D277" s="185"/>
      <c r="E277" s="185"/>
      <c r="F277" s="185"/>
      <c r="G277" s="185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</row>
    <row r="278" spans="1:38" ht="15.75" customHeight="1" x14ac:dyDescent="0.15">
      <c r="A278" s="36"/>
      <c r="B278" s="185"/>
      <c r="C278" s="185"/>
      <c r="D278" s="185"/>
      <c r="E278" s="185"/>
      <c r="F278" s="185"/>
      <c r="G278" s="185"/>
      <c r="H278" s="185"/>
      <c r="I278" s="185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</row>
    <row r="279" spans="1:38" ht="15.75" customHeight="1" x14ac:dyDescent="0.15">
      <c r="A279" s="36"/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</row>
    <row r="280" spans="1:38" ht="15.75" customHeight="1" x14ac:dyDescent="0.15">
      <c r="A280" s="36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</row>
    <row r="281" spans="1:38" ht="15.75" customHeight="1" x14ac:dyDescent="0.15">
      <c r="A281" s="36"/>
      <c r="B281" s="185"/>
      <c r="C281" s="185"/>
      <c r="D281" s="185"/>
      <c r="E281" s="185"/>
      <c r="F281" s="185"/>
      <c r="G281" s="185"/>
      <c r="H281" s="185"/>
      <c r="I281" s="185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5"/>
      <c r="AH281" s="185"/>
      <c r="AI281" s="185"/>
      <c r="AJ281" s="185"/>
      <c r="AK281" s="185"/>
      <c r="AL281" s="185"/>
    </row>
    <row r="282" spans="1:38" ht="15.75" customHeight="1" x14ac:dyDescent="0.15">
      <c r="A282" s="36"/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5"/>
      <c r="AH282" s="185"/>
      <c r="AI282" s="185"/>
      <c r="AJ282" s="185"/>
      <c r="AK282" s="185"/>
      <c r="AL282" s="185"/>
    </row>
    <row r="283" spans="1:38" ht="15.75" customHeight="1" x14ac:dyDescent="0.15">
      <c r="A283" s="36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5"/>
      <c r="AH283" s="185"/>
      <c r="AI283" s="185"/>
      <c r="AJ283" s="185"/>
      <c r="AK283" s="185"/>
      <c r="AL283" s="185"/>
    </row>
    <row r="284" spans="1:38" ht="15.75" customHeight="1" x14ac:dyDescent="0.15">
      <c r="A284" s="36"/>
      <c r="B284" s="185"/>
      <c r="C284" s="185"/>
      <c r="D284" s="185"/>
      <c r="E284" s="185"/>
      <c r="F284" s="185"/>
      <c r="G284" s="185"/>
      <c r="H284" s="185"/>
      <c r="I284" s="185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</row>
    <row r="285" spans="1:38" ht="15.75" customHeight="1" x14ac:dyDescent="0.15">
      <c r="A285" s="36"/>
      <c r="B285" s="185"/>
      <c r="C285" s="185"/>
      <c r="D285" s="185"/>
      <c r="E285" s="185"/>
      <c r="F285" s="185"/>
      <c r="G285" s="185"/>
      <c r="H285" s="185"/>
      <c r="I285" s="185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5"/>
      <c r="AD285" s="185"/>
      <c r="AE285" s="185"/>
      <c r="AF285" s="185"/>
      <c r="AG285" s="185"/>
      <c r="AH285" s="185"/>
      <c r="AI285" s="185"/>
      <c r="AJ285" s="185"/>
      <c r="AK285" s="185"/>
      <c r="AL285" s="185"/>
    </row>
    <row r="286" spans="1:38" ht="15.75" customHeight="1" x14ac:dyDescent="0.15">
      <c r="A286" s="36"/>
      <c r="B286" s="185"/>
      <c r="C286" s="185"/>
      <c r="D286" s="185"/>
      <c r="E286" s="185"/>
      <c r="F286" s="185"/>
      <c r="G286" s="185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5"/>
      <c r="AH286" s="185"/>
      <c r="AI286" s="185"/>
      <c r="AJ286" s="185"/>
      <c r="AK286" s="185"/>
      <c r="AL286" s="185"/>
    </row>
    <row r="287" spans="1:38" ht="15.75" customHeight="1" x14ac:dyDescent="0.15">
      <c r="A287" s="36"/>
      <c r="B287" s="185"/>
      <c r="C287" s="185"/>
      <c r="D287" s="185"/>
      <c r="E287" s="185"/>
      <c r="F287" s="185"/>
      <c r="G287" s="185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85"/>
      <c r="AF287" s="185"/>
      <c r="AG287" s="185"/>
      <c r="AH287" s="185"/>
      <c r="AI287" s="185"/>
      <c r="AJ287" s="185"/>
      <c r="AK287" s="185"/>
      <c r="AL287" s="185"/>
    </row>
    <row r="288" spans="1:38" ht="15.75" customHeight="1" x14ac:dyDescent="0.15">
      <c r="A288" s="36"/>
      <c r="B288" s="185"/>
      <c r="C288" s="185"/>
      <c r="D288" s="185"/>
      <c r="E288" s="185"/>
      <c r="F288" s="185"/>
      <c r="G288" s="185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85"/>
      <c r="AF288" s="185"/>
      <c r="AG288" s="185"/>
      <c r="AH288" s="185"/>
      <c r="AI288" s="185"/>
      <c r="AJ288" s="185"/>
      <c r="AK288" s="185"/>
      <c r="AL288" s="185"/>
    </row>
    <row r="289" spans="1:38" ht="15.75" customHeight="1" x14ac:dyDescent="0.15">
      <c r="A289" s="36"/>
      <c r="B289" s="185"/>
      <c r="C289" s="185"/>
      <c r="D289" s="185"/>
      <c r="E289" s="185"/>
      <c r="F289" s="185"/>
      <c r="G289" s="185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85"/>
      <c r="AF289" s="185"/>
      <c r="AG289" s="185"/>
      <c r="AH289" s="185"/>
      <c r="AI289" s="185"/>
      <c r="AJ289" s="185"/>
      <c r="AK289" s="185"/>
      <c r="AL289" s="185"/>
    </row>
    <row r="290" spans="1:38" ht="15.75" customHeight="1" x14ac:dyDescent="0.15">
      <c r="A290" s="36"/>
      <c r="B290" s="185"/>
      <c r="C290" s="185"/>
      <c r="D290" s="185"/>
      <c r="E290" s="185"/>
      <c r="F290" s="185"/>
      <c r="G290" s="185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85"/>
      <c r="AF290" s="185"/>
      <c r="AG290" s="185"/>
      <c r="AH290" s="185"/>
      <c r="AI290" s="185"/>
      <c r="AJ290" s="185"/>
      <c r="AK290" s="185"/>
      <c r="AL290" s="185"/>
    </row>
    <row r="291" spans="1:38" ht="15.75" customHeight="1" x14ac:dyDescent="0.15">
      <c r="A291" s="36"/>
      <c r="B291" s="185"/>
      <c r="C291" s="185"/>
      <c r="D291" s="185"/>
      <c r="E291" s="185"/>
      <c r="F291" s="185"/>
      <c r="G291" s="185"/>
      <c r="H291" s="185"/>
      <c r="I291" s="185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5"/>
      <c r="AD291" s="185"/>
      <c r="AE291" s="185"/>
      <c r="AF291" s="185"/>
      <c r="AG291" s="185"/>
      <c r="AH291" s="185"/>
      <c r="AI291" s="185"/>
      <c r="AJ291" s="185"/>
      <c r="AK291" s="185"/>
      <c r="AL291" s="185"/>
    </row>
    <row r="292" spans="1:38" ht="15.75" customHeight="1" x14ac:dyDescent="0.15">
      <c r="A292" s="36"/>
      <c r="B292" s="185"/>
      <c r="C292" s="185"/>
      <c r="D292" s="185"/>
      <c r="E292" s="185"/>
      <c r="F292" s="185"/>
      <c r="G292" s="185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5"/>
      <c r="AD292" s="185"/>
      <c r="AE292" s="185"/>
      <c r="AF292" s="185"/>
      <c r="AG292" s="185"/>
      <c r="AH292" s="185"/>
      <c r="AI292" s="185"/>
      <c r="AJ292" s="185"/>
      <c r="AK292" s="185"/>
      <c r="AL292" s="185"/>
    </row>
    <row r="293" spans="1:38" ht="15.75" customHeight="1" x14ac:dyDescent="0.15">
      <c r="A293" s="36"/>
      <c r="B293" s="185"/>
      <c r="C293" s="185"/>
      <c r="D293" s="185"/>
      <c r="E293" s="185"/>
      <c r="F293" s="185"/>
      <c r="G293" s="185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5"/>
      <c r="AD293" s="185"/>
      <c r="AE293" s="185"/>
      <c r="AF293" s="185"/>
      <c r="AG293" s="185"/>
      <c r="AH293" s="185"/>
      <c r="AI293" s="185"/>
      <c r="AJ293" s="185"/>
      <c r="AK293" s="185"/>
      <c r="AL293" s="185"/>
    </row>
    <row r="294" spans="1:38" ht="15.75" customHeight="1" x14ac:dyDescent="0.15">
      <c r="A294" s="36"/>
      <c r="B294" s="185"/>
      <c r="C294" s="185"/>
      <c r="D294" s="185"/>
      <c r="E294" s="185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85"/>
      <c r="AF294" s="185"/>
      <c r="AG294" s="185"/>
      <c r="AH294" s="185"/>
      <c r="AI294" s="185"/>
      <c r="AJ294" s="185"/>
      <c r="AK294" s="185"/>
      <c r="AL294" s="185"/>
    </row>
    <row r="295" spans="1:38" ht="15.75" customHeight="1" x14ac:dyDescent="0.15">
      <c r="A295" s="36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5"/>
      <c r="AH295" s="185"/>
      <c r="AI295" s="185"/>
      <c r="AJ295" s="185"/>
      <c r="AK295" s="185"/>
      <c r="AL295" s="185"/>
    </row>
    <row r="296" spans="1:38" ht="15.75" customHeight="1" x14ac:dyDescent="0.15">
      <c r="A296" s="36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5"/>
      <c r="AH296" s="185"/>
      <c r="AI296" s="185"/>
      <c r="AJ296" s="185"/>
      <c r="AK296" s="185"/>
      <c r="AL296" s="185"/>
    </row>
    <row r="297" spans="1:38" ht="15.75" customHeight="1" x14ac:dyDescent="0.15">
      <c r="A297" s="36"/>
      <c r="B297" s="185"/>
      <c r="C297" s="185"/>
      <c r="D297" s="185"/>
      <c r="E297" s="185"/>
      <c r="F297" s="185"/>
      <c r="G297" s="185"/>
      <c r="H297" s="185"/>
      <c r="I297" s="185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5"/>
      <c r="AH297" s="185"/>
      <c r="AI297" s="185"/>
      <c r="AJ297" s="185"/>
      <c r="AK297" s="185"/>
      <c r="AL297" s="185"/>
    </row>
    <row r="298" spans="1:38" ht="15.75" customHeight="1" x14ac:dyDescent="0.15">
      <c r="A298" s="36"/>
      <c r="B298" s="185"/>
      <c r="C298" s="185"/>
      <c r="D298" s="185"/>
      <c r="E298" s="185"/>
      <c r="F298" s="185"/>
      <c r="G298" s="185"/>
      <c r="H298" s="185"/>
      <c r="I298" s="185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5"/>
      <c r="AH298" s="185"/>
      <c r="AI298" s="185"/>
      <c r="AJ298" s="185"/>
      <c r="AK298" s="185"/>
      <c r="AL298" s="185"/>
    </row>
    <row r="299" spans="1:38" ht="15.75" customHeight="1" x14ac:dyDescent="0.15">
      <c r="A299" s="36"/>
      <c r="B299" s="185"/>
      <c r="C299" s="185"/>
      <c r="D299" s="185"/>
      <c r="E299" s="185"/>
      <c r="F299" s="185"/>
      <c r="G299" s="185"/>
      <c r="H299" s="185"/>
      <c r="I299" s="185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5"/>
      <c r="AH299" s="185"/>
      <c r="AI299" s="185"/>
      <c r="AJ299" s="185"/>
      <c r="AK299" s="185"/>
      <c r="AL299" s="185"/>
    </row>
    <row r="300" spans="1:38" ht="15.75" customHeight="1" x14ac:dyDescent="0.15">
      <c r="A300" s="36"/>
      <c r="B300" s="185"/>
      <c r="C300" s="185"/>
      <c r="D300" s="185"/>
      <c r="E300" s="185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</row>
    <row r="301" spans="1:38" ht="15.75" customHeight="1" x14ac:dyDescent="0.15">
      <c r="A301" s="36"/>
      <c r="B301" s="185"/>
      <c r="C301" s="185"/>
      <c r="D301" s="185"/>
      <c r="E301" s="185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</row>
    <row r="302" spans="1:38" ht="15.75" customHeight="1" x14ac:dyDescent="0.15">
      <c r="A302" s="36"/>
      <c r="B302" s="185"/>
      <c r="C302" s="185"/>
      <c r="D302" s="185"/>
      <c r="E302" s="185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</row>
    <row r="303" spans="1:38" ht="15.75" customHeight="1" x14ac:dyDescent="0.15">
      <c r="A303" s="36"/>
      <c r="B303" s="185"/>
      <c r="C303" s="185"/>
      <c r="D303" s="185"/>
      <c r="E303" s="185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185"/>
    </row>
    <row r="304" spans="1:38" ht="15.75" customHeight="1" x14ac:dyDescent="0.15">
      <c r="A304" s="36"/>
      <c r="B304" s="185"/>
      <c r="C304" s="185"/>
      <c r="D304" s="185"/>
      <c r="E304" s="185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185"/>
    </row>
    <row r="305" spans="1:38" ht="15.75" customHeight="1" x14ac:dyDescent="0.15">
      <c r="A305" s="36"/>
      <c r="B305" s="185"/>
      <c r="C305" s="185"/>
      <c r="D305" s="185"/>
      <c r="E305" s="185"/>
      <c r="F305" s="185"/>
      <c r="G305" s="185"/>
      <c r="H305" s="185"/>
      <c r="I305" s="185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5"/>
      <c r="AD305" s="185"/>
      <c r="AE305" s="185"/>
      <c r="AF305" s="185"/>
      <c r="AG305" s="185"/>
      <c r="AH305" s="185"/>
      <c r="AI305" s="185"/>
      <c r="AJ305" s="185"/>
      <c r="AK305" s="185"/>
      <c r="AL305" s="185"/>
    </row>
    <row r="306" spans="1:38" ht="15.75" customHeight="1" x14ac:dyDescent="0.15">
      <c r="A306" s="36"/>
      <c r="B306" s="185"/>
      <c r="C306" s="185"/>
      <c r="D306" s="185"/>
      <c r="E306" s="185"/>
      <c r="F306" s="185"/>
      <c r="G306" s="185"/>
      <c r="H306" s="185"/>
      <c r="I306" s="185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5"/>
      <c r="AD306" s="185"/>
      <c r="AE306" s="185"/>
      <c r="AF306" s="185"/>
      <c r="AG306" s="185"/>
      <c r="AH306" s="185"/>
      <c r="AI306" s="185"/>
      <c r="AJ306" s="185"/>
      <c r="AK306" s="185"/>
      <c r="AL306" s="185"/>
    </row>
    <row r="307" spans="1:38" ht="15.75" customHeight="1" x14ac:dyDescent="0.15">
      <c r="A307" s="36"/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5"/>
      <c r="AD307" s="185"/>
      <c r="AE307" s="185"/>
      <c r="AF307" s="185"/>
      <c r="AG307" s="185"/>
      <c r="AH307" s="185"/>
      <c r="AI307" s="185"/>
      <c r="AJ307" s="185"/>
      <c r="AK307" s="185"/>
      <c r="AL307" s="185"/>
    </row>
    <row r="308" spans="1:38" ht="15.75" customHeight="1" x14ac:dyDescent="0.15">
      <c r="A308" s="36"/>
      <c r="B308" s="185"/>
      <c r="C308" s="185"/>
      <c r="D308" s="185"/>
      <c r="E308" s="185"/>
      <c r="F308" s="185"/>
      <c r="G308" s="185"/>
      <c r="H308" s="185"/>
      <c r="I308" s="185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85"/>
      <c r="AF308" s="185"/>
      <c r="AG308" s="185"/>
      <c r="AH308" s="185"/>
      <c r="AI308" s="185"/>
      <c r="AJ308" s="185"/>
      <c r="AK308" s="185"/>
      <c r="AL308" s="185"/>
    </row>
    <row r="309" spans="1:38" ht="15.75" customHeight="1" x14ac:dyDescent="0.15">
      <c r="A309" s="36"/>
      <c r="B309" s="185"/>
      <c r="C309" s="185"/>
      <c r="D309" s="185"/>
      <c r="E309" s="185"/>
      <c r="F309" s="185"/>
      <c r="G309" s="185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5"/>
      <c r="AD309" s="185"/>
      <c r="AE309" s="185"/>
      <c r="AF309" s="185"/>
      <c r="AG309" s="185"/>
      <c r="AH309" s="185"/>
      <c r="AI309" s="185"/>
      <c r="AJ309" s="185"/>
      <c r="AK309" s="185"/>
      <c r="AL309" s="185"/>
    </row>
    <row r="310" spans="1:38" ht="15.75" customHeight="1" x14ac:dyDescent="0.15">
      <c r="A310" s="36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5"/>
      <c r="AD310" s="185"/>
      <c r="AE310" s="185"/>
      <c r="AF310" s="185"/>
      <c r="AG310" s="185"/>
      <c r="AH310" s="185"/>
      <c r="AI310" s="185"/>
      <c r="AJ310" s="185"/>
      <c r="AK310" s="185"/>
      <c r="AL310" s="185"/>
    </row>
    <row r="311" spans="1:38" ht="15.75" customHeight="1" x14ac:dyDescent="0.15">
      <c r="A311" s="36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5"/>
      <c r="AD311" s="185"/>
      <c r="AE311" s="185"/>
      <c r="AF311" s="185"/>
      <c r="AG311" s="185"/>
      <c r="AH311" s="185"/>
      <c r="AI311" s="185"/>
      <c r="AJ311" s="185"/>
      <c r="AK311" s="185"/>
      <c r="AL311" s="185"/>
    </row>
    <row r="312" spans="1:38" ht="15.75" customHeight="1" x14ac:dyDescent="0.15">
      <c r="A312" s="36"/>
      <c r="B312" s="185"/>
      <c r="C312" s="185"/>
      <c r="D312" s="185"/>
      <c r="E312" s="185"/>
      <c r="F312" s="185"/>
      <c r="G312" s="185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5"/>
      <c r="AH312" s="185"/>
      <c r="AI312" s="185"/>
      <c r="AJ312" s="185"/>
      <c r="AK312" s="185"/>
      <c r="AL312" s="185"/>
    </row>
    <row r="313" spans="1:38" ht="15.75" customHeight="1" x14ac:dyDescent="0.15">
      <c r="A313" s="36"/>
      <c r="B313" s="185"/>
      <c r="C313" s="185"/>
      <c r="D313" s="185"/>
      <c r="E313" s="185"/>
      <c r="F313" s="185"/>
      <c r="G313" s="185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5"/>
      <c r="AD313" s="185"/>
      <c r="AE313" s="185"/>
      <c r="AF313" s="185"/>
      <c r="AG313" s="185"/>
      <c r="AH313" s="185"/>
      <c r="AI313" s="185"/>
      <c r="AJ313" s="185"/>
      <c r="AK313" s="185"/>
      <c r="AL313" s="185"/>
    </row>
    <row r="314" spans="1:38" ht="15.75" customHeight="1" x14ac:dyDescent="0.15">
      <c r="A314" s="36"/>
      <c r="B314" s="185"/>
      <c r="C314" s="185"/>
      <c r="D314" s="185"/>
      <c r="E314" s="185"/>
      <c r="F314" s="185"/>
      <c r="G314" s="185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5"/>
      <c r="AH314" s="185"/>
      <c r="AI314" s="185"/>
      <c r="AJ314" s="185"/>
      <c r="AK314" s="185"/>
      <c r="AL314" s="185"/>
    </row>
    <row r="315" spans="1:38" ht="15.75" customHeight="1" x14ac:dyDescent="0.15">
      <c r="A315" s="36"/>
      <c r="B315" s="185"/>
      <c r="C315" s="185"/>
      <c r="D315" s="185"/>
      <c r="E315" s="185"/>
      <c r="F315" s="185"/>
      <c r="G315" s="185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185"/>
    </row>
    <row r="316" spans="1:38" ht="15.75" customHeight="1" x14ac:dyDescent="0.15">
      <c r="A316" s="36"/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185"/>
    </row>
    <row r="317" spans="1:38" ht="15.75" customHeight="1" x14ac:dyDescent="0.15">
      <c r="A317" s="36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</row>
    <row r="318" spans="1:38" ht="15.75" customHeight="1" x14ac:dyDescent="0.15">
      <c r="A318" s="36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185"/>
    </row>
    <row r="319" spans="1:38" ht="15.75" customHeight="1" x14ac:dyDescent="0.15">
      <c r="A319" s="36"/>
      <c r="B319" s="185"/>
      <c r="C319" s="185"/>
      <c r="D319" s="185"/>
      <c r="E319" s="185"/>
      <c r="F319" s="185"/>
      <c r="G319" s="185"/>
      <c r="H319" s="185"/>
      <c r="I319" s="185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5"/>
      <c r="AH319" s="185"/>
      <c r="AI319" s="185"/>
      <c r="AJ319" s="185"/>
      <c r="AK319" s="185"/>
      <c r="AL319" s="185"/>
    </row>
    <row r="320" spans="1:38" ht="15.75" customHeight="1" x14ac:dyDescent="0.15">
      <c r="A320" s="36"/>
      <c r="B320" s="185"/>
      <c r="C320" s="185"/>
      <c r="D320" s="185"/>
      <c r="E320" s="185"/>
      <c r="F320" s="185"/>
      <c r="G320" s="185"/>
      <c r="H320" s="185"/>
      <c r="I320" s="185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</row>
    <row r="321" spans="1:38" ht="15.75" customHeight="1" x14ac:dyDescent="0.15">
      <c r="A321" s="36"/>
      <c r="B321" s="185"/>
      <c r="C321" s="185"/>
      <c r="D321" s="185"/>
      <c r="E321" s="185"/>
      <c r="F321" s="185"/>
      <c r="G321" s="185"/>
      <c r="H321" s="185"/>
      <c r="I321" s="185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185"/>
    </row>
    <row r="322" spans="1:38" ht="15.75" customHeight="1" x14ac:dyDescent="0.15">
      <c r="A322" s="36"/>
      <c r="B322" s="185"/>
      <c r="C322" s="185"/>
      <c r="D322" s="185"/>
      <c r="E322" s="185"/>
      <c r="F322" s="185"/>
      <c r="G322" s="185"/>
      <c r="H322" s="185"/>
      <c r="I322" s="185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</row>
    <row r="323" spans="1:38" ht="15.75" customHeight="1" x14ac:dyDescent="0.15">
      <c r="A323" s="36"/>
      <c r="B323" s="185"/>
      <c r="C323" s="185"/>
      <c r="D323" s="185"/>
      <c r="E323" s="185"/>
      <c r="F323" s="185"/>
      <c r="G323" s="185"/>
      <c r="H323" s="185"/>
      <c r="I323" s="185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185"/>
    </row>
    <row r="324" spans="1:38" ht="15.75" customHeight="1" x14ac:dyDescent="0.15">
      <c r="A324" s="36"/>
      <c r="B324" s="185"/>
      <c r="C324" s="185"/>
      <c r="D324" s="185"/>
      <c r="E324" s="185"/>
      <c r="F324" s="185"/>
      <c r="G324" s="185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185"/>
    </row>
    <row r="325" spans="1:38" ht="15.75" customHeight="1" x14ac:dyDescent="0.15">
      <c r="A325" s="36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85"/>
      <c r="AF325" s="185"/>
      <c r="AG325" s="185"/>
      <c r="AH325" s="185"/>
      <c r="AI325" s="185"/>
      <c r="AJ325" s="185"/>
      <c r="AK325" s="185"/>
      <c r="AL325" s="185"/>
    </row>
    <row r="326" spans="1:38" ht="15.75" customHeight="1" x14ac:dyDescent="0.15">
      <c r="A326" s="36"/>
      <c r="B326" s="185"/>
      <c r="C326" s="185"/>
      <c r="D326" s="185"/>
      <c r="E326" s="185"/>
      <c r="F326" s="185"/>
      <c r="G326" s="185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85"/>
      <c r="AG326" s="185"/>
      <c r="AH326" s="185"/>
      <c r="AI326" s="185"/>
      <c r="AJ326" s="185"/>
      <c r="AK326" s="185"/>
      <c r="AL326" s="185"/>
    </row>
    <row r="327" spans="1:38" ht="15.75" customHeight="1" x14ac:dyDescent="0.15">
      <c r="A327" s="36"/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5"/>
      <c r="AD327" s="185"/>
      <c r="AE327" s="185"/>
      <c r="AF327" s="185"/>
      <c r="AG327" s="185"/>
      <c r="AH327" s="185"/>
      <c r="AI327" s="185"/>
      <c r="AJ327" s="185"/>
      <c r="AK327" s="185"/>
      <c r="AL327" s="185"/>
    </row>
    <row r="328" spans="1:38" ht="15.75" customHeight="1" x14ac:dyDescent="0.15">
      <c r="A328" s="36"/>
      <c r="B328" s="185"/>
      <c r="C328" s="185"/>
      <c r="D328" s="185"/>
      <c r="E328" s="185"/>
      <c r="F328" s="185"/>
      <c r="G328" s="185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85"/>
      <c r="AG328" s="185"/>
      <c r="AH328" s="185"/>
      <c r="AI328" s="185"/>
      <c r="AJ328" s="185"/>
      <c r="AK328" s="185"/>
      <c r="AL328" s="185"/>
    </row>
    <row r="329" spans="1:38" ht="15.75" customHeight="1" x14ac:dyDescent="0.15">
      <c r="A329" s="36"/>
      <c r="B329" s="185"/>
      <c r="C329" s="185"/>
      <c r="D329" s="185"/>
      <c r="E329" s="185"/>
      <c r="F329" s="185"/>
      <c r="G329" s="185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85"/>
      <c r="AG329" s="185"/>
      <c r="AH329" s="185"/>
      <c r="AI329" s="185"/>
      <c r="AJ329" s="185"/>
      <c r="AK329" s="185"/>
      <c r="AL329" s="185"/>
    </row>
    <row r="330" spans="1:38" ht="15.75" customHeight="1" x14ac:dyDescent="0.15">
      <c r="A330" s="36"/>
      <c r="B330" s="185"/>
      <c r="C330" s="185"/>
      <c r="D330" s="185"/>
      <c r="E330" s="185"/>
      <c r="F330" s="185"/>
      <c r="G330" s="185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185"/>
    </row>
    <row r="331" spans="1:38" ht="15.75" customHeight="1" x14ac:dyDescent="0.15">
      <c r="A331" s="36"/>
      <c r="B331" s="185"/>
      <c r="C331" s="185"/>
      <c r="D331" s="185"/>
      <c r="E331" s="185"/>
      <c r="F331" s="185"/>
      <c r="G331" s="185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185"/>
    </row>
    <row r="332" spans="1:38" ht="15.75" customHeight="1" x14ac:dyDescent="0.15">
      <c r="A332" s="36"/>
      <c r="B332" s="185"/>
      <c r="C332" s="185"/>
      <c r="D332" s="185"/>
      <c r="E332" s="185"/>
      <c r="F332" s="185"/>
      <c r="G332" s="185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</row>
    <row r="333" spans="1:38" ht="15.75" customHeight="1" x14ac:dyDescent="0.15">
      <c r="A333" s="36"/>
      <c r="B333" s="185"/>
      <c r="C333" s="185"/>
      <c r="D333" s="185"/>
      <c r="E333" s="185"/>
      <c r="F333" s="185"/>
      <c r="G333" s="185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</row>
    <row r="334" spans="1:38" ht="15.75" customHeight="1" x14ac:dyDescent="0.15">
      <c r="A334" s="36"/>
      <c r="B334" s="185"/>
      <c r="C334" s="185"/>
      <c r="D334" s="185"/>
      <c r="E334" s="185"/>
      <c r="F334" s="185"/>
      <c r="G334" s="185"/>
      <c r="H334" s="185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</row>
    <row r="335" spans="1:38" ht="15.75" customHeight="1" x14ac:dyDescent="0.15">
      <c r="A335" s="36"/>
      <c r="B335" s="185"/>
      <c r="C335" s="185"/>
      <c r="D335" s="185"/>
      <c r="E335" s="185"/>
      <c r="F335" s="185"/>
      <c r="G335" s="185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</row>
    <row r="336" spans="1:38" ht="15.75" customHeight="1" x14ac:dyDescent="0.15">
      <c r="A336" s="36"/>
      <c r="B336" s="185"/>
      <c r="C336" s="185"/>
      <c r="D336" s="185"/>
      <c r="E336" s="185"/>
      <c r="F336" s="185"/>
      <c r="G336" s="185"/>
      <c r="H336" s="185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</row>
    <row r="337" spans="1:38" ht="15.75" customHeight="1" x14ac:dyDescent="0.15">
      <c r="A337" s="36"/>
      <c r="B337" s="185"/>
      <c r="C337" s="185"/>
      <c r="D337" s="185"/>
      <c r="E337" s="185"/>
      <c r="F337" s="185"/>
      <c r="G337" s="185"/>
      <c r="H337" s="185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</row>
    <row r="338" spans="1:38" ht="15.75" customHeight="1" x14ac:dyDescent="0.15">
      <c r="A338" s="36"/>
      <c r="B338" s="185"/>
      <c r="C338" s="185"/>
      <c r="D338" s="185"/>
      <c r="E338" s="185"/>
      <c r="F338" s="185"/>
      <c r="G338" s="185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</row>
    <row r="339" spans="1:38" ht="15.75" customHeight="1" x14ac:dyDescent="0.15">
      <c r="A339" s="36"/>
      <c r="B339" s="185"/>
      <c r="C339" s="185"/>
      <c r="D339" s="185"/>
      <c r="E339" s="185"/>
      <c r="F339" s="185"/>
      <c r="G339" s="185"/>
      <c r="H339" s="185"/>
      <c r="I339" s="185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</row>
    <row r="340" spans="1:38" ht="15.75" customHeight="1" x14ac:dyDescent="0.15">
      <c r="A340" s="36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</row>
    <row r="341" spans="1:38" ht="15.75" customHeight="1" x14ac:dyDescent="0.15">
      <c r="A341" s="36"/>
      <c r="B341" s="185"/>
      <c r="C341" s="185"/>
      <c r="D341" s="185"/>
      <c r="E341" s="185"/>
      <c r="F341" s="185"/>
      <c r="G341" s="185"/>
      <c r="H341" s="185"/>
      <c r="I341" s="185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</row>
    <row r="342" spans="1:38" ht="15.75" customHeight="1" x14ac:dyDescent="0.15">
      <c r="A342" s="36"/>
      <c r="B342" s="185"/>
      <c r="C342" s="185"/>
      <c r="D342" s="185"/>
      <c r="E342" s="185"/>
      <c r="F342" s="185"/>
      <c r="G342" s="185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</row>
    <row r="343" spans="1:38" ht="15.75" customHeight="1" x14ac:dyDescent="0.15">
      <c r="A343" s="36"/>
      <c r="B343" s="185"/>
      <c r="C343" s="185"/>
      <c r="D343" s="185"/>
      <c r="E343" s="185"/>
      <c r="F343" s="185"/>
      <c r="G343" s="185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185"/>
    </row>
    <row r="344" spans="1:38" ht="15.75" customHeight="1" x14ac:dyDescent="0.15">
      <c r="A344" s="36"/>
      <c r="B344" s="185"/>
      <c r="C344" s="185"/>
      <c r="D344" s="185"/>
      <c r="E344" s="185"/>
      <c r="F344" s="185"/>
      <c r="G344" s="185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185"/>
    </row>
    <row r="345" spans="1:38" ht="15.75" customHeight="1" x14ac:dyDescent="0.15">
      <c r="A345" s="36"/>
      <c r="B345" s="185"/>
      <c r="C345" s="185"/>
      <c r="D345" s="185"/>
      <c r="E345" s="185"/>
      <c r="F345" s="185"/>
      <c r="G345" s="185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185"/>
    </row>
    <row r="346" spans="1:38" ht="15.75" customHeight="1" x14ac:dyDescent="0.15">
      <c r="A346" s="36"/>
      <c r="B346" s="185"/>
      <c r="C346" s="185"/>
      <c r="D346" s="185"/>
      <c r="E346" s="185"/>
      <c r="F346" s="185"/>
      <c r="G346" s="185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5"/>
      <c r="AH346" s="185"/>
      <c r="AI346" s="185"/>
      <c r="AJ346" s="185"/>
      <c r="AK346" s="185"/>
      <c r="AL346" s="185"/>
    </row>
    <row r="347" spans="1:38" ht="15.75" customHeight="1" x14ac:dyDescent="0.15">
      <c r="A347" s="36"/>
      <c r="B347" s="185"/>
      <c r="C347" s="185"/>
      <c r="D347" s="185"/>
      <c r="E347" s="185"/>
      <c r="F347" s="185"/>
      <c r="G347" s="185"/>
      <c r="H347" s="185"/>
      <c r="I347" s="185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85"/>
      <c r="AG347" s="185"/>
      <c r="AH347" s="185"/>
      <c r="AI347" s="185"/>
      <c r="AJ347" s="185"/>
      <c r="AK347" s="185"/>
      <c r="AL347" s="185"/>
    </row>
    <row r="348" spans="1:38" ht="15.75" customHeight="1" x14ac:dyDescent="0.15">
      <c r="A348" s="36"/>
      <c r="B348" s="185"/>
      <c r="C348" s="185"/>
      <c r="D348" s="185"/>
      <c r="E348" s="185"/>
      <c r="F348" s="185"/>
      <c r="G348" s="185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85"/>
      <c r="AG348" s="185"/>
      <c r="AH348" s="185"/>
      <c r="AI348" s="185"/>
      <c r="AJ348" s="185"/>
      <c r="AK348" s="185"/>
      <c r="AL348" s="185"/>
    </row>
    <row r="349" spans="1:38" ht="15.75" customHeight="1" x14ac:dyDescent="0.15">
      <c r="A349" s="36"/>
      <c r="B349" s="185"/>
      <c r="C349" s="185"/>
      <c r="D349" s="185"/>
      <c r="E349" s="185"/>
      <c r="F349" s="185"/>
      <c r="G349" s="185"/>
      <c r="H349" s="185"/>
      <c r="I349" s="185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85"/>
      <c r="AG349" s="185"/>
      <c r="AH349" s="185"/>
      <c r="AI349" s="185"/>
      <c r="AJ349" s="185"/>
      <c r="AK349" s="185"/>
      <c r="AL349" s="185"/>
    </row>
    <row r="350" spans="1:38" ht="15.75" customHeight="1" x14ac:dyDescent="0.15">
      <c r="A350" s="36"/>
      <c r="B350" s="185"/>
      <c r="C350" s="185"/>
      <c r="D350" s="185"/>
      <c r="E350" s="185"/>
      <c r="F350" s="185"/>
      <c r="G350" s="185"/>
      <c r="H350" s="185"/>
      <c r="I350" s="185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85"/>
      <c r="AG350" s="185"/>
      <c r="AH350" s="185"/>
      <c r="AI350" s="185"/>
      <c r="AJ350" s="185"/>
      <c r="AK350" s="185"/>
      <c r="AL350" s="185"/>
    </row>
    <row r="351" spans="1:38" ht="15.75" customHeight="1" x14ac:dyDescent="0.15">
      <c r="A351" s="36"/>
      <c r="B351" s="185"/>
      <c r="C351" s="185"/>
      <c r="D351" s="185"/>
      <c r="E351" s="185"/>
      <c r="F351" s="185"/>
      <c r="G351" s="185"/>
      <c r="H351" s="185"/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85"/>
      <c r="AF351" s="185"/>
      <c r="AG351" s="185"/>
      <c r="AH351" s="185"/>
      <c r="AI351" s="185"/>
      <c r="AJ351" s="185"/>
      <c r="AK351" s="185"/>
      <c r="AL351" s="185"/>
    </row>
    <row r="352" spans="1:38" ht="15.75" customHeight="1" x14ac:dyDescent="0.15">
      <c r="A352" s="36"/>
      <c r="B352" s="185"/>
      <c r="C352" s="185"/>
      <c r="D352" s="185"/>
      <c r="E352" s="185"/>
      <c r="F352" s="185"/>
      <c r="G352" s="185"/>
      <c r="H352" s="185"/>
      <c r="I352" s="185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5"/>
      <c r="AD352" s="185"/>
      <c r="AE352" s="185"/>
      <c r="AF352" s="185"/>
      <c r="AG352" s="185"/>
      <c r="AH352" s="185"/>
      <c r="AI352" s="185"/>
      <c r="AJ352" s="185"/>
      <c r="AK352" s="185"/>
      <c r="AL352" s="185"/>
    </row>
    <row r="353" spans="1:38" ht="15.75" customHeight="1" x14ac:dyDescent="0.15">
      <c r="A353" s="36"/>
      <c r="B353" s="185"/>
      <c r="C353" s="185"/>
      <c r="D353" s="185"/>
      <c r="E353" s="185"/>
      <c r="F353" s="185"/>
      <c r="G353" s="185"/>
      <c r="H353" s="185"/>
      <c r="I353" s="185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5"/>
      <c r="AD353" s="185"/>
      <c r="AE353" s="185"/>
      <c r="AF353" s="185"/>
      <c r="AG353" s="185"/>
      <c r="AH353" s="185"/>
      <c r="AI353" s="185"/>
      <c r="AJ353" s="185"/>
      <c r="AK353" s="185"/>
      <c r="AL353" s="185"/>
    </row>
    <row r="354" spans="1:38" ht="15.75" customHeight="1" x14ac:dyDescent="0.15">
      <c r="A354" s="36"/>
      <c r="B354" s="185"/>
      <c r="C354" s="185"/>
      <c r="D354" s="185"/>
      <c r="E354" s="185"/>
      <c r="F354" s="185"/>
      <c r="G354" s="185"/>
      <c r="H354" s="185"/>
      <c r="I354" s="185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5"/>
      <c r="AD354" s="185"/>
      <c r="AE354" s="185"/>
      <c r="AF354" s="185"/>
      <c r="AG354" s="185"/>
      <c r="AH354" s="185"/>
      <c r="AI354" s="185"/>
      <c r="AJ354" s="185"/>
      <c r="AK354" s="185"/>
      <c r="AL354" s="185"/>
    </row>
    <row r="355" spans="1:38" ht="15.75" customHeight="1" x14ac:dyDescent="0.15">
      <c r="A355" s="36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5"/>
      <c r="AD355" s="185"/>
      <c r="AE355" s="185"/>
      <c r="AF355" s="185"/>
      <c r="AG355" s="185"/>
      <c r="AH355" s="185"/>
      <c r="AI355" s="185"/>
      <c r="AJ355" s="185"/>
      <c r="AK355" s="185"/>
      <c r="AL355" s="185"/>
    </row>
    <row r="356" spans="1:38" ht="15.75" customHeight="1" x14ac:dyDescent="0.15">
      <c r="A356" s="36"/>
      <c r="B356" s="185"/>
      <c r="C356" s="185"/>
      <c r="D356" s="185"/>
      <c r="E356" s="185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</row>
    <row r="357" spans="1:38" ht="15.75" customHeight="1" x14ac:dyDescent="0.15">
      <c r="A357" s="36"/>
      <c r="B357" s="185"/>
      <c r="C357" s="185"/>
      <c r="D357" s="185"/>
      <c r="E357" s="185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85"/>
      <c r="AF357" s="185"/>
      <c r="AG357" s="185"/>
      <c r="AH357" s="185"/>
      <c r="AI357" s="185"/>
      <c r="AJ357" s="185"/>
      <c r="AK357" s="185"/>
      <c r="AL357" s="185"/>
    </row>
    <row r="358" spans="1:38" ht="15.75" customHeight="1" x14ac:dyDescent="0.15">
      <c r="A358" s="36"/>
      <c r="B358" s="185"/>
      <c r="C358" s="185"/>
      <c r="D358" s="185"/>
      <c r="E358" s="185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85"/>
      <c r="AF358" s="185"/>
      <c r="AG358" s="185"/>
      <c r="AH358" s="185"/>
      <c r="AI358" s="185"/>
      <c r="AJ358" s="185"/>
      <c r="AK358" s="185"/>
      <c r="AL358" s="185"/>
    </row>
    <row r="359" spans="1:38" ht="15.75" customHeight="1" x14ac:dyDescent="0.15">
      <c r="A359" s="36"/>
      <c r="B359" s="185"/>
      <c r="C359" s="185"/>
      <c r="D359" s="185"/>
      <c r="E359" s="185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85"/>
      <c r="AF359" s="185"/>
      <c r="AG359" s="185"/>
      <c r="AH359" s="185"/>
      <c r="AI359" s="185"/>
      <c r="AJ359" s="185"/>
      <c r="AK359" s="185"/>
      <c r="AL359" s="185"/>
    </row>
    <row r="360" spans="1:38" ht="15.75" customHeight="1" x14ac:dyDescent="0.15">
      <c r="A360" s="36"/>
      <c r="B360" s="185"/>
      <c r="C360" s="185"/>
      <c r="D360" s="185"/>
      <c r="E360" s="185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85"/>
      <c r="AF360" s="185"/>
      <c r="AG360" s="185"/>
      <c r="AH360" s="185"/>
      <c r="AI360" s="185"/>
      <c r="AJ360" s="185"/>
      <c r="AK360" s="185"/>
      <c r="AL360" s="185"/>
    </row>
    <row r="361" spans="1:38" ht="15.75" customHeight="1" x14ac:dyDescent="0.15">
      <c r="A361" s="36"/>
      <c r="B361" s="185"/>
      <c r="C361" s="185"/>
      <c r="D361" s="185"/>
      <c r="E361" s="185"/>
      <c r="F361" s="185"/>
      <c r="G361" s="185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85"/>
      <c r="Z361" s="185"/>
      <c r="AA361" s="185"/>
      <c r="AB361" s="185"/>
      <c r="AC361" s="185"/>
      <c r="AD361" s="185"/>
      <c r="AE361" s="185"/>
      <c r="AF361" s="185"/>
      <c r="AG361" s="185"/>
      <c r="AH361" s="185"/>
      <c r="AI361" s="185"/>
      <c r="AJ361" s="185"/>
      <c r="AK361" s="185"/>
      <c r="AL361" s="185"/>
    </row>
    <row r="362" spans="1:38" ht="15.75" customHeight="1" x14ac:dyDescent="0.15">
      <c r="A362" s="36"/>
      <c r="B362" s="185"/>
      <c r="C362" s="185"/>
      <c r="D362" s="185"/>
      <c r="E362" s="185"/>
      <c r="F362" s="185"/>
      <c r="G362" s="185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5"/>
      <c r="AD362" s="185"/>
      <c r="AE362" s="185"/>
      <c r="AF362" s="185"/>
      <c r="AG362" s="185"/>
      <c r="AH362" s="185"/>
      <c r="AI362" s="185"/>
      <c r="AJ362" s="185"/>
      <c r="AK362" s="185"/>
      <c r="AL362" s="185"/>
    </row>
    <row r="363" spans="1:38" ht="15.75" customHeight="1" x14ac:dyDescent="0.15">
      <c r="A363" s="36"/>
      <c r="B363" s="185"/>
      <c r="C363" s="185"/>
      <c r="D363" s="185"/>
      <c r="E363" s="185"/>
      <c r="F363" s="185"/>
      <c r="G363" s="185"/>
      <c r="H363" s="185"/>
      <c r="I363" s="185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5"/>
      <c r="AD363" s="185"/>
      <c r="AE363" s="185"/>
      <c r="AF363" s="185"/>
      <c r="AG363" s="185"/>
      <c r="AH363" s="185"/>
      <c r="AI363" s="185"/>
      <c r="AJ363" s="185"/>
      <c r="AK363" s="185"/>
      <c r="AL363" s="185"/>
    </row>
    <row r="364" spans="1:38" ht="15.75" customHeight="1" x14ac:dyDescent="0.15">
      <c r="A364" s="36"/>
      <c r="B364" s="185"/>
      <c r="C364" s="185"/>
      <c r="D364" s="185"/>
      <c r="E364" s="185"/>
      <c r="F364" s="185"/>
      <c r="G364" s="185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5"/>
      <c r="AD364" s="185"/>
      <c r="AE364" s="185"/>
      <c r="AF364" s="185"/>
      <c r="AG364" s="185"/>
      <c r="AH364" s="185"/>
      <c r="AI364" s="185"/>
      <c r="AJ364" s="185"/>
      <c r="AK364" s="185"/>
      <c r="AL364" s="185"/>
    </row>
    <row r="365" spans="1:38" ht="15.75" customHeight="1" x14ac:dyDescent="0.15">
      <c r="A365" s="36"/>
      <c r="B365" s="185"/>
      <c r="C365" s="185"/>
      <c r="D365" s="185"/>
      <c r="E365" s="185"/>
      <c r="F365" s="185"/>
      <c r="G365" s="185"/>
      <c r="H365" s="185"/>
      <c r="I365" s="185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5"/>
      <c r="AD365" s="185"/>
      <c r="AE365" s="185"/>
      <c r="AF365" s="185"/>
      <c r="AG365" s="185"/>
      <c r="AH365" s="185"/>
      <c r="AI365" s="185"/>
      <c r="AJ365" s="185"/>
      <c r="AK365" s="185"/>
      <c r="AL365" s="185"/>
    </row>
    <row r="366" spans="1:38" ht="15.75" customHeight="1" x14ac:dyDescent="0.15">
      <c r="A366" s="36"/>
      <c r="B366" s="185"/>
      <c r="C366" s="185"/>
      <c r="D366" s="185"/>
      <c r="E366" s="185"/>
      <c r="F366" s="185"/>
      <c r="G366" s="185"/>
      <c r="H366" s="185"/>
      <c r="I366" s="185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5"/>
      <c r="AD366" s="185"/>
      <c r="AE366" s="185"/>
      <c r="AF366" s="185"/>
      <c r="AG366" s="185"/>
      <c r="AH366" s="185"/>
      <c r="AI366" s="185"/>
      <c r="AJ366" s="185"/>
      <c r="AK366" s="185"/>
      <c r="AL366" s="185"/>
    </row>
    <row r="367" spans="1:38" ht="15.75" customHeight="1" x14ac:dyDescent="0.15">
      <c r="A367" s="36"/>
      <c r="B367" s="185"/>
      <c r="C367" s="185"/>
      <c r="D367" s="185"/>
      <c r="E367" s="185"/>
      <c r="F367" s="185"/>
      <c r="G367" s="185"/>
      <c r="H367" s="185"/>
      <c r="I367" s="185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  <c r="U367" s="185"/>
      <c r="V367" s="185"/>
      <c r="W367" s="185"/>
      <c r="X367" s="185"/>
      <c r="Y367" s="185"/>
      <c r="Z367" s="185"/>
      <c r="AA367" s="185"/>
      <c r="AB367" s="185"/>
      <c r="AC367" s="185"/>
      <c r="AD367" s="185"/>
      <c r="AE367" s="185"/>
      <c r="AF367" s="185"/>
      <c r="AG367" s="185"/>
      <c r="AH367" s="185"/>
      <c r="AI367" s="185"/>
      <c r="AJ367" s="185"/>
      <c r="AK367" s="185"/>
      <c r="AL367" s="185"/>
    </row>
    <row r="368" spans="1:38" ht="15.75" customHeight="1" x14ac:dyDescent="0.15">
      <c r="A368" s="36"/>
      <c r="B368" s="185"/>
      <c r="C368" s="185"/>
      <c r="D368" s="185"/>
      <c r="E368" s="185"/>
      <c r="F368" s="185"/>
      <c r="G368" s="185"/>
      <c r="H368" s="185"/>
      <c r="I368" s="185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  <c r="U368" s="185"/>
      <c r="V368" s="185"/>
      <c r="W368" s="185"/>
      <c r="X368" s="185"/>
      <c r="Y368" s="185"/>
      <c r="Z368" s="185"/>
      <c r="AA368" s="185"/>
      <c r="AB368" s="185"/>
      <c r="AC368" s="185"/>
      <c r="AD368" s="185"/>
      <c r="AE368" s="185"/>
      <c r="AF368" s="185"/>
      <c r="AG368" s="185"/>
      <c r="AH368" s="185"/>
      <c r="AI368" s="185"/>
      <c r="AJ368" s="185"/>
      <c r="AK368" s="185"/>
      <c r="AL368" s="185"/>
    </row>
    <row r="369" spans="1:38" ht="15.75" customHeight="1" x14ac:dyDescent="0.15">
      <c r="A369" s="36"/>
      <c r="B369" s="185"/>
      <c r="C369" s="185"/>
      <c r="D369" s="185"/>
      <c r="E369" s="185"/>
      <c r="F369" s="185"/>
      <c r="G369" s="185"/>
      <c r="H369" s="185"/>
      <c r="I369" s="185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  <c r="U369" s="185"/>
      <c r="V369" s="185"/>
      <c r="W369" s="185"/>
      <c r="X369" s="185"/>
      <c r="Y369" s="185"/>
      <c r="Z369" s="185"/>
      <c r="AA369" s="185"/>
      <c r="AB369" s="185"/>
      <c r="AC369" s="185"/>
      <c r="AD369" s="185"/>
      <c r="AE369" s="185"/>
      <c r="AF369" s="185"/>
      <c r="AG369" s="185"/>
      <c r="AH369" s="185"/>
      <c r="AI369" s="185"/>
      <c r="AJ369" s="185"/>
      <c r="AK369" s="185"/>
      <c r="AL369" s="185"/>
    </row>
    <row r="370" spans="1:38" ht="15.75" customHeight="1" x14ac:dyDescent="0.15">
      <c r="A370" s="36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5"/>
      <c r="AD370" s="185"/>
      <c r="AE370" s="185"/>
      <c r="AF370" s="185"/>
      <c r="AG370" s="185"/>
      <c r="AH370" s="185"/>
      <c r="AI370" s="185"/>
      <c r="AJ370" s="185"/>
      <c r="AK370" s="185"/>
      <c r="AL370" s="185"/>
    </row>
    <row r="371" spans="1:38" ht="15.75" customHeight="1" x14ac:dyDescent="0.15">
      <c r="A371" s="36"/>
      <c r="B371" s="185"/>
      <c r="C371" s="185"/>
      <c r="D371" s="185"/>
      <c r="E371" s="185"/>
      <c r="F371" s="185"/>
      <c r="G371" s="185"/>
      <c r="H371" s="185"/>
      <c r="I371" s="185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  <c r="U371" s="185"/>
      <c r="V371" s="185"/>
      <c r="W371" s="185"/>
      <c r="X371" s="185"/>
      <c r="Y371" s="185"/>
      <c r="Z371" s="185"/>
      <c r="AA371" s="185"/>
      <c r="AB371" s="185"/>
      <c r="AC371" s="185"/>
      <c r="AD371" s="185"/>
      <c r="AE371" s="185"/>
      <c r="AF371" s="185"/>
      <c r="AG371" s="185"/>
      <c r="AH371" s="185"/>
      <c r="AI371" s="185"/>
      <c r="AJ371" s="185"/>
      <c r="AK371" s="185"/>
      <c r="AL371" s="185"/>
    </row>
    <row r="372" spans="1:38" ht="15.75" customHeight="1" x14ac:dyDescent="0.15">
      <c r="A372" s="36"/>
      <c r="B372" s="185"/>
      <c r="C372" s="185"/>
      <c r="D372" s="185"/>
      <c r="E372" s="185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5"/>
      <c r="AD372" s="185"/>
      <c r="AE372" s="185"/>
      <c r="AF372" s="185"/>
      <c r="AG372" s="185"/>
      <c r="AH372" s="185"/>
      <c r="AI372" s="185"/>
      <c r="AJ372" s="185"/>
      <c r="AK372" s="185"/>
      <c r="AL372" s="185"/>
    </row>
    <row r="373" spans="1:38" ht="15.75" customHeight="1" x14ac:dyDescent="0.15">
      <c r="A373" s="36"/>
      <c r="B373" s="185"/>
      <c r="C373" s="185"/>
      <c r="D373" s="185"/>
      <c r="E373" s="185"/>
      <c r="F373" s="185"/>
      <c r="G373" s="185"/>
      <c r="H373" s="185"/>
      <c r="I373" s="185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5"/>
      <c r="AD373" s="185"/>
      <c r="AE373" s="185"/>
      <c r="AF373" s="185"/>
      <c r="AG373" s="185"/>
      <c r="AH373" s="185"/>
      <c r="AI373" s="185"/>
      <c r="AJ373" s="185"/>
      <c r="AK373" s="185"/>
      <c r="AL373" s="185"/>
    </row>
    <row r="374" spans="1:38" ht="15.75" customHeight="1" x14ac:dyDescent="0.15">
      <c r="A374" s="36"/>
      <c r="B374" s="185"/>
      <c r="C374" s="185"/>
      <c r="D374" s="185"/>
      <c r="E374" s="185"/>
      <c r="F374" s="185"/>
      <c r="G374" s="185"/>
      <c r="H374" s="185"/>
      <c r="I374" s="185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5"/>
      <c r="AD374" s="185"/>
      <c r="AE374" s="185"/>
      <c r="AF374" s="185"/>
      <c r="AG374" s="185"/>
      <c r="AH374" s="185"/>
      <c r="AI374" s="185"/>
      <c r="AJ374" s="185"/>
      <c r="AK374" s="185"/>
      <c r="AL374" s="185"/>
    </row>
    <row r="375" spans="1:38" ht="15.75" customHeight="1" x14ac:dyDescent="0.15">
      <c r="A375" s="36"/>
      <c r="B375" s="185"/>
      <c r="C375" s="185"/>
      <c r="D375" s="185"/>
      <c r="E375" s="185"/>
      <c r="F375" s="185"/>
      <c r="G375" s="185"/>
      <c r="H375" s="185"/>
      <c r="I375" s="185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5"/>
      <c r="AD375" s="185"/>
      <c r="AE375" s="185"/>
      <c r="AF375" s="185"/>
      <c r="AG375" s="185"/>
      <c r="AH375" s="185"/>
      <c r="AI375" s="185"/>
      <c r="AJ375" s="185"/>
      <c r="AK375" s="185"/>
      <c r="AL375" s="185"/>
    </row>
    <row r="376" spans="1:38" ht="15.75" customHeight="1" x14ac:dyDescent="0.15">
      <c r="A376" s="36"/>
      <c r="B376" s="185"/>
      <c r="C376" s="185"/>
      <c r="D376" s="185"/>
      <c r="E376" s="185"/>
      <c r="F376" s="185"/>
      <c r="G376" s="185"/>
      <c r="H376" s="185"/>
      <c r="I376" s="185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5"/>
      <c r="AD376" s="185"/>
      <c r="AE376" s="185"/>
      <c r="AF376" s="185"/>
      <c r="AG376" s="185"/>
      <c r="AH376" s="185"/>
      <c r="AI376" s="185"/>
      <c r="AJ376" s="185"/>
      <c r="AK376" s="185"/>
      <c r="AL376" s="185"/>
    </row>
    <row r="377" spans="1:38" ht="15.75" customHeight="1" x14ac:dyDescent="0.15">
      <c r="A377" s="36"/>
      <c r="B377" s="185"/>
      <c r="C377" s="185"/>
      <c r="D377" s="185"/>
      <c r="E377" s="185"/>
      <c r="F377" s="185"/>
      <c r="G377" s="185"/>
      <c r="H377" s="185"/>
      <c r="I377" s="185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5"/>
      <c r="AD377" s="185"/>
      <c r="AE377" s="185"/>
      <c r="AF377" s="185"/>
      <c r="AG377" s="185"/>
      <c r="AH377" s="185"/>
      <c r="AI377" s="185"/>
      <c r="AJ377" s="185"/>
      <c r="AK377" s="185"/>
      <c r="AL377" s="185"/>
    </row>
    <row r="378" spans="1:38" ht="15.75" customHeight="1" x14ac:dyDescent="0.15">
      <c r="A378" s="36"/>
      <c r="B378" s="185"/>
      <c r="C378" s="185"/>
      <c r="D378" s="185"/>
      <c r="E378" s="185"/>
      <c r="F378" s="185"/>
      <c r="G378" s="185"/>
      <c r="H378" s="185"/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5"/>
      <c r="AD378" s="185"/>
      <c r="AE378" s="185"/>
      <c r="AF378" s="185"/>
      <c r="AG378" s="185"/>
      <c r="AH378" s="185"/>
      <c r="AI378" s="185"/>
      <c r="AJ378" s="185"/>
      <c r="AK378" s="185"/>
      <c r="AL378" s="185"/>
    </row>
    <row r="379" spans="1:38" ht="15.75" customHeight="1" x14ac:dyDescent="0.15">
      <c r="A379" s="36"/>
      <c r="B379" s="185"/>
      <c r="C379" s="185"/>
      <c r="D379" s="185"/>
      <c r="E379" s="185"/>
      <c r="F379" s="185"/>
      <c r="G379" s="185"/>
      <c r="H379" s="185"/>
      <c r="I379" s="185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  <c r="U379" s="185"/>
      <c r="V379" s="185"/>
      <c r="W379" s="185"/>
      <c r="X379" s="185"/>
      <c r="Y379" s="185"/>
      <c r="Z379" s="185"/>
      <c r="AA379" s="185"/>
      <c r="AB379" s="185"/>
      <c r="AC379" s="185"/>
      <c r="AD379" s="185"/>
      <c r="AE379" s="185"/>
      <c r="AF379" s="185"/>
      <c r="AG379" s="185"/>
      <c r="AH379" s="185"/>
      <c r="AI379" s="185"/>
      <c r="AJ379" s="185"/>
      <c r="AK379" s="185"/>
      <c r="AL379" s="185"/>
    </row>
    <row r="380" spans="1:38" ht="15.75" customHeight="1" x14ac:dyDescent="0.15">
      <c r="A380" s="36"/>
      <c r="B380" s="185"/>
      <c r="C380" s="185"/>
      <c r="D380" s="185"/>
      <c r="E380" s="185"/>
      <c r="F380" s="185"/>
      <c r="G380" s="185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5"/>
      <c r="AD380" s="185"/>
      <c r="AE380" s="185"/>
      <c r="AF380" s="185"/>
      <c r="AG380" s="185"/>
      <c r="AH380" s="185"/>
      <c r="AI380" s="185"/>
      <c r="AJ380" s="185"/>
      <c r="AK380" s="185"/>
      <c r="AL380" s="185"/>
    </row>
    <row r="381" spans="1:38" ht="15.75" customHeight="1" x14ac:dyDescent="0.15">
      <c r="A381" s="36"/>
      <c r="B381" s="185"/>
      <c r="C381" s="185"/>
      <c r="D381" s="185"/>
      <c r="E381" s="185"/>
      <c r="F381" s="185"/>
      <c r="G381" s="185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5"/>
      <c r="AD381" s="185"/>
      <c r="AE381" s="185"/>
      <c r="AF381" s="185"/>
      <c r="AG381" s="185"/>
      <c r="AH381" s="185"/>
      <c r="AI381" s="185"/>
      <c r="AJ381" s="185"/>
      <c r="AK381" s="185"/>
      <c r="AL381" s="185"/>
    </row>
    <row r="382" spans="1:38" ht="15.75" customHeight="1" x14ac:dyDescent="0.15">
      <c r="A382" s="36"/>
      <c r="B382" s="185"/>
      <c r="C382" s="185"/>
      <c r="D382" s="185"/>
      <c r="E382" s="185"/>
      <c r="F382" s="185"/>
      <c r="G382" s="185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5"/>
      <c r="AD382" s="185"/>
      <c r="AE382" s="185"/>
      <c r="AF382" s="185"/>
      <c r="AG382" s="185"/>
      <c r="AH382" s="185"/>
      <c r="AI382" s="185"/>
      <c r="AJ382" s="185"/>
      <c r="AK382" s="185"/>
      <c r="AL382" s="185"/>
    </row>
    <row r="383" spans="1:38" ht="15.75" customHeight="1" x14ac:dyDescent="0.15">
      <c r="A383" s="36"/>
      <c r="B383" s="185"/>
      <c r="C383" s="185"/>
      <c r="D383" s="185"/>
      <c r="E383" s="185"/>
      <c r="F383" s="185"/>
      <c r="G383" s="185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5"/>
      <c r="AD383" s="185"/>
      <c r="AE383" s="185"/>
      <c r="AF383" s="185"/>
      <c r="AG383" s="185"/>
      <c r="AH383" s="185"/>
      <c r="AI383" s="185"/>
      <c r="AJ383" s="185"/>
      <c r="AK383" s="185"/>
      <c r="AL383" s="185"/>
    </row>
    <row r="384" spans="1:38" ht="15.75" customHeight="1" x14ac:dyDescent="0.15">
      <c r="A384" s="36"/>
      <c r="B384" s="185"/>
      <c r="C384" s="185"/>
      <c r="D384" s="185"/>
      <c r="E384" s="185"/>
      <c r="F384" s="185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85"/>
      <c r="AF384" s="185"/>
      <c r="AG384" s="185"/>
      <c r="AH384" s="185"/>
      <c r="AI384" s="185"/>
      <c r="AJ384" s="185"/>
      <c r="AK384" s="185"/>
      <c r="AL384" s="185"/>
    </row>
    <row r="385" spans="1:38" ht="15.75" customHeight="1" x14ac:dyDescent="0.15">
      <c r="A385" s="36"/>
      <c r="B385" s="185"/>
      <c r="C385" s="185"/>
      <c r="D385" s="185"/>
      <c r="E385" s="185"/>
      <c r="F385" s="185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85"/>
      <c r="AF385" s="185"/>
      <c r="AG385" s="185"/>
      <c r="AH385" s="185"/>
      <c r="AI385" s="185"/>
      <c r="AJ385" s="185"/>
      <c r="AK385" s="185"/>
      <c r="AL385" s="185"/>
    </row>
    <row r="386" spans="1:38" ht="15.75" customHeight="1" x14ac:dyDescent="0.15">
      <c r="A386" s="36"/>
      <c r="B386" s="185"/>
      <c r="C386" s="185"/>
      <c r="D386" s="185"/>
      <c r="E386" s="185"/>
      <c r="F386" s="185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85"/>
      <c r="AF386" s="185"/>
      <c r="AG386" s="185"/>
      <c r="AH386" s="185"/>
      <c r="AI386" s="185"/>
      <c r="AJ386" s="185"/>
      <c r="AK386" s="185"/>
      <c r="AL386" s="185"/>
    </row>
    <row r="387" spans="1:38" ht="15.75" customHeight="1" x14ac:dyDescent="0.15">
      <c r="A387" s="36"/>
      <c r="B387" s="185"/>
      <c r="C387" s="185"/>
      <c r="D387" s="185"/>
      <c r="E387" s="185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85"/>
      <c r="AF387" s="185"/>
      <c r="AG387" s="185"/>
      <c r="AH387" s="185"/>
      <c r="AI387" s="185"/>
      <c r="AJ387" s="185"/>
      <c r="AK387" s="185"/>
      <c r="AL387" s="185"/>
    </row>
    <row r="388" spans="1:38" ht="15.75" customHeight="1" x14ac:dyDescent="0.15">
      <c r="A388" s="36"/>
      <c r="B388" s="185"/>
      <c r="C388" s="185"/>
      <c r="D388" s="185"/>
      <c r="E388" s="185"/>
      <c r="F388" s="185"/>
      <c r="G388" s="185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5"/>
      <c r="AD388" s="185"/>
      <c r="AE388" s="185"/>
      <c r="AF388" s="185"/>
      <c r="AG388" s="185"/>
      <c r="AH388" s="185"/>
      <c r="AI388" s="185"/>
      <c r="AJ388" s="185"/>
      <c r="AK388" s="185"/>
      <c r="AL388" s="185"/>
    </row>
    <row r="389" spans="1:38" ht="15.75" customHeight="1" x14ac:dyDescent="0.15">
      <c r="A389" s="36"/>
      <c r="B389" s="185"/>
      <c r="C389" s="185"/>
      <c r="D389" s="185"/>
      <c r="E389" s="185"/>
      <c r="F389" s="185"/>
      <c r="G389" s="185"/>
      <c r="H389" s="185"/>
      <c r="I389" s="185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  <c r="U389" s="185"/>
      <c r="V389" s="185"/>
      <c r="W389" s="185"/>
      <c r="X389" s="185"/>
      <c r="Y389" s="185"/>
      <c r="Z389" s="185"/>
      <c r="AA389" s="185"/>
      <c r="AB389" s="185"/>
      <c r="AC389" s="185"/>
      <c r="AD389" s="185"/>
      <c r="AE389" s="185"/>
      <c r="AF389" s="185"/>
      <c r="AG389" s="185"/>
      <c r="AH389" s="185"/>
      <c r="AI389" s="185"/>
      <c r="AJ389" s="185"/>
      <c r="AK389" s="185"/>
      <c r="AL389" s="185"/>
    </row>
    <row r="390" spans="1:38" ht="15.75" customHeight="1" x14ac:dyDescent="0.15">
      <c r="A390" s="36"/>
      <c r="B390" s="185"/>
      <c r="C390" s="185"/>
      <c r="D390" s="185"/>
      <c r="E390" s="185"/>
      <c r="F390" s="185"/>
      <c r="G390" s="185"/>
      <c r="H390" s="185"/>
      <c r="I390" s="185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  <c r="U390" s="185"/>
      <c r="V390" s="185"/>
      <c r="W390" s="185"/>
      <c r="X390" s="185"/>
      <c r="Y390" s="185"/>
      <c r="Z390" s="185"/>
      <c r="AA390" s="185"/>
      <c r="AB390" s="185"/>
      <c r="AC390" s="185"/>
      <c r="AD390" s="185"/>
      <c r="AE390" s="185"/>
      <c r="AF390" s="185"/>
      <c r="AG390" s="185"/>
      <c r="AH390" s="185"/>
      <c r="AI390" s="185"/>
      <c r="AJ390" s="185"/>
      <c r="AK390" s="185"/>
      <c r="AL390" s="185"/>
    </row>
    <row r="391" spans="1:38" ht="15.75" customHeight="1" x14ac:dyDescent="0.15">
      <c r="A391" s="36"/>
      <c r="B391" s="185"/>
      <c r="C391" s="185"/>
      <c r="D391" s="185"/>
      <c r="E391" s="185"/>
      <c r="F391" s="185"/>
      <c r="G391" s="185"/>
      <c r="H391" s="185"/>
      <c r="I391" s="185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  <c r="U391" s="185"/>
      <c r="V391" s="185"/>
      <c r="W391" s="185"/>
      <c r="X391" s="185"/>
      <c r="Y391" s="185"/>
      <c r="Z391" s="185"/>
      <c r="AA391" s="185"/>
      <c r="AB391" s="185"/>
      <c r="AC391" s="185"/>
      <c r="AD391" s="185"/>
      <c r="AE391" s="185"/>
      <c r="AF391" s="185"/>
      <c r="AG391" s="185"/>
      <c r="AH391" s="185"/>
      <c r="AI391" s="185"/>
      <c r="AJ391" s="185"/>
      <c r="AK391" s="185"/>
      <c r="AL391" s="185"/>
    </row>
    <row r="392" spans="1:38" ht="15.75" customHeight="1" x14ac:dyDescent="0.15">
      <c r="A392" s="36"/>
      <c r="B392" s="185"/>
      <c r="C392" s="185"/>
      <c r="D392" s="185"/>
      <c r="E392" s="185"/>
      <c r="F392" s="185"/>
      <c r="G392" s="185"/>
      <c r="H392" s="185"/>
      <c r="I392" s="185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185"/>
    </row>
    <row r="393" spans="1:38" ht="15.75" customHeight="1" x14ac:dyDescent="0.15">
      <c r="A393" s="36"/>
      <c r="B393" s="185"/>
      <c r="C393" s="185"/>
      <c r="D393" s="185"/>
      <c r="E393" s="185"/>
      <c r="F393" s="185"/>
      <c r="G393" s="185"/>
      <c r="H393" s="185"/>
      <c r="I393" s="185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5"/>
      <c r="AD393" s="185"/>
      <c r="AE393" s="185"/>
      <c r="AF393" s="185"/>
      <c r="AG393" s="185"/>
      <c r="AH393" s="185"/>
      <c r="AI393" s="185"/>
      <c r="AJ393" s="185"/>
      <c r="AK393" s="185"/>
      <c r="AL393" s="185"/>
    </row>
    <row r="394" spans="1:38" ht="15.75" customHeight="1" x14ac:dyDescent="0.15">
      <c r="A394" s="36"/>
      <c r="B394" s="185"/>
      <c r="C394" s="185"/>
      <c r="D394" s="185"/>
      <c r="E394" s="185"/>
      <c r="F394" s="185"/>
      <c r="G394" s="185"/>
      <c r="H394" s="185"/>
      <c r="I394" s="185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  <c r="U394" s="185"/>
      <c r="V394" s="185"/>
      <c r="W394" s="185"/>
      <c r="X394" s="185"/>
      <c r="Y394" s="185"/>
      <c r="Z394" s="185"/>
      <c r="AA394" s="185"/>
      <c r="AB394" s="185"/>
      <c r="AC394" s="185"/>
      <c r="AD394" s="185"/>
      <c r="AE394" s="185"/>
      <c r="AF394" s="185"/>
      <c r="AG394" s="185"/>
      <c r="AH394" s="185"/>
      <c r="AI394" s="185"/>
      <c r="AJ394" s="185"/>
      <c r="AK394" s="185"/>
      <c r="AL394" s="185"/>
    </row>
    <row r="395" spans="1:38" ht="15.75" customHeight="1" x14ac:dyDescent="0.15">
      <c r="A395" s="36"/>
      <c r="B395" s="185"/>
      <c r="C395" s="185"/>
      <c r="D395" s="185"/>
      <c r="E395" s="185"/>
      <c r="F395" s="185"/>
      <c r="G395" s="185"/>
      <c r="H395" s="185"/>
      <c r="I395" s="185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  <c r="U395" s="185"/>
      <c r="V395" s="185"/>
      <c r="W395" s="185"/>
      <c r="X395" s="185"/>
      <c r="Y395" s="185"/>
      <c r="Z395" s="185"/>
      <c r="AA395" s="185"/>
      <c r="AB395" s="185"/>
      <c r="AC395" s="185"/>
      <c r="AD395" s="185"/>
      <c r="AE395" s="185"/>
      <c r="AF395" s="185"/>
      <c r="AG395" s="185"/>
      <c r="AH395" s="185"/>
      <c r="AI395" s="185"/>
      <c r="AJ395" s="185"/>
      <c r="AK395" s="185"/>
      <c r="AL395" s="185"/>
    </row>
    <row r="396" spans="1:38" ht="15.75" customHeight="1" x14ac:dyDescent="0.15">
      <c r="A396" s="36"/>
      <c r="B396" s="185"/>
      <c r="C396" s="185"/>
      <c r="D396" s="185"/>
      <c r="E396" s="185"/>
      <c r="F396" s="185"/>
      <c r="G396" s="185"/>
      <c r="H396" s="185"/>
      <c r="I396" s="185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  <c r="U396" s="185"/>
      <c r="V396" s="185"/>
      <c r="W396" s="185"/>
      <c r="X396" s="185"/>
      <c r="Y396" s="185"/>
      <c r="Z396" s="185"/>
      <c r="AA396" s="185"/>
      <c r="AB396" s="185"/>
      <c r="AC396" s="185"/>
      <c r="AD396" s="185"/>
      <c r="AE396" s="185"/>
      <c r="AF396" s="185"/>
      <c r="AG396" s="185"/>
      <c r="AH396" s="185"/>
      <c r="AI396" s="185"/>
      <c r="AJ396" s="185"/>
      <c r="AK396" s="185"/>
      <c r="AL396" s="185"/>
    </row>
    <row r="397" spans="1:38" ht="15.75" customHeight="1" x14ac:dyDescent="0.15">
      <c r="A397" s="36"/>
      <c r="B397" s="185"/>
      <c r="C397" s="185"/>
      <c r="D397" s="185"/>
      <c r="E397" s="185"/>
      <c r="F397" s="185"/>
      <c r="G397" s="185"/>
      <c r="H397" s="185"/>
      <c r="I397" s="185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  <c r="U397" s="185"/>
      <c r="V397" s="185"/>
      <c r="W397" s="185"/>
      <c r="X397" s="185"/>
      <c r="Y397" s="185"/>
      <c r="Z397" s="185"/>
      <c r="AA397" s="185"/>
      <c r="AB397" s="185"/>
      <c r="AC397" s="185"/>
      <c r="AD397" s="185"/>
      <c r="AE397" s="185"/>
      <c r="AF397" s="185"/>
      <c r="AG397" s="185"/>
      <c r="AH397" s="185"/>
      <c r="AI397" s="185"/>
      <c r="AJ397" s="185"/>
      <c r="AK397" s="185"/>
      <c r="AL397" s="185"/>
    </row>
    <row r="398" spans="1:38" ht="15.75" customHeight="1" x14ac:dyDescent="0.15">
      <c r="A398" s="36"/>
      <c r="B398" s="185"/>
      <c r="C398" s="185"/>
      <c r="D398" s="185"/>
      <c r="E398" s="185"/>
      <c r="F398" s="185"/>
      <c r="G398" s="185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5"/>
      <c r="AD398" s="185"/>
      <c r="AE398" s="185"/>
      <c r="AF398" s="185"/>
      <c r="AG398" s="185"/>
      <c r="AH398" s="185"/>
      <c r="AI398" s="185"/>
      <c r="AJ398" s="185"/>
      <c r="AK398" s="185"/>
      <c r="AL398" s="185"/>
    </row>
    <row r="399" spans="1:38" ht="15.75" customHeight="1" x14ac:dyDescent="0.15">
      <c r="A399" s="36"/>
      <c r="B399" s="185"/>
      <c r="C399" s="185"/>
      <c r="D399" s="185"/>
      <c r="E399" s="185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85"/>
      <c r="AF399" s="185"/>
      <c r="AG399" s="185"/>
      <c r="AH399" s="185"/>
      <c r="AI399" s="185"/>
      <c r="AJ399" s="185"/>
      <c r="AK399" s="185"/>
      <c r="AL399" s="185"/>
    </row>
    <row r="400" spans="1:38" ht="15.75" customHeight="1" x14ac:dyDescent="0.15">
      <c r="A400" s="36"/>
      <c r="B400" s="185"/>
      <c r="C400" s="185"/>
      <c r="D400" s="185"/>
      <c r="E400" s="185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5"/>
      <c r="AD400" s="185"/>
      <c r="AE400" s="185"/>
      <c r="AF400" s="185"/>
      <c r="AG400" s="185"/>
      <c r="AH400" s="185"/>
      <c r="AI400" s="185"/>
      <c r="AJ400" s="185"/>
      <c r="AK400" s="185"/>
      <c r="AL400" s="185"/>
    </row>
    <row r="401" spans="1:38" ht="15.75" customHeight="1" x14ac:dyDescent="0.15">
      <c r="A401" s="36"/>
      <c r="B401" s="185"/>
      <c r="C401" s="185"/>
      <c r="D401" s="185"/>
      <c r="E401" s="185"/>
      <c r="F401" s="185"/>
      <c r="G401" s="185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5"/>
      <c r="AD401" s="185"/>
      <c r="AE401" s="185"/>
      <c r="AF401" s="185"/>
      <c r="AG401" s="185"/>
      <c r="AH401" s="185"/>
      <c r="AI401" s="185"/>
      <c r="AJ401" s="185"/>
      <c r="AK401" s="185"/>
      <c r="AL401" s="185"/>
    </row>
    <row r="402" spans="1:38" ht="15.75" customHeight="1" x14ac:dyDescent="0.15">
      <c r="A402" s="36"/>
      <c r="B402" s="185"/>
      <c r="C402" s="185"/>
      <c r="D402" s="185"/>
      <c r="E402" s="185"/>
      <c r="F402" s="185"/>
      <c r="G402" s="185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5"/>
      <c r="AH402" s="185"/>
      <c r="AI402" s="185"/>
      <c r="AJ402" s="185"/>
      <c r="AK402" s="185"/>
      <c r="AL402" s="185"/>
    </row>
    <row r="403" spans="1:38" ht="15.75" customHeight="1" x14ac:dyDescent="0.15">
      <c r="A403" s="36"/>
      <c r="B403" s="185"/>
      <c r="C403" s="185"/>
      <c r="D403" s="185"/>
      <c r="E403" s="185"/>
      <c r="F403" s="185"/>
      <c r="G403" s="185"/>
      <c r="H403" s="185"/>
      <c r="I403" s="185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85"/>
      <c r="AF403" s="185"/>
      <c r="AG403" s="185"/>
      <c r="AH403" s="185"/>
      <c r="AI403" s="185"/>
      <c r="AJ403" s="185"/>
      <c r="AK403" s="185"/>
      <c r="AL403" s="185"/>
    </row>
    <row r="404" spans="1:38" ht="15.75" customHeight="1" x14ac:dyDescent="0.15">
      <c r="A404" s="36"/>
      <c r="B404" s="185"/>
      <c r="C404" s="185"/>
      <c r="D404" s="185"/>
      <c r="E404" s="185"/>
      <c r="F404" s="185"/>
      <c r="G404" s="185"/>
      <c r="H404" s="185"/>
      <c r="I404" s="185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85"/>
      <c r="AF404" s="185"/>
      <c r="AG404" s="185"/>
      <c r="AH404" s="185"/>
      <c r="AI404" s="185"/>
      <c r="AJ404" s="185"/>
      <c r="AK404" s="185"/>
      <c r="AL404" s="185"/>
    </row>
    <row r="405" spans="1:38" ht="15.75" customHeight="1" x14ac:dyDescent="0.15">
      <c r="A405" s="36"/>
      <c r="B405" s="185"/>
      <c r="C405" s="185"/>
      <c r="D405" s="185"/>
      <c r="E405" s="185"/>
      <c r="F405" s="185"/>
      <c r="G405" s="185"/>
      <c r="H405" s="185"/>
      <c r="I405" s="185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5"/>
      <c r="AH405" s="185"/>
      <c r="AI405" s="185"/>
      <c r="AJ405" s="185"/>
      <c r="AK405" s="185"/>
      <c r="AL405" s="185"/>
    </row>
    <row r="406" spans="1:38" ht="15.75" customHeight="1" x14ac:dyDescent="0.15">
      <c r="A406" s="36"/>
      <c r="B406" s="185"/>
      <c r="C406" s="185"/>
      <c r="D406" s="185"/>
      <c r="E406" s="185"/>
      <c r="F406" s="185"/>
      <c r="G406" s="185"/>
      <c r="H406" s="185"/>
      <c r="I406" s="185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</row>
    <row r="407" spans="1:38" ht="15.75" customHeight="1" x14ac:dyDescent="0.15">
      <c r="A407" s="36"/>
      <c r="B407" s="185"/>
      <c r="C407" s="185"/>
      <c r="D407" s="185"/>
      <c r="E407" s="185"/>
      <c r="F407" s="185"/>
      <c r="G407" s="185"/>
      <c r="H407" s="185"/>
      <c r="I407" s="185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5"/>
      <c r="AH407" s="185"/>
      <c r="AI407" s="185"/>
      <c r="AJ407" s="185"/>
      <c r="AK407" s="185"/>
      <c r="AL407" s="185"/>
    </row>
    <row r="408" spans="1:38" ht="15.75" customHeight="1" x14ac:dyDescent="0.15">
      <c r="A408" s="36"/>
      <c r="B408" s="185"/>
      <c r="C408" s="185"/>
      <c r="D408" s="185"/>
      <c r="E408" s="185"/>
      <c r="F408" s="185"/>
      <c r="G408" s="185"/>
      <c r="H408" s="185"/>
      <c r="I408" s="185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5"/>
      <c r="AH408" s="185"/>
      <c r="AI408" s="185"/>
      <c r="AJ408" s="185"/>
      <c r="AK408" s="185"/>
      <c r="AL408" s="185"/>
    </row>
    <row r="409" spans="1:38" ht="15.75" customHeight="1" x14ac:dyDescent="0.15">
      <c r="A409" s="36"/>
      <c r="B409" s="185"/>
      <c r="C409" s="185"/>
      <c r="D409" s="185"/>
      <c r="E409" s="185"/>
      <c r="F409" s="185"/>
      <c r="G409" s="185"/>
      <c r="H409" s="185"/>
      <c r="I409" s="185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5"/>
      <c r="AH409" s="185"/>
      <c r="AI409" s="185"/>
      <c r="AJ409" s="185"/>
      <c r="AK409" s="185"/>
      <c r="AL409" s="185"/>
    </row>
    <row r="410" spans="1:38" ht="15.75" customHeight="1" x14ac:dyDescent="0.15">
      <c r="A410" s="36"/>
      <c r="B410" s="185"/>
      <c r="C410" s="185"/>
      <c r="D410" s="185"/>
      <c r="E410" s="185"/>
      <c r="F410" s="185"/>
      <c r="G410" s="185"/>
      <c r="H410" s="185"/>
      <c r="I410" s="185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</row>
    <row r="411" spans="1:38" ht="15.75" customHeight="1" x14ac:dyDescent="0.15">
      <c r="A411" s="36"/>
      <c r="B411" s="185"/>
      <c r="C411" s="185"/>
      <c r="D411" s="185"/>
      <c r="E411" s="185"/>
      <c r="F411" s="185"/>
      <c r="G411" s="185"/>
      <c r="H411" s="185"/>
      <c r="I411" s="185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5"/>
      <c r="AD411" s="185"/>
      <c r="AE411" s="185"/>
      <c r="AF411" s="185"/>
      <c r="AG411" s="185"/>
      <c r="AH411" s="185"/>
      <c r="AI411" s="185"/>
      <c r="AJ411" s="185"/>
      <c r="AK411" s="185"/>
      <c r="AL411" s="185"/>
    </row>
    <row r="412" spans="1:38" ht="15.75" customHeight="1" x14ac:dyDescent="0.15">
      <c r="A412" s="36"/>
      <c r="B412" s="185"/>
      <c r="C412" s="185"/>
      <c r="D412" s="185"/>
      <c r="E412" s="185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85"/>
      <c r="AF412" s="185"/>
      <c r="AG412" s="185"/>
      <c r="AH412" s="185"/>
      <c r="AI412" s="185"/>
      <c r="AJ412" s="185"/>
      <c r="AK412" s="185"/>
      <c r="AL412" s="185"/>
    </row>
    <row r="413" spans="1:38" ht="15.75" customHeight="1" x14ac:dyDescent="0.15">
      <c r="A413" s="36"/>
      <c r="B413" s="185"/>
      <c r="C413" s="185"/>
      <c r="D413" s="185"/>
      <c r="E413" s="185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85"/>
      <c r="AF413" s="185"/>
      <c r="AG413" s="185"/>
      <c r="AH413" s="185"/>
      <c r="AI413" s="185"/>
      <c r="AJ413" s="185"/>
      <c r="AK413" s="185"/>
      <c r="AL413" s="185"/>
    </row>
    <row r="414" spans="1:38" ht="15.75" customHeight="1" x14ac:dyDescent="0.15">
      <c r="A414" s="36"/>
      <c r="B414" s="185"/>
      <c r="C414" s="185"/>
      <c r="D414" s="185"/>
      <c r="E414" s="185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85"/>
      <c r="AF414" s="185"/>
      <c r="AG414" s="185"/>
      <c r="AH414" s="185"/>
      <c r="AI414" s="185"/>
      <c r="AJ414" s="185"/>
      <c r="AK414" s="185"/>
      <c r="AL414" s="185"/>
    </row>
    <row r="415" spans="1:38" ht="15.75" customHeight="1" x14ac:dyDescent="0.15">
      <c r="A415" s="36"/>
      <c r="B415" s="185"/>
      <c r="C415" s="185"/>
      <c r="D415" s="185"/>
      <c r="E415" s="185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85"/>
      <c r="AF415" s="185"/>
      <c r="AG415" s="185"/>
      <c r="AH415" s="185"/>
      <c r="AI415" s="185"/>
      <c r="AJ415" s="185"/>
      <c r="AK415" s="185"/>
      <c r="AL415" s="185"/>
    </row>
    <row r="416" spans="1:38" ht="15.75" customHeight="1" x14ac:dyDescent="0.15">
      <c r="A416" s="36"/>
      <c r="B416" s="185"/>
      <c r="C416" s="185"/>
      <c r="D416" s="185"/>
      <c r="E416" s="185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5"/>
      <c r="AH416" s="185"/>
      <c r="AI416" s="185"/>
      <c r="AJ416" s="185"/>
      <c r="AK416" s="185"/>
      <c r="AL416" s="185"/>
    </row>
    <row r="417" spans="1:38" ht="15.75" customHeight="1" x14ac:dyDescent="0.15">
      <c r="A417" s="36"/>
      <c r="B417" s="185"/>
      <c r="C417" s="185"/>
      <c r="D417" s="185"/>
      <c r="E417" s="185"/>
      <c r="F417" s="185"/>
      <c r="G417" s="185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85"/>
      <c r="AF417" s="185"/>
      <c r="AG417" s="185"/>
      <c r="AH417" s="185"/>
      <c r="AI417" s="185"/>
      <c r="AJ417" s="185"/>
      <c r="AK417" s="185"/>
      <c r="AL417" s="185"/>
    </row>
    <row r="418" spans="1:38" ht="15.75" customHeight="1" x14ac:dyDescent="0.15">
      <c r="A418" s="36"/>
      <c r="B418" s="185"/>
      <c r="C418" s="185"/>
      <c r="D418" s="185"/>
      <c r="E418" s="185"/>
      <c r="F418" s="185"/>
      <c r="G418" s="185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85"/>
      <c r="AF418" s="185"/>
      <c r="AG418" s="185"/>
      <c r="AH418" s="185"/>
      <c r="AI418" s="185"/>
      <c r="AJ418" s="185"/>
      <c r="AK418" s="185"/>
      <c r="AL418" s="185"/>
    </row>
    <row r="419" spans="1:38" ht="15.75" customHeight="1" x14ac:dyDescent="0.15">
      <c r="A419" s="36"/>
      <c r="B419" s="185"/>
      <c r="C419" s="185"/>
      <c r="D419" s="185"/>
      <c r="E419" s="185"/>
      <c r="F419" s="185"/>
      <c r="G419" s="185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85"/>
      <c r="AF419" s="185"/>
      <c r="AG419" s="185"/>
      <c r="AH419" s="185"/>
      <c r="AI419" s="185"/>
      <c r="AJ419" s="185"/>
      <c r="AK419" s="185"/>
      <c r="AL419" s="185"/>
    </row>
    <row r="420" spans="1:38" ht="15.75" customHeight="1" x14ac:dyDescent="0.15">
      <c r="A420" s="36"/>
      <c r="B420" s="185"/>
      <c r="C420" s="185"/>
      <c r="D420" s="185"/>
      <c r="E420" s="185"/>
      <c r="F420" s="185"/>
      <c r="G420" s="185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</row>
    <row r="421" spans="1:38" ht="15.75" customHeight="1" x14ac:dyDescent="0.15">
      <c r="A421" s="36"/>
      <c r="B421" s="185"/>
      <c r="C421" s="185"/>
      <c r="D421" s="185"/>
      <c r="E421" s="185"/>
      <c r="F421" s="185"/>
      <c r="G421" s="185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</row>
    <row r="422" spans="1:38" ht="15.75" customHeight="1" x14ac:dyDescent="0.15">
      <c r="A422" s="36"/>
      <c r="B422" s="185"/>
      <c r="C422" s="185"/>
      <c r="D422" s="185"/>
      <c r="E422" s="185"/>
      <c r="F422" s="185"/>
      <c r="G422" s="185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</row>
    <row r="423" spans="1:38" ht="15.75" customHeight="1" x14ac:dyDescent="0.15">
      <c r="A423" s="36"/>
      <c r="B423" s="185"/>
      <c r="C423" s="185"/>
      <c r="D423" s="185"/>
      <c r="E423" s="185"/>
      <c r="F423" s="185"/>
      <c r="G423" s="185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</row>
    <row r="424" spans="1:38" ht="15.75" customHeight="1" x14ac:dyDescent="0.15">
      <c r="A424" s="36"/>
      <c r="B424" s="185"/>
      <c r="C424" s="185"/>
      <c r="D424" s="185"/>
      <c r="E424" s="185"/>
      <c r="F424" s="185"/>
      <c r="G424" s="185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</row>
    <row r="425" spans="1:38" ht="15.75" customHeight="1" x14ac:dyDescent="0.15">
      <c r="A425" s="36"/>
      <c r="B425" s="185"/>
      <c r="C425" s="185"/>
      <c r="D425" s="185"/>
      <c r="E425" s="185"/>
      <c r="F425" s="185"/>
      <c r="G425" s="185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185"/>
    </row>
    <row r="426" spans="1:38" ht="15.75" customHeight="1" x14ac:dyDescent="0.15">
      <c r="A426" s="36"/>
      <c r="B426" s="185"/>
      <c r="C426" s="185"/>
      <c r="D426" s="185"/>
      <c r="E426" s="185"/>
      <c r="F426" s="185"/>
      <c r="G426" s="185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185"/>
    </row>
    <row r="427" spans="1:38" ht="15.75" customHeight="1" x14ac:dyDescent="0.15">
      <c r="A427" s="36"/>
      <c r="B427" s="185"/>
      <c r="C427" s="185"/>
      <c r="D427" s="185"/>
      <c r="E427" s="185"/>
      <c r="F427" s="185"/>
      <c r="G427" s="185"/>
      <c r="H427" s="185"/>
      <c r="I427" s="185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185"/>
    </row>
    <row r="428" spans="1:38" ht="15.75" customHeight="1" x14ac:dyDescent="0.15">
      <c r="A428" s="36"/>
      <c r="B428" s="185"/>
      <c r="C428" s="185"/>
      <c r="D428" s="185"/>
      <c r="E428" s="185"/>
      <c r="F428" s="185"/>
      <c r="G428" s="185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</row>
    <row r="429" spans="1:38" ht="15.75" customHeight="1" x14ac:dyDescent="0.15">
      <c r="A429" s="36"/>
      <c r="B429" s="185"/>
      <c r="C429" s="185"/>
      <c r="D429" s="185"/>
      <c r="E429" s="185"/>
      <c r="F429" s="185"/>
      <c r="G429" s="185"/>
      <c r="H429" s="185"/>
      <c r="I429" s="185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  <c r="U429" s="185"/>
      <c r="V429" s="185"/>
      <c r="W429" s="185"/>
      <c r="X429" s="185"/>
      <c r="Y429" s="185"/>
      <c r="Z429" s="185"/>
      <c r="AA429" s="185"/>
      <c r="AB429" s="185"/>
      <c r="AC429" s="185"/>
      <c r="AD429" s="185"/>
      <c r="AE429" s="185"/>
      <c r="AF429" s="185"/>
      <c r="AG429" s="185"/>
      <c r="AH429" s="185"/>
      <c r="AI429" s="185"/>
      <c r="AJ429" s="185"/>
      <c r="AK429" s="185"/>
      <c r="AL429" s="185"/>
    </row>
    <row r="430" spans="1:38" ht="15.75" customHeight="1" x14ac:dyDescent="0.15">
      <c r="A430" s="36"/>
      <c r="B430" s="185"/>
      <c r="C430" s="185"/>
      <c r="D430" s="185"/>
      <c r="E430" s="185"/>
      <c r="F430" s="185"/>
      <c r="G430" s="185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5"/>
      <c r="AD430" s="185"/>
      <c r="AE430" s="185"/>
      <c r="AF430" s="185"/>
      <c r="AG430" s="185"/>
      <c r="AH430" s="185"/>
      <c r="AI430" s="185"/>
      <c r="AJ430" s="185"/>
      <c r="AK430" s="185"/>
      <c r="AL430" s="185"/>
    </row>
    <row r="431" spans="1:38" ht="15.75" customHeight="1" x14ac:dyDescent="0.15">
      <c r="A431" s="36"/>
      <c r="B431" s="185"/>
      <c r="C431" s="185"/>
      <c r="D431" s="185"/>
      <c r="E431" s="185"/>
      <c r="F431" s="185"/>
      <c r="G431" s="185"/>
      <c r="H431" s="185"/>
      <c r="I431" s="185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5"/>
      <c r="AD431" s="185"/>
      <c r="AE431" s="185"/>
      <c r="AF431" s="185"/>
      <c r="AG431" s="185"/>
      <c r="AH431" s="185"/>
      <c r="AI431" s="185"/>
      <c r="AJ431" s="185"/>
      <c r="AK431" s="185"/>
      <c r="AL431" s="185"/>
    </row>
    <row r="432" spans="1:38" ht="15.75" customHeight="1" x14ac:dyDescent="0.15">
      <c r="A432" s="36"/>
      <c r="B432" s="185"/>
      <c r="C432" s="185"/>
      <c r="D432" s="185"/>
      <c r="E432" s="185"/>
      <c r="F432" s="185"/>
      <c r="G432" s="185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  <c r="AA432" s="185"/>
      <c r="AB432" s="185"/>
      <c r="AC432" s="185"/>
      <c r="AD432" s="185"/>
      <c r="AE432" s="185"/>
      <c r="AF432" s="185"/>
      <c r="AG432" s="185"/>
      <c r="AH432" s="185"/>
      <c r="AI432" s="185"/>
      <c r="AJ432" s="185"/>
      <c r="AK432" s="185"/>
      <c r="AL432" s="185"/>
    </row>
    <row r="433" spans="1:38" ht="15.75" customHeight="1" x14ac:dyDescent="0.15">
      <c r="A433" s="36"/>
      <c r="B433" s="185"/>
      <c r="C433" s="185"/>
      <c r="D433" s="185"/>
      <c r="E433" s="185"/>
      <c r="F433" s="185"/>
      <c r="G433" s="185"/>
      <c r="H433" s="185"/>
      <c r="I433" s="185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  <c r="U433" s="185"/>
      <c r="V433" s="185"/>
      <c r="W433" s="185"/>
      <c r="X433" s="185"/>
      <c r="Y433" s="185"/>
      <c r="Z433" s="185"/>
      <c r="AA433" s="185"/>
      <c r="AB433" s="185"/>
      <c r="AC433" s="185"/>
      <c r="AD433" s="185"/>
      <c r="AE433" s="185"/>
      <c r="AF433" s="185"/>
      <c r="AG433" s="185"/>
      <c r="AH433" s="185"/>
      <c r="AI433" s="185"/>
      <c r="AJ433" s="185"/>
      <c r="AK433" s="185"/>
      <c r="AL433" s="185"/>
    </row>
    <row r="434" spans="1:38" ht="15.75" customHeight="1" x14ac:dyDescent="0.15">
      <c r="A434" s="36"/>
      <c r="B434" s="185"/>
      <c r="C434" s="185"/>
      <c r="D434" s="185"/>
      <c r="E434" s="185"/>
      <c r="F434" s="185"/>
      <c r="G434" s="185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  <c r="AA434" s="185"/>
      <c r="AB434" s="185"/>
      <c r="AC434" s="185"/>
      <c r="AD434" s="185"/>
      <c r="AE434" s="185"/>
      <c r="AF434" s="185"/>
      <c r="AG434" s="185"/>
      <c r="AH434" s="185"/>
      <c r="AI434" s="185"/>
      <c r="AJ434" s="185"/>
      <c r="AK434" s="185"/>
      <c r="AL434" s="185"/>
    </row>
    <row r="435" spans="1:38" ht="15.75" customHeight="1" x14ac:dyDescent="0.15">
      <c r="A435" s="36"/>
      <c r="B435" s="185"/>
      <c r="C435" s="185"/>
      <c r="D435" s="185"/>
      <c r="E435" s="185"/>
      <c r="F435" s="185"/>
      <c r="G435" s="185"/>
      <c r="H435" s="185"/>
      <c r="I435" s="185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  <c r="U435" s="185"/>
      <c r="V435" s="185"/>
      <c r="W435" s="185"/>
      <c r="X435" s="185"/>
      <c r="Y435" s="185"/>
      <c r="Z435" s="185"/>
      <c r="AA435" s="185"/>
      <c r="AB435" s="185"/>
      <c r="AC435" s="185"/>
      <c r="AD435" s="185"/>
      <c r="AE435" s="185"/>
      <c r="AF435" s="185"/>
      <c r="AG435" s="185"/>
      <c r="AH435" s="185"/>
      <c r="AI435" s="185"/>
      <c r="AJ435" s="185"/>
      <c r="AK435" s="185"/>
      <c r="AL435" s="185"/>
    </row>
    <row r="436" spans="1:38" ht="15.75" customHeight="1" x14ac:dyDescent="0.15">
      <c r="A436" s="36"/>
      <c r="B436" s="185"/>
      <c r="C436" s="185"/>
      <c r="D436" s="185"/>
      <c r="E436" s="185"/>
      <c r="F436" s="185"/>
      <c r="G436" s="185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  <c r="AA436" s="185"/>
      <c r="AB436" s="185"/>
      <c r="AC436" s="185"/>
      <c r="AD436" s="185"/>
      <c r="AE436" s="185"/>
      <c r="AF436" s="185"/>
      <c r="AG436" s="185"/>
      <c r="AH436" s="185"/>
      <c r="AI436" s="185"/>
      <c r="AJ436" s="185"/>
      <c r="AK436" s="185"/>
      <c r="AL436" s="185"/>
    </row>
    <row r="437" spans="1:38" ht="15.75" customHeight="1" x14ac:dyDescent="0.15">
      <c r="A437" s="36"/>
      <c r="B437" s="185"/>
      <c r="C437" s="185"/>
      <c r="D437" s="185"/>
      <c r="E437" s="185"/>
      <c r="F437" s="185"/>
      <c r="G437" s="185"/>
      <c r="H437" s="185"/>
      <c r="I437" s="185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  <c r="U437" s="185"/>
      <c r="V437" s="185"/>
      <c r="W437" s="185"/>
      <c r="X437" s="185"/>
      <c r="Y437" s="185"/>
      <c r="Z437" s="185"/>
      <c r="AA437" s="185"/>
      <c r="AB437" s="185"/>
      <c r="AC437" s="185"/>
      <c r="AD437" s="185"/>
      <c r="AE437" s="185"/>
      <c r="AF437" s="185"/>
      <c r="AG437" s="185"/>
      <c r="AH437" s="185"/>
      <c r="AI437" s="185"/>
      <c r="AJ437" s="185"/>
      <c r="AK437" s="185"/>
      <c r="AL437" s="185"/>
    </row>
    <row r="438" spans="1:38" ht="15.75" customHeight="1" x14ac:dyDescent="0.15">
      <c r="A438" s="36"/>
      <c r="B438" s="185"/>
      <c r="C438" s="185"/>
      <c r="D438" s="185"/>
      <c r="E438" s="185"/>
      <c r="F438" s="185"/>
      <c r="G438" s="185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5"/>
      <c r="AD438" s="185"/>
      <c r="AE438" s="185"/>
      <c r="AF438" s="185"/>
      <c r="AG438" s="185"/>
      <c r="AH438" s="185"/>
      <c r="AI438" s="185"/>
      <c r="AJ438" s="185"/>
      <c r="AK438" s="185"/>
      <c r="AL438" s="185"/>
    </row>
    <row r="439" spans="1:38" ht="15.75" customHeight="1" x14ac:dyDescent="0.15">
      <c r="A439" s="36"/>
      <c r="B439" s="185"/>
      <c r="C439" s="185"/>
      <c r="D439" s="185"/>
      <c r="E439" s="185"/>
      <c r="F439" s="185"/>
      <c r="G439" s="185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5"/>
      <c r="AD439" s="185"/>
      <c r="AE439" s="185"/>
      <c r="AF439" s="185"/>
      <c r="AG439" s="185"/>
      <c r="AH439" s="185"/>
      <c r="AI439" s="185"/>
      <c r="AJ439" s="185"/>
      <c r="AK439" s="185"/>
      <c r="AL439" s="185"/>
    </row>
    <row r="440" spans="1:38" ht="15.75" customHeight="1" x14ac:dyDescent="0.15">
      <c r="A440" s="36"/>
      <c r="B440" s="185"/>
      <c r="C440" s="185"/>
      <c r="D440" s="185"/>
      <c r="E440" s="185"/>
      <c r="F440" s="185"/>
      <c r="G440" s="185"/>
      <c r="H440" s="185"/>
      <c r="I440" s="185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5"/>
      <c r="AD440" s="185"/>
      <c r="AE440" s="185"/>
      <c r="AF440" s="185"/>
      <c r="AG440" s="185"/>
      <c r="AH440" s="185"/>
      <c r="AI440" s="185"/>
      <c r="AJ440" s="185"/>
      <c r="AK440" s="185"/>
      <c r="AL440" s="185"/>
    </row>
    <row r="441" spans="1:38" ht="15.75" customHeight="1" x14ac:dyDescent="0.15">
      <c r="A441" s="36"/>
      <c r="B441" s="185"/>
      <c r="C441" s="185"/>
      <c r="D441" s="185"/>
      <c r="E441" s="185"/>
      <c r="F441" s="185"/>
      <c r="G441" s="185"/>
      <c r="H441" s="185"/>
      <c r="I441" s="185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</row>
    <row r="442" spans="1:38" ht="15.75" customHeight="1" x14ac:dyDescent="0.15">
      <c r="A442" s="36"/>
      <c r="B442" s="185"/>
      <c r="C442" s="185"/>
      <c r="D442" s="185"/>
      <c r="E442" s="185"/>
      <c r="F442" s="185"/>
      <c r="G442" s="185"/>
      <c r="H442" s="185"/>
      <c r="I442" s="185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</row>
    <row r="443" spans="1:38" ht="15.75" customHeight="1" x14ac:dyDescent="0.15">
      <c r="A443" s="36"/>
      <c r="B443" s="185"/>
      <c r="C443" s="185"/>
      <c r="D443" s="185"/>
      <c r="E443" s="185"/>
      <c r="F443" s="185"/>
      <c r="G443" s="185"/>
      <c r="H443" s="185"/>
      <c r="I443" s="185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</row>
    <row r="444" spans="1:38" ht="15.75" customHeight="1" x14ac:dyDescent="0.15">
      <c r="A444" s="36"/>
      <c r="B444" s="185"/>
      <c r="C444" s="185"/>
      <c r="D444" s="185"/>
      <c r="E444" s="185"/>
      <c r="F444" s="185"/>
      <c r="G444" s="185"/>
      <c r="H444" s="185"/>
      <c r="I444" s="185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</row>
    <row r="445" spans="1:38" ht="15.75" customHeight="1" x14ac:dyDescent="0.15">
      <c r="A445" s="36"/>
      <c r="B445" s="185"/>
      <c r="C445" s="185"/>
      <c r="D445" s="185"/>
      <c r="E445" s="185"/>
      <c r="F445" s="185"/>
      <c r="G445" s="185"/>
      <c r="H445" s="185"/>
      <c r="I445" s="185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</row>
    <row r="446" spans="1:38" ht="15.75" customHeight="1" x14ac:dyDescent="0.15">
      <c r="A446" s="36"/>
      <c r="B446" s="185"/>
      <c r="C446" s="185"/>
      <c r="D446" s="185"/>
      <c r="E446" s="185"/>
      <c r="F446" s="185"/>
      <c r="G446" s="185"/>
      <c r="H446" s="185"/>
      <c r="I446" s="185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</row>
    <row r="447" spans="1:38" ht="15.75" customHeight="1" x14ac:dyDescent="0.15">
      <c r="A447" s="36"/>
      <c r="B447" s="185"/>
      <c r="C447" s="185"/>
      <c r="D447" s="185"/>
      <c r="E447" s="185"/>
      <c r="F447" s="185"/>
      <c r="G447" s="185"/>
      <c r="H447" s="185"/>
      <c r="I447" s="185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5"/>
      <c r="AH447" s="185"/>
      <c r="AI447" s="185"/>
      <c r="AJ447" s="185"/>
      <c r="AK447" s="185"/>
      <c r="AL447" s="185"/>
    </row>
    <row r="448" spans="1:38" ht="15.75" customHeight="1" x14ac:dyDescent="0.15">
      <c r="A448" s="36"/>
      <c r="B448" s="185"/>
      <c r="C448" s="185"/>
      <c r="D448" s="185"/>
      <c r="E448" s="185"/>
      <c r="F448" s="185"/>
      <c r="G448" s="185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185"/>
    </row>
    <row r="449" spans="1:38" ht="15.75" customHeight="1" x14ac:dyDescent="0.15">
      <c r="A449" s="36"/>
      <c r="B449" s="185"/>
      <c r="C449" s="185"/>
      <c r="D449" s="185"/>
      <c r="E449" s="185"/>
      <c r="F449" s="185"/>
      <c r="G449" s="185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185"/>
    </row>
    <row r="450" spans="1:38" ht="15.75" customHeight="1" x14ac:dyDescent="0.15">
      <c r="A450" s="36"/>
      <c r="B450" s="185"/>
      <c r="C450" s="185"/>
      <c r="D450" s="185"/>
      <c r="E450" s="185"/>
      <c r="F450" s="185"/>
      <c r="G450" s="185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5"/>
      <c r="AD450" s="185"/>
      <c r="AE450" s="185"/>
      <c r="AF450" s="185"/>
      <c r="AG450" s="185"/>
      <c r="AH450" s="185"/>
      <c r="AI450" s="185"/>
      <c r="AJ450" s="185"/>
      <c r="AK450" s="185"/>
      <c r="AL450" s="185"/>
    </row>
    <row r="451" spans="1:38" ht="15.75" customHeight="1" x14ac:dyDescent="0.15">
      <c r="A451" s="36"/>
      <c r="B451" s="185"/>
      <c r="C451" s="185"/>
      <c r="D451" s="185"/>
      <c r="E451" s="185"/>
      <c r="F451" s="185"/>
      <c r="G451" s="185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5"/>
      <c r="AD451" s="185"/>
      <c r="AE451" s="185"/>
      <c r="AF451" s="185"/>
      <c r="AG451" s="185"/>
      <c r="AH451" s="185"/>
      <c r="AI451" s="185"/>
      <c r="AJ451" s="185"/>
      <c r="AK451" s="185"/>
      <c r="AL451" s="185"/>
    </row>
    <row r="452" spans="1:38" ht="15.75" customHeight="1" x14ac:dyDescent="0.15">
      <c r="A452" s="36"/>
      <c r="B452" s="185"/>
      <c r="C452" s="185"/>
      <c r="D452" s="185"/>
      <c r="E452" s="185"/>
      <c r="F452" s="185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5"/>
      <c r="AD452" s="185"/>
      <c r="AE452" s="185"/>
      <c r="AF452" s="185"/>
      <c r="AG452" s="185"/>
      <c r="AH452" s="185"/>
      <c r="AI452" s="185"/>
      <c r="AJ452" s="185"/>
      <c r="AK452" s="185"/>
      <c r="AL452" s="185"/>
    </row>
    <row r="453" spans="1:38" ht="15.75" customHeight="1" x14ac:dyDescent="0.15">
      <c r="A453" s="36"/>
      <c r="B453" s="185"/>
      <c r="C453" s="185"/>
      <c r="D453" s="185"/>
      <c r="E453" s="185"/>
      <c r="F453" s="185"/>
      <c r="G453" s="185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5"/>
      <c r="AD453" s="185"/>
      <c r="AE453" s="185"/>
      <c r="AF453" s="185"/>
      <c r="AG453" s="185"/>
      <c r="AH453" s="185"/>
      <c r="AI453" s="185"/>
      <c r="AJ453" s="185"/>
      <c r="AK453" s="185"/>
      <c r="AL453" s="185"/>
    </row>
    <row r="454" spans="1:38" ht="15.75" customHeight="1" x14ac:dyDescent="0.15">
      <c r="A454" s="36"/>
      <c r="B454" s="185"/>
      <c r="C454" s="185"/>
      <c r="D454" s="185"/>
      <c r="E454" s="185"/>
      <c r="F454" s="185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85"/>
      <c r="AF454" s="185"/>
      <c r="AG454" s="185"/>
      <c r="AH454" s="185"/>
      <c r="AI454" s="185"/>
      <c r="AJ454" s="185"/>
      <c r="AK454" s="185"/>
      <c r="AL454" s="185"/>
    </row>
    <row r="455" spans="1:38" ht="15.75" customHeight="1" x14ac:dyDescent="0.15">
      <c r="A455" s="36"/>
      <c r="B455" s="185"/>
      <c r="C455" s="185"/>
      <c r="D455" s="185"/>
      <c r="E455" s="185"/>
      <c r="F455" s="185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85"/>
      <c r="AF455" s="185"/>
      <c r="AG455" s="185"/>
      <c r="AH455" s="185"/>
      <c r="AI455" s="185"/>
      <c r="AJ455" s="185"/>
      <c r="AK455" s="185"/>
      <c r="AL455" s="185"/>
    </row>
    <row r="456" spans="1:38" ht="15.75" customHeight="1" x14ac:dyDescent="0.15">
      <c r="A456" s="36"/>
      <c r="B456" s="185"/>
      <c r="C456" s="185"/>
      <c r="D456" s="185"/>
      <c r="E456" s="185"/>
      <c r="F456" s="185"/>
      <c r="G456" s="185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</row>
    <row r="457" spans="1:38" ht="15.75" customHeight="1" x14ac:dyDescent="0.15">
      <c r="A457" s="36"/>
      <c r="B457" s="185"/>
      <c r="C457" s="185"/>
      <c r="D457" s="185"/>
      <c r="E457" s="185"/>
      <c r="F457" s="185"/>
      <c r="G457" s="185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</row>
    <row r="458" spans="1:38" ht="15.75" customHeight="1" x14ac:dyDescent="0.15">
      <c r="A458" s="36"/>
      <c r="B458" s="185"/>
      <c r="C458" s="185"/>
      <c r="D458" s="185"/>
      <c r="E458" s="185"/>
      <c r="F458" s="185"/>
      <c r="G458" s="185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</row>
    <row r="459" spans="1:38" ht="15.75" customHeight="1" x14ac:dyDescent="0.15">
      <c r="A459" s="36"/>
      <c r="B459" s="185"/>
      <c r="C459" s="185"/>
      <c r="D459" s="185"/>
      <c r="E459" s="185"/>
      <c r="F459" s="185"/>
      <c r="G459" s="185"/>
      <c r="H459" s="185"/>
      <c r="I459" s="185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</row>
    <row r="460" spans="1:38" ht="15.75" customHeight="1" x14ac:dyDescent="0.15">
      <c r="A460" s="36"/>
      <c r="B460" s="185"/>
      <c r="C460" s="185"/>
      <c r="D460" s="185"/>
      <c r="E460" s="185"/>
      <c r="F460" s="185"/>
      <c r="G460" s="185"/>
      <c r="H460" s="185"/>
      <c r="I460" s="185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</row>
    <row r="461" spans="1:38" ht="15.75" customHeight="1" x14ac:dyDescent="0.15">
      <c r="A461" s="36"/>
      <c r="B461" s="185"/>
      <c r="C461" s="185"/>
      <c r="D461" s="185"/>
      <c r="E461" s="185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</row>
    <row r="462" spans="1:38" ht="15.75" customHeight="1" x14ac:dyDescent="0.15">
      <c r="A462" s="36"/>
      <c r="B462" s="185"/>
      <c r="C462" s="185"/>
      <c r="D462" s="185"/>
      <c r="E462" s="185"/>
      <c r="F462" s="185"/>
      <c r="G462" s="185"/>
      <c r="H462" s="185"/>
      <c r="I462" s="185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</row>
    <row r="463" spans="1:38" ht="15.75" customHeight="1" x14ac:dyDescent="0.15">
      <c r="A463" s="36"/>
      <c r="B463" s="185"/>
      <c r="C463" s="185"/>
      <c r="D463" s="185"/>
      <c r="E463" s="185"/>
      <c r="F463" s="185"/>
      <c r="G463" s="185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</row>
    <row r="464" spans="1:38" ht="15.75" customHeight="1" x14ac:dyDescent="0.15">
      <c r="A464" s="36"/>
      <c r="B464" s="185"/>
      <c r="C464" s="185"/>
      <c r="D464" s="185"/>
      <c r="E464" s="185"/>
      <c r="F464" s="185"/>
      <c r="G464" s="185"/>
      <c r="H464" s="185"/>
      <c r="I464" s="185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</row>
    <row r="465" spans="1:38" ht="15.75" customHeight="1" x14ac:dyDescent="0.15">
      <c r="A465" s="36"/>
      <c r="B465" s="185"/>
      <c r="C465" s="185"/>
      <c r="D465" s="185"/>
      <c r="E465" s="185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</row>
    <row r="466" spans="1:38" ht="15.75" customHeight="1" x14ac:dyDescent="0.15">
      <c r="A466" s="36"/>
      <c r="B466" s="185"/>
      <c r="C466" s="185"/>
      <c r="D466" s="185"/>
      <c r="E466" s="185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</row>
    <row r="467" spans="1:38" ht="15.75" customHeight="1" x14ac:dyDescent="0.15">
      <c r="A467" s="36"/>
      <c r="B467" s="185"/>
      <c r="C467" s="185"/>
      <c r="D467" s="185"/>
      <c r="E467" s="185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</row>
    <row r="468" spans="1:38" ht="15.75" customHeight="1" x14ac:dyDescent="0.15">
      <c r="A468" s="36"/>
      <c r="B468" s="185"/>
      <c r="C468" s="185"/>
      <c r="D468" s="185"/>
      <c r="E468" s="185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</row>
    <row r="469" spans="1:38" ht="15.75" customHeight="1" x14ac:dyDescent="0.15">
      <c r="A469" s="36"/>
      <c r="B469" s="185"/>
      <c r="C469" s="185"/>
      <c r="D469" s="185"/>
      <c r="E469" s="185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</row>
    <row r="470" spans="1:38" ht="15.75" customHeight="1" x14ac:dyDescent="0.15">
      <c r="A470" s="36"/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</row>
    <row r="471" spans="1:38" ht="15.75" customHeight="1" x14ac:dyDescent="0.15">
      <c r="A471" s="36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</row>
    <row r="472" spans="1:38" ht="15.75" customHeight="1" x14ac:dyDescent="0.15">
      <c r="A472" s="36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</row>
    <row r="473" spans="1:38" ht="15.75" customHeight="1" x14ac:dyDescent="0.15">
      <c r="A473" s="36"/>
      <c r="B473" s="185"/>
      <c r="C473" s="185"/>
      <c r="D473" s="185"/>
      <c r="E473" s="185"/>
      <c r="F473" s="185"/>
      <c r="G473" s="185"/>
      <c r="H473" s="185"/>
      <c r="I473" s="185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185"/>
    </row>
    <row r="474" spans="1:38" ht="15.75" customHeight="1" x14ac:dyDescent="0.15">
      <c r="A474" s="36"/>
      <c r="B474" s="185"/>
      <c r="C474" s="185"/>
      <c r="D474" s="185"/>
      <c r="E474" s="185"/>
      <c r="F474" s="185"/>
      <c r="G474" s="185"/>
      <c r="H474" s="185"/>
      <c r="I474" s="185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</row>
    <row r="475" spans="1:38" ht="15.75" customHeight="1" x14ac:dyDescent="0.15">
      <c r="A475" s="36"/>
      <c r="B475" s="185"/>
      <c r="C475" s="185"/>
      <c r="D475" s="185"/>
      <c r="E475" s="185"/>
      <c r="F475" s="185"/>
      <c r="G475" s="185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</row>
    <row r="476" spans="1:38" ht="15.75" customHeight="1" x14ac:dyDescent="0.15">
      <c r="A476" s="36"/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</row>
    <row r="477" spans="1:38" ht="15.75" customHeight="1" x14ac:dyDescent="0.15">
      <c r="A477" s="36"/>
      <c r="B477" s="185"/>
      <c r="C477" s="185"/>
      <c r="D477" s="185"/>
      <c r="E477" s="185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</row>
    <row r="478" spans="1:38" ht="15.75" customHeight="1" x14ac:dyDescent="0.15">
      <c r="A478" s="36"/>
      <c r="B478" s="185"/>
      <c r="C478" s="185"/>
      <c r="D478" s="185"/>
      <c r="E478" s="185"/>
      <c r="F478" s="185"/>
      <c r="G478" s="185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</row>
    <row r="479" spans="1:38" ht="15.75" customHeight="1" x14ac:dyDescent="0.15">
      <c r="A479" s="36"/>
      <c r="B479" s="185"/>
      <c r="C479" s="185"/>
      <c r="D479" s="185"/>
      <c r="E479" s="185"/>
      <c r="F479" s="185"/>
      <c r="G479" s="185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</row>
    <row r="480" spans="1:38" ht="15.75" customHeight="1" x14ac:dyDescent="0.15">
      <c r="A480" s="36"/>
      <c r="B480" s="185"/>
      <c r="C480" s="185"/>
      <c r="D480" s="185"/>
      <c r="E480" s="185"/>
      <c r="F480" s="185"/>
      <c r="G480" s="185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</row>
    <row r="481" spans="1:38" ht="15.75" customHeight="1" x14ac:dyDescent="0.15">
      <c r="A481" s="36"/>
      <c r="B481" s="185"/>
      <c r="C481" s="185"/>
      <c r="D481" s="185"/>
      <c r="E481" s="185"/>
      <c r="F481" s="185"/>
      <c r="G481" s="185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</row>
    <row r="482" spans="1:38" ht="15.75" customHeight="1" x14ac:dyDescent="0.15">
      <c r="A482" s="36"/>
      <c r="B482" s="185"/>
      <c r="C482" s="185"/>
      <c r="D482" s="185"/>
      <c r="E482" s="185"/>
      <c r="F482" s="185"/>
      <c r="G482" s="185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</row>
    <row r="483" spans="1:38" ht="15.75" customHeight="1" x14ac:dyDescent="0.15">
      <c r="A483" s="36"/>
      <c r="B483" s="185"/>
      <c r="C483" s="185"/>
      <c r="D483" s="185"/>
      <c r="E483" s="185"/>
      <c r="F483" s="185"/>
      <c r="G483" s="185"/>
      <c r="H483" s="185"/>
      <c r="I483" s="185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</row>
    <row r="484" spans="1:38" ht="15.75" customHeight="1" x14ac:dyDescent="0.15">
      <c r="A484" s="36"/>
      <c r="B484" s="185"/>
      <c r="C484" s="185"/>
      <c r="D484" s="185"/>
      <c r="E484" s="185"/>
      <c r="F484" s="185"/>
      <c r="G484" s="185"/>
      <c r="H484" s="185"/>
      <c r="I484" s="185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</row>
    <row r="485" spans="1:38" ht="15.75" customHeight="1" x14ac:dyDescent="0.15">
      <c r="A485" s="36"/>
      <c r="B485" s="185"/>
      <c r="C485" s="185"/>
      <c r="D485" s="185"/>
      <c r="E485" s="185"/>
      <c r="F485" s="185"/>
      <c r="G485" s="185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</row>
    <row r="486" spans="1:38" ht="15.75" customHeight="1" x14ac:dyDescent="0.15">
      <c r="A486" s="36"/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85"/>
      <c r="AK486" s="185"/>
      <c r="AL486" s="185"/>
    </row>
    <row r="487" spans="1:38" ht="15.75" customHeight="1" x14ac:dyDescent="0.15">
      <c r="A487" s="36"/>
      <c r="B487" s="185"/>
      <c r="C487" s="185"/>
      <c r="D487" s="185"/>
      <c r="E487" s="185"/>
      <c r="F487" s="185"/>
      <c r="G487" s="185"/>
      <c r="H487" s="185"/>
      <c r="I487" s="185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5"/>
      <c r="AH487" s="185"/>
      <c r="AI487" s="185"/>
      <c r="AJ487" s="185"/>
      <c r="AK487" s="185"/>
      <c r="AL487" s="185"/>
    </row>
    <row r="488" spans="1:38" ht="15.75" customHeight="1" x14ac:dyDescent="0.15">
      <c r="A488" s="36"/>
      <c r="B488" s="185"/>
      <c r="C488" s="185"/>
      <c r="D488" s="185"/>
      <c r="E488" s="185"/>
      <c r="F488" s="185"/>
      <c r="G488" s="185"/>
      <c r="H488" s="185"/>
      <c r="I488" s="185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</row>
    <row r="489" spans="1:38" ht="15.75" customHeight="1" x14ac:dyDescent="0.15">
      <c r="A489" s="36"/>
      <c r="B489" s="185"/>
      <c r="C489" s="185"/>
      <c r="D489" s="185"/>
      <c r="E489" s="185"/>
      <c r="F489" s="185"/>
      <c r="G489" s="185"/>
      <c r="H489" s="185"/>
      <c r="I489" s="185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</row>
    <row r="490" spans="1:38" ht="15.75" customHeight="1" x14ac:dyDescent="0.15">
      <c r="A490" s="36"/>
      <c r="B490" s="185"/>
      <c r="C490" s="185"/>
      <c r="D490" s="185"/>
      <c r="E490" s="185"/>
      <c r="F490" s="185"/>
      <c r="G490" s="185"/>
      <c r="H490" s="185"/>
      <c r="I490" s="185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</row>
    <row r="491" spans="1:38" ht="15.75" customHeight="1" x14ac:dyDescent="0.15">
      <c r="A491" s="36"/>
      <c r="B491" s="185"/>
      <c r="C491" s="185"/>
      <c r="D491" s="185"/>
      <c r="E491" s="185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185"/>
    </row>
    <row r="492" spans="1:38" ht="15.75" customHeight="1" x14ac:dyDescent="0.15">
      <c r="A492" s="36"/>
      <c r="B492" s="185"/>
      <c r="C492" s="185"/>
      <c r="D492" s="185"/>
      <c r="E492" s="185"/>
      <c r="F492" s="185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</row>
    <row r="493" spans="1:38" ht="15.75" customHeight="1" x14ac:dyDescent="0.15">
      <c r="A493" s="36"/>
      <c r="B493" s="185"/>
      <c r="C493" s="185"/>
      <c r="D493" s="185"/>
      <c r="E493" s="185"/>
      <c r="F493" s="185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</row>
    <row r="494" spans="1:38" ht="15.75" customHeight="1" x14ac:dyDescent="0.15">
      <c r="A494" s="36"/>
      <c r="B494" s="185"/>
      <c r="C494" s="185"/>
      <c r="D494" s="185"/>
      <c r="E494" s="185"/>
      <c r="F494" s="185"/>
      <c r="G494" s="185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</row>
    <row r="495" spans="1:38" ht="15.75" customHeight="1" x14ac:dyDescent="0.15">
      <c r="A495" s="36"/>
      <c r="B495" s="185"/>
      <c r="C495" s="185"/>
      <c r="D495" s="185"/>
      <c r="E495" s="185"/>
      <c r="F495" s="185"/>
      <c r="G495" s="185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</row>
    <row r="496" spans="1:38" ht="15.75" customHeight="1" x14ac:dyDescent="0.15">
      <c r="A496" s="36"/>
      <c r="B496" s="185"/>
      <c r="C496" s="185"/>
      <c r="D496" s="185"/>
      <c r="E496" s="185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</row>
    <row r="497" spans="1:38" ht="15.75" customHeight="1" x14ac:dyDescent="0.15">
      <c r="A497" s="36"/>
      <c r="B497" s="185"/>
      <c r="C497" s="185"/>
      <c r="D497" s="185"/>
      <c r="E497" s="185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</row>
    <row r="498" spans="1:38" ht="15.75" customHeight="1" x14ac:dyDescent="0.15">
      <c r="A498" s="36"/>
      <c r="B498" s="185"/>
      <c r="C498" s="185"/>
      <c r="D498" s="185"/>
      <c r="E498" s="185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</row>
    <row r="499" spans="1:38" ht="15.75" customHeight="1" x14ac:dyDescent="0.15">
      <c r="A499" s="36"/>
      <c r="B499" s="185"/>
      <c r="C499" s="185"/>
      <c r="D499" s="185"/>
      <c r="E499" s="185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</row>
    <row r="500" spans="1:38" ht="15.75" customHeight="1" x14ac:dyDescent="0.15">
      <c r="A500" s="36"/>
      <c r="B500" s="185"/>
      <c r="C500" s="185"/>
      <c r="D500" s="185"/>
      <c r="E500" s="185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</row>
    <row r="501" spans="1:38" ht="15.75" customHeight="1" x14ac:dyDescent="0.15">
      <c r="A501" s="36"/>
      <c r="B501" s="185"/>
      <c r="C501" s="185"/>
      <c r="D501" s="185"/>
      <c r="E501" s="185"/>
      <c r="F501" s="185"/>
      <c r="G501" s="185"/>
      <c r="H501" s="185"/>
      <c r="I501" s="185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185"/>
    </row>
    <row r="502" spans="1:38" ht="15.75" customHeight="1" x14ac:dyDescent="0.15">
      <c r="A502" s="36"/>
      <c r="B502" s="185"/>
      <c r="C502" s="185"/>
      <c r="D502" s="185"/>
      <c r="E502" s="185"/>
      <c r="F502" s="185"/>
      <c r="G502" s="185"/>
      <c r="H502" s="185"/>
      <c r="I502" s="185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185"/>
    </row>
    <row r="503" spans="1:38" ht="15.75" customHeight="1" x14ac:dyDescent="0.15">
      <c r="A503" s="36"/>
      <c r="B503" s="185"/>
      <c r="C503" s="185"/>
      <c r="D503" s="185"/>
      <c r="E503" s="185"/>
      <c r="F503" s="185"/>
      <c r="G503" s="185"/>
      <c r="H503" s="185"/>
      <c r="I503" s="185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</row>
    <row r="504" spans="1:38" ht="15.75" customHeight="1" x14ac:dyDescent="0.15">
      <c r="A504" s="36"/>
      <c r="B504" s="185"/>
      <c r="C504" s="185"/>
      <c r="D504" s="185"/>
      <c r="E504" s="185"/>
      <c r="F504" s="185"/>
      <c r="G504" s="185"/>
      <c r="H504" s="185"/>
      <c r="I504" s="185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</row>
    <row r="505" spans="1:38" ht="15.75" customHeight="1" x14ac:dyDescent="0.15">
      <c r="A505" s="36"/>
      <c r="B505" s="185"/>
      <c r="C505" s="185"/>
      <c r="D505" s="185"/>
      <c r="E505" s="185"/>
      <c r="F505" s="185"/>
      <c r="G505" s="185"/>
      <c r="H505" s="185"/>
      <c r="I505" s="185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</row>
    <row r="506" spans="1:38" ht="15.75" customHeight="1" x14ac:dyDescent="0.15">
      <c r="A506" s="36"/>
      <c r="B506" s="185"/>
      <c r="C506" s="185"/>
      <c r="D506" s="185"/>
      <c r="E506" s="185"/>
      <c r="F506" s="185"/>
      <c r="G506" s="185"/>
      <c r="H506" s="185"/>
      <c r="I506" s="185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185"/>
    </row>
    <row r="507" spans="1:38" ht="15.75" customHeight="1" x14ac:dyDescent="0.15">
      <c r="A507" s="36"/>
      <c r="B507" s="185"/>
      <c r="C507" s="185"/>
      <c r="D507" s="185"/>
      <c r="E507" s="185"/>
      <c r="F507" s="185"/>
      <c r="G507" s="185"/>
      <c r="H507" s="185"/>
      <c r="I507" s="185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  <c r="U507" s="185"/>
      <c r="V507" s="185"/>
      <c r="W507" s="185"/>
      <c r="X507" s="185"/>
      <c r="Y507" s="185"/>
      <c r="Z507" s="185"/>
      <c r="AA507" s="185"/>
      <c r="AB507" s="185"/>
      <c r="AC507" s="185"/>
      <c r="AD507" s="185"/>
      <c r="AE507" s="185"/>
      <c r="AF507" s="185"/>
      <c r="AG507" s="185"/>
      <c r="AH507" s="185"/>
      <c r="AI507" s="185"/>
      <c r="AJ507" s="185"/>
      <c r="AK507" s="185"/>
      <c r="AL507" s="185"/>
    </row>
    <row r="508" spans="1:38" ht="15.75" customHeight="1" x14ac:dyDescent="0.15">
      <c r="A508" s="36"/>
      <c r="B508" s="185"/>
      <c r="C508" s="185"/>
      <c r="D508" s="185"/>
      <c r="E508" s="185"/>
      <c r="F508" s="185"/>
      <c r="G508" s="185"/>
      <c r="H508" s="185"/>
      <c r="I508" s="185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  <c r="U508" s="185"/>
      <c r="V508" s="185"/>
      <c r="W508" s="185"/>
      <c r="X508" s="185"/>
      <c r="Y508" s="185"/>
      <c r="Z508" s="185"/>
      <c r="AA508" s="185"/>
      <c r="AB508" s="185"/>
      <c r="AC508" s="185"/>
      <c r="AD508" s="185"/>
      <c r="AE508" s="185"/>
      <c r="AF508" s="185"/>
      <c r="AG508" s="185"/>
      <c r="AH508" s="185"/>
      <c r="AI508" s="185"/>
      <c r="AJ508" s="185"/>
      <c r="AK508" s="185"/>
      <c r="AL508" s="185"/>
    </row>
    <row r="509" spans="1:38" ht="15.75" customHeight="1" x14ac:dyDescent="0.15">
      <c r="A509" s="36"/>
      <c r="B509" s="185"/>
      <c r="C509" s="185"/>
      <c r="D509" s="185"/>
      <c r="E509" s="185"/>
      <c r="F509" s="185"/>
      <c r="G509" s="185"/>
      <c r="H509" s="185"/>
      <c r="I509" s="185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  <c r="U509" s="185"/>
      <c r="V509" s="185"/>
      <c r="W509" s="185"/>
      <c r="X509" s="185"/>
      <c r="Y509" s="185"/>
      <c r="Z509" s="185"/>
      <c r="AA509" s="185"/>
      <c r="AB509" s="185"/>
      <c r="AC509" s="185"/>
      <c r="AD509" s="185"/>
      <c r="AE509" s="185"/>
      <c r="AF509" s="185"/>
      <c r="AG509" s="185"/>
      <c r="AH509" s="185"/>
      <c r="AI509" s="185"/>
      <c r="AJ509" s="185"/>
      <c r="AK509" s="185"/>
      <c r="AL509" s="185"/>
    </row>
    <row r="510" spans="1:38" ht="15.75" customHeight="1" x14ac:dyDescent="0.15">
      <c r="A510" s="36"/>
      <c r="B510" s="185"/>
      <c r="C510" s="185"/>
      <c r="D510" s="185"/>
      <c r="E510" s="185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</row>
    <row r="511" spans="1:38" ht="15.75" customHeight="1" x14ac:dyDescent="0.15">
      <c r="A511" s="36"/>
      <c r="B511" s="185"/>
      <c r="C511" s="185"/>
      <c r="D511" s="185"/>
      <c r="E511" s="185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</row>
    <row r="512" spans="1:38" ht="15.75" customHeight="1" x14ac:dyDescent="0.15">
      <c r="A512" s="36"/>
      <c r="B512" s="185"/>
      <c r="C512" s="185"/>
      <c r="D512" s="185"/>
      <c r="E512" s="185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</row>
    <row r="513" spans="1:38" ht="15.75" customHeight="1" x14ac:dyDescent="0.15">
      <c r="A513" s="36"/>
      <c r="B513" s="185"/>
      <c r="C513" s="185"/>
      <c r="D513" s="185"/>
      <c r="E513" s="185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</row>
    <row r="514" spans="1:38" ht="15.75" customHeight="1" x14ac:dyDescent="0.15">
      <c r="A514" s="36"/>
      <c r="B514" s="185"/>
      <c r="C514" s="185"/>
      <c r="D514" s="185"/>
      <c r="E514" s="185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</row>
    <row r="515" spans="1:38" ht="15.75" customHeight="1" x14ac:dyDescent="0.15">
      <c r="A515" s="36"/>
      <c r="B515" s="185"/>
      <c r="C515" s="185"/>
      <c r="D515" s="185"/>
      <c r="E515" s="185"/>
      <c r="F515" s="185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</row>
    <row r="516" spans="1:38" ht="15.75" customHeight="1" x14ac:dyDescent="0.15">
      <c r="A516" s="36"/>
      <c r="B516" s="185"/>
      <c r="C516" s="185"/>
      <c r="D516" s="185"/>
      <c r="E516" s="185"/>
      <c r="F516" s="185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</row>
    <row r="517" spans="1:38" ht="15.75" customHeight="1" x14ac:dyDescent="0.15">
      <c r="A517" s="36"/>
      <c r="B517" s="185"/>
      <c r="C517" s="185"/>
      <c r="D517" s="185"/>
      <c r="E517" s="185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</row>
    <row r="518" spans="1:38" ht="15.75" customHeight="1" x14ac:dyDescent="0.15">
      <c r="A518" s="36"/>
      <c r="B518" s="185"/>
      <c r="C518" s="185"/>
      <c r="D518" s="185"/>
      <c r="E518" s="185"/>
      <c r="F518" s="185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</row>
    <row r="519" spans="1:38" ht="15.75" customHeight="1" x14ac:dyDescent="0.15">
      <c r="A519" s="36"/>
      <c r="B519" s="185"/>
      <c r="C519" s="185"/>
      <c r="D519" s="185"/>
      <c r="E519" s="185"/>
      <c r="F519" s="185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</row>
    <row r="520" spans="1:38" ht="15.75" customHeight="1" x14ac:dyDescent="0.15">
      <c r="A520" s="36"/>
      <c r="B520" s="185"/>
      <c r="C520" s="185"/>
      <c r="D520" s="185"/>
      <c r="E520" s="185"/>
      <c r="F520" s="185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</row>
    <row r="521" spans="1:38" ht="15.75" customHeight="1" x14ac:dyDescent="0.15">
      <c r="A521" s="36"/>
      <c r="B521" s="185"/>
      <c r="C521" s="185"/>
      <c r="D521" s="185"/>
      <c r="E521" s="185"/>
      <c r="F521" s="185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</row>
    <row r="522" spans="1:38" ht="15.75" customHeight="1" x14ac:dyDescent="0.15">
      <c r="A522" s="36"/>
      <c r="B522" s="185"/>
      <c r="C522" s="185"/>
      <c r="D522" s="185"/>
      <c r="E522" s="185"/>
      <c r="F522" s="185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</row>
    <row r="523" spans="1:38" ht="15.75" customHeight="1" x14ac:dyDescent="0.15">
      <c r="A523" s="36"/>
      <c r="B523" s="185"/>
      <c r="C523" s="185"/>
      <c r="D523" s="185"/>
      <c r="E523" s="185"/>
      <c r="F523" s="185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</row>
    <row r="524" spans="1:38" ht="15.75" customHeight="1" x14ac:dyDescent="0.15">
      <c r="A524" s="36"/>
      <c r="B524" s="185"/>
      <c r="C524" s="185"/>
      <c r="D524" s="185"/>
      <c r="E524" s="185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</row>
    <row r="525" spans="1:38" ht="15.75" customHeight="1" x14ac:dyDescent="0.15">
      <c r="A525" s="36"/>
      <c r="B525" s="185"/>
      <c r="C525" s="185"/>
      <c r="D525" s="185"/>
      <c r="E525" s="185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</row>
    <row r="526" spans="1:38" ht="15.75" customHeight="1" x14ac:dyDescent="0.15">
      <c r="A526" s="36"/>
      <c r="B526" s="185"/>
      <c r="C526" s="185"/>
      <c r="D526" s="185"/>
      <c r="E526" s="185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</row>
    <row r="527" spans="1:38" ht="15.75" customHeight="1" x14ac:dyDescent="0.15">
      <c r="A527" s="36"/>
      <c r="B527" s="185"/>
      <c r="C527" s="185"/>
      <c r="D527" s="185"/>
      <c r="E527" s="185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5"/>
      <c r="AI527" s="185"/>
      <c r="AJ527" s="185"/>
      <c r="AK527" s="185"/>
      <c r="AL527" s="185"/>
    </row>
    <row r="528" spans="1:38" ht="15.75" customHeight="1" x14ac:dyDescent="0.15">
      <c r="A528" s="36"/>
      <c r="B528" s="185"/>
      <c r="C528" s="185"/>
      <c r="D528" s="185"/>
      <c r="E528" s="185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</row>
    <row r="529" spans="1:38" ht="15.75" customHeight="1" x14ac:dyDescent="0.15">
      <c r="A529" s="36"/>
      <c r="B529" s="185"/>
      <c r="C529" s="185"/>
      <c r="D529" s="185"/>
      <c r="E529" s="185"/>
      <c r="F529" s="185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</row>
    <row r="530" spans="1:38" ht="15.75" customHeight="1" x14ac:dyDescent="0.15">
      <c r="A530" s="36"/>
      <c r="B530" s="185"/>
      <c r="C530" s="185"/>
      <c r="D530" s="185"/>
      <c r="E530" s="185"/>
      <c r="F530" s="185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</row>
    <row r="531" spans="1:38" ht="15.75" customHeight="1" x14ac:dyDescent="0.15">
      <c r="A531" s="36"/>
      <c r="B531" s="185"/>
      <c r="C531" s="185"/>
      <c r="D531" s="185"/>
      <c r="E531" s="185"/>
      <c r="F531" s="185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</row>
    <row r="532" spans="1:38" ht="15.75" customHeight="1" x14ac:dyDescent="0.15">
      <c r="A532" s="36"/>
      <c r="B532" s="185"/>
      <c r="C532" s="185"/>
      <c r="D532" s="185"/>
      <c r="E532" s="185"/>
      <c r="F532" s="185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</row>
    <row r="533" spans="1:38" ht="15.75" customHeight="1" x14ac:dyDescent="0.15">
      <c r="A533" s="36"/>
      <c r="B533" s="185"/>
      <c r="C533" s="185"/>
      <c r="D533" s="185"/>
      <c r="E533" s="185"/>
      <c r="F533" s="185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</row>
    <row r="534" spans="1:38" ht="15.75" customHeight="1" x14ac:dyDescent="0.15">
      <c r="A534" s="36"/>
      <c r="B534" s="185"/>
      <c r="C534" s="185"/>
      <c r="D534" s="185"/>
      <c r="E534" s="185"/>
      <c r="F534" s="185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</row>
    <row r="535" spans="1:38" ht="15.75" customHeight="1" x14ac:dyDescent="0.15">
      <c r="A535" s="36"/>
      <c r="B535" s="185"/>
      <c r="C535" s="185"/>
      <c r="D535" s="185"/>
      <c r="E535" s="185"/>
      <c r="F535" s="185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</row>
    <row r="536" spans="1:38" ht="15.75" customHeight="1" x14ac:dyDescent="0.15">
      <c r="A536" s="36"/>
      <c r="B536" s="185"/>
      <c r="C536" s="185"/>
      <c r="D536" s="185"/>
      <c r="E536" s="185"/>
      <c r="F536" s="185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</row>
    <row r="537" spans="1:38" ht="15.75" customHeight="1" x14ac:dyDescent="0.15">
      <c r="A537" s="36"/>
      <c r="B537" s="185"/>
      <c r="C537" s="185"/>
      <c r="D537" s="185"/>
      <c r="E537" s="185"/>
      <c r="F537" s="185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</row>
    <row r="538" spans="1:38" ht="15.75" customHeight="1" x14ac:dyDescent="0.15">
      <c r="A538" s="36"/>
      <c r="B538" s="185"/>
      <c r="C538" s="185"/>
      <c r="D538" s="185"/>
      <c r="E538" s="185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</row>
    <row r="539" spans="1:38" ht="15.75" customHeight="1" x14ac:dyDescent="0.15">
      <c r="A539" s="36"/>
      <c r="B539" s="185"/>
      <c r="C539" s="185"/>
      <c r="D539" s="185"/>
      <c r="E539" s="185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</row>
    <row r="540" spans="1:38" ht="15.75" customHeight="1" x14ac:dyDescent="0.15">
      <c r="A540" s="36"/>
      <c r="B540" s="185"/>
      <c r="C540" s="185"/>
      <c r="D540" s="185"/>
      <c r="E540" s="185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</row>
    <row r="541" spans="1:38" ht="15.75" customHeight="1" x14ac:dyDescent="0.15">
      <c r="A541" s="36"/>
      <c r="B541" s="185"/>
      <c r="C541" s="185"/>
      <c r="D541" s="185"/>
      <c r="E541" s="185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</row>
    <row r="542" spans="1:38" ht="15.75" customHeight="1" x14ac:dyDescent="0.15">
      <c r="A542" s="36"/>
      <c r="B542" s="185"/>
      <c r="C542" s="185"/>
      <c r="D542" s="185"/>
      <c r="E542" s="185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</row>
    <row r="543" spans="1:38" ht="15.75" customHeight="1" x14ac:dyDescent="0.15">
      <c r="A543" s="36"/>
      <c r="B543" s="185"/>
      <c r="C543" s="185"/>
      <c r="D543" s="185"/>
      <c r="E543" s="185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</row>
    <row r="544" spans="1:38" ht="15.75" customHeight="1" x14ac:dyDescent="0.15">
      <c r="A544" s="36"/>
      <c r="B544" s="185"/>
      <c r="C544" s="185"/>
      <c r="D544" s="185"/>
      <c r="E544" s="185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</row>
    <row r="545" spans="1:38" ht="15.75" customHeight="1" x14ac:dyDescent="0.15">
      <c r="A545" s="36"/>
      <c r="B545" s="185"/>
      <c r="C545" s="185"/>
      <c r="D545" s="185"/>
      <c r="E545" s="185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185"/>
    </row>
    <row r="546" spans="1:38" ht="15.75" customHeight="1" x14ac:dyDescent="0.15">
      <c r="A546" s="36"/>
      <c r="B546" s="185"/>
      <c r="C546" s="185"/>
      <c r="D546" s="185"/>
      <c r="E546" s="185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</row>
    <row r="547" spans="1:38" ht="15.75" customHeight="1" x14ac:dyDescent="0.15">
      <c r="A547" s="36"/>
      <c r="B547" s="185"/>
      <c r="C547" s="185"/>
      <c r="D547" s="185"/>
      <c r="E547" s="185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</row>
    <row r="548" spans="1:38" ht="15.75" customHeight="1" x14ac:dyDescent="0.15">
      <c r="A548" s="36"/>
      <c r="B548" s="185"/>
      <c r="C548" s="185"/>
      <c r="D548" s="185"/>
      <c r="E548" s="185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</row>
    <row r="549" spans="1:38" ht="15.75" customHeight="1" x14ac:dyDescent="0.15">
      <c r="A549" s="36"/>
      <c r="B549" s="185"/>
      <c r="C549" s="185"/>
      <c r="D549" s="185"/>
      <c r="E549" s="185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</row>
    <row r="550" spans="1:38" ht="15.75" customHeight="1" x14ac:dyDescent="0.15">
      <c r="A550" s="36"/>
      <c r="B550" s="185"/>
      <c r="C550" s="185"/>
      <c r="D550" s="185"/>
      <c r="E550" s="185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</row>
    <row r="551" spans="1:38" ht="15.75" customHeight="1" x14ac:dyDescent="0.15">
      <c r="A551" s="36"/>
      <c r="B551" s="185"/>
      <c r="C551" s="185"/>
      <c r="D551" s="185"/>
      <c r="E551" s="185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</row>
    <row r="552" spans="1:38" ht="15.75" customHeight="1" x14ac:dyDescent="0.15">
      <c r="A552" s="36"/>
      <c r="B552" s="185"/>
      <c r="C552" s="185"/>
      <c r="D552" s="185"/>
      <c r="E552" s="185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</row>
    <row r="553" spans="1:38" ht="15.75" customHeight="1" x14ac:dyDescent="0.15">
      <c r="A553" s="36"/>
      <c r="B553" s="185"/>
      <c r="C553" s="185"/>
      <c r="D553" s="185"/>
      <c r="E553" s="185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</row>
    <row r="554" spans="1:38" ht="15.75" customHeight="1" x14ac:dyDescent="0.15">
      <c r="A554" s="36"/>
      <c r="B554" s="185"/>
      <c r="C554" s="185"/>
      <c r="D554" s="185"/>
      <c r="E554" s="185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</row>
    <row r="555" spans="1:38" ht="15.75" customHeight="1" x14ac:dyDescent="0.15">
      <c r="A555" s="36"/>
      <c r="B555" s="185"/>
      <c r="C555" s="185"/>
      <c r="D555" s="185"/>
      <c r="E555" s="185"/>
      <c r="F555" s="185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85"/>
      <c r="AF555" s="185"/>
      <c r="AG555" s="185"/>
      <c r="AH555" s="185"/>
      <c r="AI555" s="185"/>
      <c r="AJ555" s="185"/>
      <c r="AK555" s="185"/>
      <c r="AL555" s="185"/>
    </row>
    <row r="556" spans="1:38" ht="15.75" customHeight="1" x14ac:dyDescent="0.15">
      <c r="A556" s="36"/>
      <c r="B556" s="185"/>
      <c r="C556" s="185"/>
      <c r="D556" s="185"/>
      <c r="E556" s="185"/>
      <c r="F556" s="185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5"/>
      <c r="AI556" s="185"/>
      <c r="AJ556" s="185"/>
      <c r="AK556" s="185"/>
      <c r="AL556" s="185"/>
    </row>
    <row r="557" spans="1:38" ht="15.75" customHeight="1" x14ac:dyDescent="0.15">
      <c r="A557" s="36"/>
      <c r="B557" s="185"/>
      <c r="C557" s="185"/>
      <c r="D557" s="185"/>
      <c r="E557" s="185"/>
      <c r="F557" s="185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5"/>
      <c r="AI557" s="185"/>
      <c r="AJ557" s="185"/>
      <c r="AK557" s="185"/>
      <c r="AL557" s="185"/>
    </row>
    <row r="558" spans="1:38" ht="15.75" customHeight="1" x14ac:dyDescent="0.15">
      <c r="A558" s="36"/>
      <c r="B558" s="185"/>
      <c r="C558" s="185"/>
      <c r="D558" s="185"/>
      <c r="E558" s="185"/>
      <c r="F558" s="185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185"/>
    </row>
    <row r="559" spans="1:38" ht="15.75" customHeight="1" x14ac:dyDescent="0.15">
      <c r="A559" s="36"/>
      <c r="B559" s="185"/>
      <c r="C559" s="185"/>
      <c r="D559" s="185"/>
      <c r="E559" s="185"/>
      <c r="F559" s="185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5"/>
      <c r="AI559" s="185"/>
      <c r="AJ559" s="185"/>
      <c r="AK559" s="185"/>
      <c r="AL559" s="185"/>
    </row>
    <row r="560" spans="1:38" ht="15.75" customHeight="1" x14ac:dyDescent="0.15">
      <c r="A560" s="36"/>
      <c r="B560" s="185"/>
      <c r="C560" s="185"/>
      <c r="D560" s="185"/>
      <c r="E560" s="185"/>
      <c r="F560" s="185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</row>
    <row r="561" spans="1:38" ht="15.75" customHeight="1" x14ac:dyDescent="0.15">
      <c r="A561" s="36"/>
      <c r="B561" s="185"/>
      <c r="C561" s="185"/>
      <c r="D561" s="185"/>
      <c r="E561" s="185"/>
      <c r="F561" s="185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</row>
    <row r="562" spans="1:38" ht="15.75" customHeight="1" x14ac:dyDescent="0.15">
      <c r="A562" s="36"/>
      <c r="B562" s="185"/>
      <c r="C562" s="185"/>
      <c r="D562" s="185"/>
      <c r="E562" s="185"/>
      <c r="F562" s="185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</row>
    <row r="563" spans="1:38" ht="15.75" customHeight="1" x14ac:dyDescent="0.15">
      <c r="A563" s="36"/>
      <c r="B563" s="185"/>
      <c r="C563" s="185"/>
      <c r="D563" s="185"/>
      <c r="E563" s="185"/>
      <c r="F563" s="185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</row>
    <row r="564" spans="1:38" ht="15.75" customHeight="1" x14ac:dyDescent="0.15">
      <c r="A564" s="36"/>
      <c r="B564" s="185"/>
      <c r="C564" s="185"/>
      <c r="D564" s="185"/>
      <c r="E564" s="185"/>
      <c r="F564" s="185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</row>
    <row r="565" spans="1:38" ht="15.75" customHeight="1" x14ac:dyDescent="0.15">
      <c r="A565" s="36"/>
      <c r="B565" s="185"/>
      <c r="C565" s="185"/>
      <c r="D565" s="185"/>
      <c r="E565" s="185"/>
      <c r="F565" s="185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</row>
    <row r="566" spans="1:38" ht="15.75" customHeight="1" x14ac:dyDescent="0.15">
      <c r="A566" s="36"/>
      <c r="B566" s="185"/>
      <c r="C566" s="185"/>
      <c r="D566" s="185"/>
      <c r="E566" s="185"/>
      <c r="F566" s="185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</row>
    <row r="567" spans="1:38" ht="15.75" customHeight="1" x14ac:dyDescent="0.15">
      <c r="A567" s="36"/>
      <c r="B567" s="185"/>
      <c r="C567" s="185"/>
      <c r="D567" s="185"/>
      <c r="E567" s="185"/>
      <c r="F567" s="185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</row>
    <row r="568" spans="1:38" ht="15.75" customHeight="1" x14ac:dyDescent="0.15">
      <c r="A568" s="36"/>
      <c r="B568" s="185"/>
      <c r="C568" s="185"/>
      <c r="D568" s="185"/>
      <c r="E568" s="185"/>
      <c r="F568" s="185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</row>
    <row r="569" spans="1:38" ht="15.75" customHeight="1" x14ac:dyDescent="0.15">
      <c r="A569" s="36"/>
      <c r="B569" s="185"/>
      <c r="C569" s="185"/>
      <c r="D569" s="185"/>
      <c r="E569" s="185"/>
      <c r="F569" s="185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</row>
    <row r="570" spans="1:38" ht="15.75" customHeight="1" x14ac:dyDescent="0.15">
      <c r="A570" s="36"/>
      <c r="B570" s="185"/>
      <c r="C570" s="185"/>
      <c r="D570" s="185"/>
      <c r="E570" s="185"/>
      <c r="F570" s="185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</row>
    <row r="571" spans="1:38" ht="15.75" customHeight="1" x14ac:dyDescent="0.15">
      <c r="A571" s="36"/>
      <c r="B571" s="185"/>
      <c r="C571" s="185"/>
      <c r="D571" s="185"/>
      <c r="E571" s="185"/>
      <c r="F571" s="185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</row>
    <row r="572" spans="1:38" ht="15.75" customHeight="1" x14ac:dyDescent="0.15">
      <c r="A572" s="36"/>
      <c r="B572" s="185"/>
      <c r="C572" s="185"/>
      <c r="D572" s="185"/>
      <c r="E572" s="185"/>
      <c r="F572" s="185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</row>
    <row r="573" spans="1:38" ht="15.75" customHeight="1" x14ac:dyDescent="0.15">
      <c r="A573" s="36"/>
      <c r="B573" s="185"/>
      <c r="C573" s="185"/>
      <c r="D573" s="185"/>
      <c r="E573" s="185"/>
      <c r="F573" s="185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85"/>
      <c r="AF573" s="185"/>
      <c r="AG573" s="185"/>
      <c r="AH573" s="185"/>
      <c r="AI573" s="185"/>
      <c r="AJ573" s="185"/>
      <c r="AK573" s="185"/>
      <c r="AL573" s="185"/>
    </row>
    <row r="574" spans="1:38" ht="15.75" customHeight="1" x14ac:dyDescent="0.15">
      <c r="A574" s="36"/>
      <c r="B574" s="185"/>
      <c r="C574" s="185"/>
      <c r="D574" s="185"/>
      <c r="E574" s="185"/>
      <c r="F574" s="185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85"/>
      <c r="AF574" s="185"/>
      <c r="AG574" s="185"/>
      <c r="AH574" s="185"/>
      <c r="AI574" s="185"/>
      <c r="AJ574" s="185"/>
      <c r="AK574" s="185"/>
      <c r="AL574" s="185"/>
    </row>
    <row r="575" spans="1:38" ht="15.75" customHeight="1" x14ac:dyDescent="0.15">
      <c r="A575" s="36"/>
      <c r="B575" s="185"/>
      <c r="C575" s="185"/>
      <c r="D575" s="185"/>
      <c r="E575" s="185"/>
      <c r="F575" s="185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85"/>
      <c r="AF575" s="185"/>
      <c r="AG575" s="185"/>
      <c r="AH575" s="185"/>
      <c r="AI575" s="185"/>
      <c r="AJ575" s="185"/>
      <c r="AK575" s="185"/>
      <c r="AL575" s="185"/>
    </row>
    <row r="576" spans="1:38" ht="15.75" customHeight="1" x14ac:dyDescent="0.15">
      <c r="A576" s="36"/>
      <c r="B576" s="185"/>
      <c r="C576" s="185"/>
      <c r="D576" s="185"/>
      <c r="E576" s="185"/>
      <c r="F576" s="185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85"/>
      <c r="AF576" s="185"/>
      <c r="AG576" s="185"/>
      <c r="AH576" s="185"/>
      <c r="AI576" s="185"/>
      <c r="AJ576" s="185"/>
      <c r="AK576" s="185"/>
      <c r="AL576" s="185"/>
    </row>
    <row r="577" spans="1:38" ht="15.75" customHeight="1" x14ac:dyDescent="0.15">
      <c r="A577" s="36"/>
      <c r="B577" s="185"/>
      <c r="C577" s="185"/>
      <c r="D577" s="185"/>
      <c r="E577" s="185"/>
      <c r="F577" s="185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85"/>
      <c r="AF577" s="185"/>
      <c r="AG577" s="185"/>
      <c r="AH577" s="185"/>
      <c r="AI577" s="185"/>
      <c r="AJ577" s="185"/>
      <c r="AK577" s="185"/>
      <c r="AL577" s="185"/>
    </row>
    <row r="578" spans="1:38" ht="15.75" customHeight="1" x14ac:dyDescent="0.15">
      <c r="A578" s="36"/>
      <c r="B578" s="185"/>
      <c r="C578" s="185"/>
      <c r="D578" s="185"/>
      <c r="E578" s="185"/>
      <c r="F578" s="185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85"/>
      <c r="AF578" s="185"/>
      <c r="AG578" s="185"/>
      <c r="AH578" s="185"/>
      <c r="AI578" s="185"/>
      <c r="AJ578" s="185"/>
      <c r="AK578" s="185"/>
      <c r="AL578" s="185"/>
    </row>
    <row r="579" spans="1:38" ht="15.75" customHeight="1" x14ac:dyDescent="0.15">
      <c r="A579" s="36"/>
      <c r="B579" s="185"/>
      <c r="C579" s="185"/>
      <c r="D579" s="185"/>
      <c r="E579" s="185"/>
      <c r="F579" s="185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85"/>
      <c r="AF579" s="185"/>
      <c r="AG579" s="185"/>
      <c r="AH579" s="185"/>
      <c r="AI579" s="185"/>
      <c r="AJ579" s="185"/>
      <c r="AK579" s="185"/>
      <c r="AL579" s="185"/>
    </row>
    <row r="580" spans="1:38" ht="15.75" customHeight="1" x14ac:dyDescent="0.15">
      <c r="A580" s="36"/>
      <c r="B580" s="185"/>
      <c r="C580" s="185"/>
      <c r="D580" s="185"/>
      <c r="E580" s="185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</row>
    <row r="581" spans="1:38" ht="15.75" customHeight="1" x14ac:dyDescent="0.15">
      <c r="A581" s="36"/>
      <c r="B581" s="185"/>
      <c r="C581" s="185"/>
      <c r="D581" s="185"/>
      <c r="E581" s="185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</row>
    <row r="582" spans="1:38" ht="15.75" customHeight="1" x14ac:dyDescent="0.15">
      <c r="A582" s="36"/>
      <c r="B582" s="185"/>
      <c r="C582" s="185"/>
      <c r="D582" s="185"/>
      <c r="E582" s="185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</row>
    <row r="583" spans="1:38" ht="15.75" customHeight="1" x14ac:dyDescent="0.15">
      <c r="A583" s="36"/>
      <c r="B583" s="185"/>
      <c r="C583" s="185"/>
      <c r="D583" s="185"/>
      <c r="E583" s="185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</row>
    <row r="584" spans="1:38" ht="15.75" customHeight="1" x14ac:dyDescent="0.15">
      <c r="A584" s="36"/>
      <c r="B584" s="185"/>
      <c r="C584" s="185"/>
      <c r="D584" s="185"/>
      <c r="E584" s="185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</row>
    <row r="585" spans="1:38" ht="15.75" customHeight="1" x14ac:dyDescent="0.15">
      <c r="A585" s="36"/>
      <c r="B585" s="185"/>
      <c r="C585" s="185"/>
      <c r="D585" s="185"/>
      <c r="E585" s="185"/>
      <c r="F585" s="185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</row>
    <row r="586" spans="1:38" ht="15.75" customHeight="1" x14ac:dyDescent="0.15">
      <c r="A586" s="36"/>
      <c r="B586" s="185"/>
      <c r="C586" s="185"/>
      <c r="D586" s="185"/>
      <c r="E586" s="185"/>
      <c r="F586" s="185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</row>
    <row r="587" spans="1:38" ht="15.75" customHeight="1" x14ac:dyDescent="0.15">
      <c r="A587" s="36"/>
      <c r="B587" s="185"/>
      <c r="C587" s="185"/>
      <c r="D587" s="185"/>
      <c r="E587" s="185"/>
      <c r="F587" s="185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</row>
    <row r="588" spans="1:38" ht="15.75" customHeight="1" x14ac:dyDescent="0.15">
      <c r="A588" s="36"/>
      <c r="B588" s="185"/>
      <c r="C588" s="185"/>
      <c r="D588" s="185"/>
      <c r="E588" s="185"/>
      <c r="F588" s="185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</row>
    <row r="589" spans="1:38" ht="15.75" customHeight="1" x14ac:dyDescent="0.15">
      <c r="A589" s="36"/>
      <c r="B589" s="185"/>
      <c r="C589" s="185"/>
      <c r="D589" s="185"/>
      <c r="E589" s="185"/>
      <c r="F589" s="185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</row>
    <row r="590" spans="1:38" ht="15.75" customHeight="1" x14ac:dyDescent="0.15">
      <c r="A590" s="36"/>
      <c r="B590" s="185"/>
      <c r="C590" s="185"/>
      <c r="D590" s="185"/>
      <c r="E590" s="185"/>
      <c r="F590" s="185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</row>
    <row r="591" spans="1:38" ht="15.75" customHeight="1" x14ac:dyDescent="0.15">
      <c r="A591" s="36"/>
      <c r="B591" s="185"/>
      <c r="C591" s="185"/>
      <c r="D591" s="185"/>
      <c r="E591" s="185"/>
      <c r="F591" s="185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</row>
    <row r="592" spans="1:38" ht="15.75" customHeight="1" x14ac:dyDescent="0.15">
      <c r="A592" s="36"/>
      <c r="B592" s="185"/>
      <c r="C592" s="185"/>
      <c r="D592" s="185"/>
      <c r="E592" s="185"/>
      <c r="F592" s="185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185"/>
    </row>
    <row r="593" spans="1:38" ht="15.75" customHeight="1" x14ac:dyDescent="0.15">
      <c r="A593" s="36"/>
      <c r="B593" s="185"/>
      <c r="C593" s="185"/>
      <c r="D593" s="185"/>
      <c r="E593" s="185"/>
      <c r="F593" s="185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</row>
    <row r="594" spans="1:38" ht="15.75" customHeight="1" x14ac:dyDescent="0.15">
      <c r="A594" s="36"/>
      <c r="B594" s="185"/>
      <c r="C594" s="185"/>
      <c r="D594" s="185"/>
      <c r="E594" s="185"/>
      <c r="F594" s="185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</row>
    <row r="595" spans="1:38" ht="15.75" customHeight="1" x14ac:dyDescent="0.15">
      <c r="A595" s="36"/>
      <c r="B595" s="185"/>
      <c r="C595" s="185"/>
      <c r="D595" s="185"/>
      <c r="E595" s="185"/>
      <c r="F595" s="185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85"/>
      <c r="AF595" s="185"/>
      <c r="AG595" s="185"/>
      <c r="AH595" s="185"/>
      <c r="AI595" s="185"/>
      <c r="AJ595" s="185"/>
      <c r="AK595" s="185"/>
      <c r="AL595" s="185"/>
    </row>
    <row r="596" spans="1:38" ht="15.75" customHeight="1" x14ac:dyDescent="0.15">
      <c r="A596" s="36"/>
      <c r="B596" s="185"/>
      <c r="C596" s="185"/>
      <c r="D596" s="185"/>
      <c r="E596" s="185"/>
      <c r="F596" s="185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</row>
    <row r="597" spans="1:38" ht="15.75" customHeight="1" x14ac:dyDescent="0.15">
      <c r="A597" s="36"/>
      <c r="B597" s="185"/>
      <c r="C597" s="185"/>
      <c r="D597" s="185"/>
      <c r="E597" s="185"/>
      <c r="F597" s="185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</row>
    <row r="598" spans="1:38" ht="15.75" customHeight="1" x14ac:dyDescent="0.15">
      <c r="A598" s="36"/>
      <c r="B598" s="185"/>
      <c r="C598" s="185"/>
      <c r="D598" s="185"/>
      <c r="E598" s="185"/>
      <c r="F598" s="185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</row>
    <row r="599" spans="1:38" ht="15.75" customHeight="1" x14ac:dyDescent="0.15">
      <c r="A599" s="36"/>
      <c r="B599" s="185"/>
      <c r="C599" s="185"/>
      <c r="D599" s="185"/>
      <c r="E599" s="185"/>
      <c r="F599" s="185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</row>
    <row r="600" spans="1:38" ht="15.75" customHeight="1" x14ac:dyDescent="0.15">
      <c r="A600" s="36"/>
      <c r="B600" s="185"/>
      <c r="C600" s="185"/>
      <c r="D600" s="185"/>
      <c r="E600" s="185"/>
      <c r="F600" s="185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</row>
    <row r="601" spans="1:38" ht="15.75" customHeight="1" x14ac:dyDescent="0.15">
      <c r="A601" s="36"/>
      <c r="B601" s="185"/>
      <c r="C601" s="185"/>
      <c r="D601" s="185"/>
      <c r="E601" s="185"/>
      <c r="F601" s="185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</row>
    <row r="602" spans="1:38" ht="15.75" customHeight="1" x14ac:dyDescent="0.15">
      <c r="A602" s="36"/>
      <c r="B602" s="185"/>
      <c r="C602" s="185"/>
      <c r="D602" s="185"/>
      <c r="E602" s="185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</row>
    <row r="603" spans="1:38" ht="15.75" customHeight="1" x14ac:dyDescent="0.15">
      <c r="A603" s="36"/>
      <c r="B603" s="185"/>
      <c r="C603" s="185"/>
      <c r="D603" s="185"/>
      <c r="E603" s="185"/>
      <c r="F603" s="185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</row>
    <row r="604" spans="1:38" ht="15.75" customHeight="1" x14ac:dyDescent="0.15">
      <c r="A604" s="36"/>
      <c r="B604" s="185"/>
      <c r="C604" s="185"/>
      <c r="D604" s="185"/>
      <c r="E604" s="185"/>
      <c r="F604" s="185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</row>
    <row r="605" spans="1:38" ht="15.75" customHeight="1" x14ac:dyDescent="0.15">
      <c r="A605" s="36"/>
      <c r="B605" s="185"/>
      <c r="C605" s="185"/>
      <c r="D605" s="185"/>
      <c r="E605" s="185"/>
      <c r="F605" s="185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</row>
    <row r="606" spans="1:38" ht="15.75" customHeight="1" x14ac:dyDescent="0.15">
      <c r="A606" s="36"/>
      <c r="B606" s="185"/>
      <c r="C606" s="185"/>
      <c r="D606" s="185"/>
      <c r="E606" s="185"/>
      <c r="F606" s="185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</row>
    <row r="607" spans="1:38" ht="15.75" customHeight="1" x14ac:dyDescent="0.15">
      <c r="A607" s="36"/>
      <c r="B607" s="185"/>
      <c r="C607" s="185"/>
      <c r="D607" s="185"/>
      <c r="E607" s="185"/>
      <c r="F607" s="185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</row>
    <row r="608" spans="1:38" ht="15.75" customHeight="1" x14ac:dyDescent="0.15">
      <c r="A608" s="36"/>
      <c r="B608" s="185"/>
      <c r="C608" s="185"/>
      <c r="D608" s="185"/>
      <c r="E608" s="185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</row>
    <row r="609" spans="1:38" ht="15.75" customHeight="1" x14ac:dyDescent="0.15">
      <c r="A609" s="36"/>
      <c r="B609" s="185"/>
      <c r="C609" s="185"/>
      <c r="D609" s="185"/>
      <c r="E609" s="185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</row>
    <row r="610" spans="1:38" ht="15.75" customHeight="1" x14ac:dyDescent="0.15">
      <c r="A610" s="36"/>
      <c r="B610" s="185"/>
      <c r="C610" s="185"/>
      <c r="D610" s="185"/>
      <c r="E610" s="185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</row>
    <row r="611" spans="1:38" ht="15.75" customHeight="1" x14ac:dyDescent="0.15">
      <c r="A611" s="36"/>
      <c r="B611" s="185"/>
      <c r="C611" s="185"/>
      <c r="D611" s="185"/>
      <c r="E611" s="185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</row>
    <row r="612" spans="1:38" ht="15.75" customHeight="1" x14ac:dyDescent="0.15">
      <c r="A612" s="36"/>
      <c r="B612" s="185"/>
      <c r="C612" s="185"/>
      <c r="D612" s="185"/>
      <c r="E612" s="185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</row>
    <row r="613" spans="1:38" ht="15.75" customHeight="1" x14ac:dyDescent="0.15">
      <c r="A613" s="36"/>
      <c r="B613" s="185"/>
      <c r="C613" s="185"/>
      <c r="D613" s="185"/>
      <c r="E613" s="185"/>
      <c r="F613" s="185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</row>
    <row r="614" spans="1:38" ht="15.75" customHeight="1" x14ac:dyDescent="0.15">
      <c r="A614" s="36"/>
      <c r="B614" s="185"/>
      <c r="C614" s="185"/>
      <c r="D614" s="185"/>
      <c r="E614" s="185"/>
      <c r="F614" s="185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</row>
    <row r="615" spans="1:38" ht="15.75" customHeight="1" x14ac:dyDescent="0.15">
      <c r="A615" s="36"/>
      <c r="B615" s="185"/>
      <c r="C615" s="185"/>
      <c r="D615" s="185"/>
      <c r="E615" s="185"/>
      <c r="F615" s="185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</row>
    <row r="616" spans="1:38" ht="15.75" customHeight="1" x14ac:dyDescent="0.15">
      <c r="A616" s="36"/>
      <c r="B616" s="185"/>
      <c r="C616" s="185"/>
      <c r="D616" s="185"/>
      <c r="E616" s="185"/>
      <c r="F616" s="185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</row>
    <row r="617" spans="1:38" ht="15.75" customHeight="1" x14ac:dyDescent="0.15">
      <c r="A617" s="36"/>
      <c r="B617" s="185"/>
      <c r="C617" s="185"/>
      <c r="D617" s="185"/>
      <c r="E617" s="185"/>
      <c r="F617" s="185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</row>
    <row r="618" spans="1:38" ht="15.75" customHeight="1" x14ac:dyDescent="0.15">
      <c r="A618" s="36"/>
      <c r="B618" s="185"/>
      <c r="C618" s="185"/>
      <c r="D618" s="185"/>
      <c r="E618" s="185"/>
      <c r="F618" s="185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</row>
    <row r="619" spans="1:38" ht="15.75" customHeight="1" x14ac:dyDescent="0.15">
      <c r="A619" s="36"/>
      <c r="B619" s="185"/>
      <c r="C619" s="185"/>
      <c r="D619" s="185"/>
      <c r="E619" s="185"/>
      <c r="F619" s="185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</row>
    <row r="620" spans="1:38" ht="15.75" customHeight="1" x14ac:dyDescent="0.15">
      <c r="A620" s="36"/>
      <c r="B620" s="185"/>
      <c r="C620" s="185"/>
      <c r="D620" s="185"/>
      <c r="E620" s="185"/>
      <c r="F620" s="185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</row>
    <row r="621" spans="1:38" ht="15.75" customHeight="1" x14ac:dyDescent="0.15">
      <c r="A621" s="36"/>
      <c r="B621" s="185"/>
      <c r="C621" s="185"/>
      <c r="D621" s="185"/>
      <c r="E621" s="185"/>
      <c r="F621" s="185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</row>
    <row r="622" spans="1:38" ht="15.75" customHeight="1" x14ac:dyDescent="0.15">
      <c r="A622" s="36"/>
      <c r="B622" s="185"/>
      <c r="C622" s="185"/>
      <c r="D622" s="185"/>
      <c r="E622" s="185"/>
      <c r="F622" s="185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</row>
    <row r="623" spans="1:38" ht="15.75" customHeight="1" x14ac:dyDescent="0.15">
      <c r="A623" s="36"/>
      <c r="B623" s="185"/>
      <c r="C623" s="185"/>
      <c r="D623" s="185"/>
      <c r="E623" s="185"/>
      <c r="F623" s="185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</row>
    <row r="624" spans="1:38" ht="15.75" customHeight="1" x14ac:dyDescent="0.15">
      <c r="A624" s="36"/>
      <c r="B624" s="185"/>
      <c r="C624" s="185"/>
      <c r="D624" s="185"/>
      <c r="E624" s="185"/>
      <c r="F624" s="185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</row>
    <row r="625" spans="1:38" ht="15.75" customHeight="1" x14ac:dyDescent="0.15">
      <c r="A625" s="36"/>
      <c r="B625" s="185"/>
      <c r="C625" s="185"/>
      <c r="D625" s="185"/>
      <c r="E625" s="185"/>
      <c r="F625" s="185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</row>
    <row r="626" spans="1:38" ht="15.75" customHeight="1" x14ac:dyDescent="0.15">
      <c r="A626" s="36"/>
      <c r="B626" s="185"/>
      <c r="C626" s="185"/>
      <c r="D626" s="185"/>
      <c r="E626" s="185"/>
      <c r="F626" s="185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</row>
    <row r="627" spans="1:38" ht="15.75" customHeight="1" x14ac:dyDescent="0.15">
      <c r="A627" s="36"/>
      <c r="B627" s="185"/>
      <c r="C627" s="185"/>
      <c r="D627" s="185"/>
      <c r="E627" s="185"/>
      <c r="F627" s="185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5"/>
      <c r="AI627" s="185"/>
      <c r="AJ627" s="185"/>
      <c r="AK627" s="185"/>
      <c r="AL627" s="185"/>
    </row>
    <row r="628" spans="1:38" ht="15.75" customHeight="1" x14ac:dyDescent="0.15">
      <c r="A628" s="36"/>
      <c r="B628" s="185"/>
      <c r="C628" s="185"/>
      <c r="D628" s="185"/>
      <c r="E628" s="185"/>
      <c r="F628" s="185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5"/>
      <c r="AI628" s="185"/>
      <c r="AJ628" s="185"/>
      <c r="AK628" s="185"/>
      <c r="AL628" s="185"/>
    </row>
    <row r="629" spans="1:38" ht="15.75" customHeight="1" x14ac:dyDescent="0.15">
      <c r="A629" s="36"/>
      <c r="B629" s="185"/>
      <c r="C629" s="185"/>
      <c r="D629" s="185"/>
      <c r="E629" s="185"/>
      <c r="F629" s="185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5"/>
      <c r="AI629" s="185"/>
      <c r="AJ629" s="185"/>
      <c r="AK629" s="185"/>
      <c r="AL629" s="185"/>
    </row>
    <row r="630" spans="1:38" ht="15.75" customHeight="1" x14ac:dyDescent="0.15">
      <c r="A630" s="36"/>
      <c r="B630" s="185"/>
      <c r="C630" s="185"/>
      <c r="D630" s="185"/>
      <c r="E630" s="185"/>
      <c r="F630" s="185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85"/>
      <c r="AF630" s="185"/>
      <c r="AG630" s="185"/>
      <c r="AH630" s="185"/>
      <c r="AI630" s="185"/>
      <c r="AJ630" s="185"/>
      <c r="AK630" s="185"/>
      <c r="AL630" s="185"/>
    </row>
    <row r="631" spans="1:38" ht="15.75" customHeight="1" x14ac:dyDescent="0.15">
      <c r="A631" s="36"/>
      <c r="B631" s="185"/>
      <c r="C631" s="185"/>
      <c r="D631" s="185"/>
      <c r="E631" s="185"/>
      <c r="F631" s="185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85"/>
      <c r="AF631" s="185"/>
      <c r="AG631" s="185"/>
      <c r="AH631" s="185"/>
      <c r="AI631" s="185"/>
      <c r="AJ631" s="185"/>
      <c r="AK631" s="185"/>
      <c r="AL631" s="185"/>
    </row>
    <row r="632" spans="1:38" ht="15.75" customHeight="1" x14ac:dyDescent="0.15">
      <c r="A632" s="36"/>
      <c r="B632" s="185"/>
      <c r="C632" s="185"/>
      <c r="D632" s="185"/>
      <c r="E632" s="185"/>
      <c r="F632" s="185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85"/>
      <c r="AF632" s="185"/>
      <c r="AG632" s="185"/>
      <c r="AH632" s="185"/>
      <c r="AI632" s="185"/>
      <c r="AJ632" s="185"/>
      <c r="AK632" s="185"/>
      <c r="AL632" s="185"/>
    </row>
    <row r="633" spans="1:38" ht="15.75" customHeight="1" x14ac:dyDescent="0.15">
      <c r="A633" s="36"/>
      <c r="B633" s="185"/>
      <c r="C633" s="185"/>
      <c r="D633" s="185"/>
      <c r="E633" s="185"/>
      <c r="F633" s="185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85"/>
      <c r="AF633" s="185"/>
      <c r="AG633" s="185"/>
      <c r="AH633" s="185"/>
      <c r="AI633" s="185"/>
      <c r="AJ633" s="185"/>
      <c r="AK633" s="185"/>
      <c r="AL633" s="185"/>
    </row>
    <row r="634" spans="1:38" ht="15.75" customHeight="1" x14ac:dyDescent="0.15">
      <c r="A634" s="36"/>
      <c r="B634" s="185"/>
      <c r="C634" s="185"/>
      <c r="D634" s="185"/>
      <c r="E634" s="185"/>
      <c r="F634" s="185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85"/>
      <c r="AF634" s="185"/>
      <c r="AG634" s="185"/>
      <c r="AH634" s="185"/>
      <c r="AI634" s="185"/>
      <c r="AJ634" s="185"/>
      <c r="AK634" s="185"/>
      <c r="AL634" s="185"/>
    </row>
    <row r="635" spans="1:38" ht="15.75" customHeight="1" x14ac:dyDescent="0.15">
      <c r="A635" s="36"/>
      <c r="B635" s="185"/>
      <c r="C635" s="185"/>
      <c r="D635" s="185"/>
      <c r="E635" s="185"/>
      <c r="F635" s="185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85"/>
      <c r="AF635" s="185"/>
      <c r="AG635" s="185"/>
      <c r="AH635" s="185"/>
      <c r="AI635" s="185"/>
      <c r="AJ635" s="185"/>
      <c r="AK635" s="185"/>
      <c r="AL635" s="185"/>
    </row>
    <row r="636" spans="1:38" ht="15.75" customHeight="1" x14ac:dyDescent="0.15">
      <c r="A636" s="36"/>
      <c r="B636" s="185"/>
      <c r="C636" s="185"/>
      <c r="D636" s="185"/>
      <c r="E636" s="185"/>
      <c r="F636" s="185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5"/>
      <c r="AI636" s="185"/>
      <c r="AJ636" s="185"/>
      <c r="AK636" s="185"/>
      <c r="AL636" s="185"/>
    </row>
    <row r="637" spans="1:38" ht="15.75" customHeight="1" x14ac:dyDescent="0.15">
      <c r="A637" s="36"/>
      <c r="B637" s="185"/>
      <c r="C637" s="185"/>
      <c r="D637" s="185"/>
      <c r="E637" s="185"/>
      <c r="F637" s="185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5"/>
      <c r="AI637" s="185"/>
      <c r="AJ637" s="185"/>
      <c r="AK637" s="185"/>
      <c r="AL637" s="185"/>
    </row>
    <row r="638" spans="1:38" ht="15.75" customHeight="1" x14ac:dyDescent="0.15">
      <c r="A638" s="36"/>
      <c r="B638" s="185"/>
      <c r="C638" s="185"/>
      <c r="D638" s="185"/>
      <c r="E638" s="185"/>
      <c r="F638" s="185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5"/>
      <c r="AI638" s="185"/>
      <c r="AJ638" s="185"/>
      <c r="AK638" s="185"/>
      <c r="AL638" s="185"/>
    </row>
    <row r="639" spans="1:38" ht="15.75" customHeight="1" x14ac:dyDescent="0.15">
      <c r="A639" s="36"/>
      <c r="B639" s="185"/>
      <c r="C639" s="185"/>
      <c r="D639" s="185"/>
      <c r="E639" s="185"/>
      <c r="F639" s="185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185"/>
    </row>
    <row r="640" spans="1:38" ht="15.75" customHeight="1" x14ac:dyDescent="0.15">
      <c r="A640" s="36"/>
      <c r="B640" s="185"/>
      <c r="C640" s="185"/>
      <c r="D640" s="185"/>
      <c r="E640" s="185"/>
      <c r="F640" s="185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5"/>
      <c r="AI640" s="185"/>
      <c r="AJ640" s="185"/>
      <c r="AK640" s="185"/>
      <c r="AL640" s="185"/>
    </row>
    <row r="641" spans="1:38" ht="15.75" customHeight="1" x14ac:dyDescent="0.15">
      <c r="A641" s="36"/>
      <c r="B641" s="185"/>
      <c r="C641" s="185"/>
      <c r="D641" s="185"/>
      <c r="E641" s="185"/>
      <c r="F641" s="185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5"/>
      <c r="AI641" s="185"/>
      <c r="AJ641" s="185"/>
      <c r="AK641" s="185"/>
      <c r="AL641" s="185"/>
    </row>
    <row r="642" spans="1:38" ht="15.75" customHeight="1" x14ac:dyDescent="0.15">
      <c r="A642" s="36"/>
      <c r="B642" s="185"/>
      <c r="C642" s="185"/>
      <c r="D642" s="185"/>
      <c r="E642" s="185"/>
      <c r="F642" s="185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</row>
    <row r="643" spans="1:38" ht="15.75" customHeight="1" x14ac:dyDescent="0.15">
      <c r="A643" s="36"/>
      <c r="B643" s="185"/>
      <c r="C643" s="185"/>
      <c r="D643" s="185"/>
      <c r="E643" s="185"/>
      <c r="F643" s="185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</row>
    <row r="644" spans="1:38" ht="15.75" customHeight="1" x14ac:dyDescent="0.15">
      <c r="A644" s="36"/>
      <c r="B644" s="185"/>
      <c r="C644" s="185"/>
      <c r="D644" s="185"/>
      <c r="E644" s="185"/>
      <c r="F644" s="185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</row>
    <row r="645" spans="1:38" ht="15.75" customHeight="1" x14ac:dyDescent="0.15">
      <c r="A645" s="36"/>
      <c r="B645" s="185"/>
      <c r="C645" s="185"/>
      <c r="D645" s="185"/>
      <c r="E645" s="185"/>
      <c r="F645" s="185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</row>
    <row r="646" spans="1:38" ht="15.75" customHeight="1" x14ac:dyDescent="0.15">
      <c r="A646" s="36"/>
      <c r="B646" s="185"/>
      <c r="C646" s="185"/>
      <c r="D646" s="185"/>
      <c r="E646" s="185"/>
      <c r="F646" s="185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</row>
    <row r="647" spans="1:38" ht="15.75" customHeight="1" x14ac:dyDescent="0.15">
      <c r="A647" s="36"/>
      <c r="B647" s="185"/>
      <c r="C647" s="185"/>
      <c r="D647" s="185"/>
      <c r="E647" s="185"/>
      <c r="F647" s="185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</row>
    <row r="648" spans="1:38" ht="15.75" customHeight="1" x14ac:dyDescent="0.15">
      <c r="A648" s="36"/>
      <c r="B648" s="185"/>
      <c r="C648" s="185"/>
      <c r="D648" s="185"/>
      <c r="E648" s="185"/>
      <c r="F648" s="185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</row>
    <row r="649" spans="1:38" ht="15.75" customHeight="1" x14ac:dyDescent="0.15">
      <c r="A649" s="36"/>
      <c r="B649" s="185"/>
      <c r="C649" s="185"/>
      <c r="D649" s="185"/>
      <c r="E649" s="185"/>
      <c r="F649" s="185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</row>
    <row r="650" spans="1:38" ht="15.75" customHeight="1" x14ac:dyDescent="0.15">
      <c r="A650" s="36"/>
      <c r="B650" s="185"/>
      <c r="C650" s="185"/>
      <c r="D650" s="185"/>
      <c r="E650" s="185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</row>
    <row r="651" spans="1:38" ht="15.75" customHeight="1" x14ac:dyDescent="0.15">
      <c r="A651" s="36"/>
      <c r="B651" s="185"/>
      <c r="C651" s="185"/>
      <c r="D651" s="185"/>
      <c r="E651" s="185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</row>
    <row r="652" spans="1:38" ht="15.75" customHeight="1" x14ac:dyDescent="0.15">
      <c r="A652" s="36"/>
      <c r="B652" s="185"/>
      <c r="C652" s="185"/>
      <c r="D652" s="185"/>
      <c r="E652" s="185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</row>
    <row r="653" spans="1:38" ht="15.75" customHeight="1" x14ac:dyDescent="0.15">
      <c r="A653" s="36"/>
      <c r="B653" s="185"/>
      <c r="C653" s="185"/>
      <c r="D653" s="185"/>
      <c r="E653" s="185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</row>
    <row r="654" spans="1:38" ht="15.75" customHeight="1" x14ac:dyDescent="0.15">
      <c r="A654" s="36"/>
      <c r="B654" s="185"/>
      <c r="C654" s="185"/>
      <c r="D654" s="185"/>
      <c r="E654" s="185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</row>
    <row r="655" spans="1:38" ht="15.75" customHeight="1" x14ac:dyDescent="0.15">
      <c r="A655" s="36"/>
      <c r="B655" s="185"/>
      <c r="C655" s="185"/>
      <c r="D655" s="185"/>
      <c r="E655" s="185"/>
      <c r="F655" s="185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</row>
    <row r="656" spans="1:38" ht="15.75" customHeight="1" x14ac:dyDescent="0.15">
      <c r="A656" s="36"/>
      <c r="B656" s="185"/>
      <c r="C656" s="185"/>
      <c r="D656" s="185"/>
      <c r="E656" s="185"/>
      <c r="F656" s="185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</row>
    <row r="657" spans="1:38" ht="15.75" customHeight="1" x14ac:dyDescent="0.15">
      <c r="A657" s="36"/>
      <c r="B657" s="185"/>
      <c r="C657" s="185"/>
      <c r="D657" s="185"/>
      <c r="E657" s="185"/>
      <c r="F657" s="185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</row>
    <row r="658" spans="1:38" ht="15.75" customHeight="1" x14ac:dyDescent="0.15">
      <c r="A658" s="36"/>
      <c r="B658" s="185"/>
      <c r="C658" s="185"/>
      <c r="D658" s="185"/>
      <c r="E658" s="185"/>
      <c r="F658" s="185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185"/>
    </row>
    <row r="659" spans="1:38" ht="15.75" customHeight="1" x14ac:dyDescent="0.15">
      <c r="A659" s="36"/>
      <c r="B659" s="185"/>
      <c r="C659" s="185"/>
      <c r="D659" s="185"/>
      <c r="E659" s="185"/>
      <c r="F659" s="185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185"/>
    </row>
    <row r="660" spans="1:38" ht="15.75" customHeight="1" x14ac:dyDescent="0.15">
      <c r="A660" s="36"/>
      <c r="B660" s="185"/>
      <c r="C660" s="185"/>
      <c r="D660" s="185"/>
      <c r="E660" s="185"/>
      <c r="F660" s="185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185"/>
    </row>
    <row r="661" spans="1:38" ht="15.75" customHeight="1" x14ac:dyDescent="0.15">
      <c r="A661" s="36"/>
      <c r="B661" s="185"/>
      <c r="C661" s="185"/>
      <c r="D661" s="185"/>
      <c r="E661" s="185"/>
      <c r="F661" s="185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</row>
    <row r="662" spans="1:38" ht="15.75" customHeight="1" x14ac:dyDescent="0.15">
      <c r="A662" s="36"/>
      <c r="B662" s="185"/>
      <c r="C662" s="185"/>
      <c r="D662" s="185"/>
      <c r="E662" s="185"/>
      <c r="F662" s="185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</row>
    <row r="663" spans="1:38" ht="15.75" customHeight="1" x14ac:dyDescent="0.15">
      <c r="A663" s="36"/>
      <c r="B663" s="185"/>
      <c r="C663" s="185"/>
      <c r="D663" s="185"/>
      <c r="E663" s="185"/>
      <c r="F663" s="185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5"/>
      <c r="AI663" s="185"/>
      <c r="AJ663" s="185"/>
      <c r="AK663" s="185"/>
      <c r="AL663" s="185"/>
    </row>
    <row r="664" spans="1:38" ht="15.75" customHeight="1" x14ac:dyDescent="0.15">
      <c r="A664" s="36"/>
      <c r="B664" s="185"/>
      <c r="C664" s="185"/>
      <c r="D664" s="185"/>
      <c r="E664" s="185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</row>
    <row r="665" spans="1:38" ht="15.75" customHeight="1" x14ac:dyDescent="0.15">
      <c r="A665" s="36"/>
      <c r="B665" s="185"/>
      <c r="C665" s="185"/>
      <c r="D665" s="185"/>
      <c r="E665" s="185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</row>
    <row r="666" spans="1:38" ht="15.75" customHeight="1" x14ac:dyDescent="0.15">
      <c r="A666" s="36"/>
      <c r="B666" s="185"/>
      <c r="C666" s="185"/>
      <c r="D666" s="185"/>
      <c r="E666" s="185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</row>
    <row r="667" spans="1:38" ht="15.75" customHeight="1" x14ac:dyDescent="0.15">
      <c r="A667" s="36"/>
      <c r="B667" s="185"/>
      <c r="C667" s="185"/>
      <c r="D667" s="185"/>
      <c r="E667" s="185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</row>
    <row r="668" spans="1:38" ht="15.75" customHeight="1" x14ac:dyDescent="0.15">
      <c r="A668" s="36"/>
      <c r="B668" s="185"/>
      <c r="C668" s="185"/>
      <c r="D668" s="185"/>
      <c r="E668" s="185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</row>
    <row r="669" spans="1:38" ht="15.75" customHeight="1" x14ac:dyDescent="0.15">
      <c r="A669" s="36"/>
      <c r="B669" s="185"/>
      <c r="C669" s="185"/>
      <c r="D669" s="185"/>
      <c r="E669" s="185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</row>
    <row r="670" spans="1:38" ht="15.75" customHeight="1" x14ac:dyDescent="0.15">
      <c r="A670" s="36"/>
      <c r="B670" s="185"/>
      <c r="C670" s="185"/>
      <c r="D670" s="185"/>
      <c r="E670" s="185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</row>
    <row r="671" spans="1:38" ht="15.75" customHeight="1" x14ac:dyDescent="0.15">
      <c r="A671" s="36"/>
      <c r="B671" s="185"/>
      <c r="C671" s="185"/>
      <c r="D671" s="185"/>
      <c r="E671" s="185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</row>
    <row r="672" spans="1:38" ht="15.75" customHeight="1" x14ac:dyDescent="0.15">
      <c r="A672" s="36"/>
      <c r="B672" s="185"/>
      <c r="C672" s="185"/>
      <c r="D672" s="185"/>
      <c r="E672" s="185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</row>
    <row r="673" spans="1:38" ht="15.75" customHeight="1" x14ac:dyDescent="0.15">
      <c r="A673" s="36"/>
      <c r="B673" s="185"/>
      <c r="C673" s="185"/>
      <c r="D673" s="185"/>
      <c r="E673" s="185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</row>
    <row r="674" spans="1:38" ht="15.75" customHeight="1" x14ac:dyDescent="0.15">
      <c r="A674" s="36"/>
      <c r="B674" s="185"/>
      <c r="C674" s="185"/>
      <c r="D674" s="185"/>
      <c r="E674" s="185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</row>
    <row r="675" spans="1:38" ht="15.75" customHeight="1" x14ac:dyDescent="0.15">
      <c r="A675" s="36"/>
      <c r="B675" s="185"/>
      <c r="C675" s="185"/>
      <c r="D675" s="185"/>
      <c r="E675" s="185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</row>
    <row r="676" spans="1:38" ht="15.75" customHeight="1" x14ac:dyDescent="0.15">
      <c r="A676" s="36"/>
      <c r="B676" s="185"/>
      <c r="C676" s="185"/>
      <c r="D676" s="185"/>
      <c r="E676" s="185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</row>
    <row r="677" spans="1:38" ht="15.75" customHeight="1" x14ac:dyDescent="0.15">
      <c r="A677" s="36"/>
      <c r="B677" s="185"/>
      <c r="C677" s="185"/>
      <c r="D677" s="185"/>
      <c r="E677" s="185"/>
      <c r="F677" s="185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</row>
    <row r="678" spans="1:38" ht="15.75" customHeight="1" x14ac:dyDescent="0.15">
      <c r="A678" s="36"/>
      <c r="B678" s="185"/>
      <c r="C678" s="185"/>
      <c r="D678" s="185"/>
      <c r="E678" s="185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</row>
    <row r="679" spans="1:38" ht="15.75" customHeight="1" x14ac:dyDescent="0.15">
      <c r="A679" s="36"/>
      <c r="B679" s="185"/>
      <c r="C679" s="185"/>
      <c r="D679" s="185"/>
      <c r="E679" s="185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</row>
    <row r="680" spans="1:38" ht="15.75" customHeight="1" x14ac:dyDescent="0.15">
      <c r="A680" s="36"/>
      <c r="B680" s="185"/>
      <c r="C680" s="185"/>
      <c r="D680" s="185"/>
      <c r="E680" s="185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</row>
    <row r="681" spans="1:38" ht="15.75" customHeight="1" x14ac:dyDescent="0.15">
      <c r="A681" s="36"/>
      <c r="B681" s="185"/>
      <c r="C681" s="185"/>
      <c r="D681" s="185"/>
      <c r="E681" s="185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85"/>
      <c r="AF681" s="185"/>
      <c r="AG681" s="185"/>
      <c r="AH681" s="185"/>
      <c r="AI681" s="185"/>
      <c r="AJ681" s="185"/>
      <c r="AK681" s="185"/>
      <c r="AL681" s="185"/>
    </row>
    <row r="682" spans="1:38" ht="15.75" customHeight="1" x14ac:dyDescent="0.15">
      <c r="A682" s="36"/>
      <c r="B682" s="185"/>
      <c r="C682" s="185"/>
      <c r="D682" s="185"/>
      <c r="E682" s="185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85"/>
      <c r="AF682" s="185"/>
      <c r="AG682" s="185"/>
      <c r="AH682" s="185"/>
      <c r="AI682" s="185"/>
      <c r="AJ682" s="185"/>
      <c r="AK682" s="185"/>
      <c r="AL682" s="185"/>
    </row>
    <row r="683" spans="1:38" ht="15.75" customHeight="1" x14ac:dyDescent="0.15">
      <c r="A683" s="36"/>
      <c r="B683" s="185"/>
      <c r="C683" s="185"/>
      <c r="D683" s="185"/>
      <c r="E683" s="185"/>
      <c r="F683" s="185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5"/>
      <c r="AI683" s="185"/>
      <c r="AJ683" s="185"/>
      <c r="AK683" s="185"/>
      <c r="AL683" s="185"/>
    </row>
    <row r="684" spans="1:38" ht="15.75" customHeight="1" x14ac:dyDescent="0.15">
      <c r="A684" s="36"/>
      <c r="B684" s="185"/>
      <c r="C684" s="185"/>
      <c r="D684" s="185"/>
      <c r="E684" s="185"/>
      <c r="F684" s="185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85"/>
      <c r="AF684" s="185"/>
      <c r="AG684" s="185"/>
      <c r="AH684" s="185"/>
      <c r="AI684" s="185"/>
      <c r="AJ684" s="185"/>
      <c r="AK684" s="185"/>
      <c r="AL684" s="185"/>
    </row>
    <row r="685" spans="1:38" ht="15.75" customHeight="1" x14ac:dyDescent="0.15">
      <c r="A685" s="36"/>
      <c r="B685" s="185"/>
      <c r="C685" s="185"/>
      <c r="D685" s="185"/>
      <c r="E685" s="185"/>
      <c r="F685" s="185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5"/>
      <c r="AI685" s="185"/>
      <c r="AJ685" s="185"/>
      <c r="AK685" s="185"/>
      <c r="AL685" s="185"/>
    </row>
    <row r="686" spans="1:38" ht="15.75" customHeight="1" x14ac:dyDescent="0.15">
      <c r="A686" s="36"/>
      <c r="B686" s="185"/>
      <c r="C686" s="185"/>
      <c r="D686" s="185"/>
      <c r="E686" s="185"/>
      <c r="F686" s="185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</row>
    <row r="687" spans="1:38" ht="15.75" customHeight="1" x14ac:dyDescent="0.15">
      <c r="A687" s="36"/>
      <c r="B687" s="185"/>
      <c r="C687" s="185"/>
      <c r="D687" s="185"/>
      <c r="E687" s="185"/>
      <c r="F687" s="185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</row>
    <row r="688" spans="1:38" ht="15.75" customHeight="1" x14ac:dyDescent="0.15">
      <c r="A688" s="36"/>
      <c r="B688" s="185"/>
      <c r="C688" s="185"/>
      <c r="D688" s="185"/>
      <c r="E688" s="185"/>
      <c r="F688" s="185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</row>
    <row r="689" spans="1:38" ht="15.75" customHeight="1" x14ac:dyDescent="0.15">
      <c r="A689" s="36"/>
      <c r="B689" s="185"/>
      <c r="C689" s="185"/>
      <c r="D689" s="185"/>
      <c r="E689" s="185"/>
      <c r="F689" s="185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</row>
    <row r="690" spans="1:38" ht="15.75" customHeight="1" x14ac:dyDescent="0.15">
      <c r="A690" s="36"/>
      <c r="B690" s="185"/>
      <c r="C690" s="185"/>
      <c r="D690" s="185"/>
      <c r="E690" s="185"/>
      <c r="F690" s="185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</row>
    <row r="691" spans="1:38" ht="15.75" customHeight="1" x14ac:dyDescent="0.15">
      <c r="A691" s="36"/>
      <c r="B691" s="185"/>
      <c r="C691" s="185"/>
      <c r="D691" s="185"/>
      <c r="E691" s="185"/>
      <c r="F691" s="185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</row>
    <row r="692" spans="1:38" ht="15.75" customHeight="1" x14ac:dyDescent="0.15">
      <c r="A692" s="36"/>
      <c r="B692" s="185"/>
      <c r="C692" s="185"/>
      <c r="D692" s="185"/>
      <c r="E692" s="185"/>
      <c r="F692" s="185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</row>
    <row r="693" spans="1:38" ht="15.75" customHeight="1" x14ac:dyDescent="0.15">
      <c r="A693" s="36"/>
      <c r="B693" s="185"/>
      <c r="C693" s="185"/>
      <c r="D693" s="185"/>
      <c r="E693" s="185"/>
      <c r="F693" s="185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</row>
    <row r="694" spans="1:38" ht="15.75" customHeight="1" x14ac:dyDescent="0.15">
      <c r="A694" s="36"/>
      <c r="B694" s="185"/>
      <c r="C694" s="185"/>
      <c r="D694" s="185"/>
      <c r="E694" s="185"/>
      <c r="F694" s="185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</row>
    <row r="695" spans="1:38" ht="15.75" customHeight="1" x14ac:dyDescent="0.15">
      <c r="A695" s="36"/>
      <c r="B695" s="185"/>
      <c r="C695" s="185"/>
      <c r="D695" s="185"/>
      <c r="E695" s="185"/>
      <c r="F695" s="185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</row>
    <row r="696" spans="1:38" ht="15.75" customHeight="1" x14ac:dyDescent="0.15">
      <c r="A696" s="36"/>
      <c r="B696" s="185"/>
      <c r="C696" s="185"/>
      <c r="D696" s="185"/>
      <c r="E696" s="185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</row>
    <row r="697" spans="1:38" ht="15.75" customHeight="1" x14ac:dyDescent="0.15">
      <c r="A697" s="36"/>
      <c r="B697" s="185"/>
      <c r="C697" s="185"/>
      <c r="D697" s="185"/>
      <c r="E697" s="185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</row>
    <row r="698" spans="1:38" ht="15.75" customHeight="1" x14ac:dyDescent="0.15">
      <c r="A698" s="36"/>
      <c r="B698" s="185"/>
      <c r="C698" s="185"/>
      <c r="D698" s="185"/>
      <c r="E698" s="185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</row>
    <row r="699" spans="1:38" ht="15.75" customHeight="1" x14ac:dyDescent="0.15">
      <c r="A699" s="36"/>
      <c r="B699" s="185"/>
      <c r="C699" s="185"/>
      <c r="D699" s="185"/>
      <c r="E699" s="185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85"/>
      <c r="AF699" s="185"/>
      <c r="AG699" s="185"/>
      <c r="AH699" s="185"/>
      <c r="AI699" s="185"/>
      <c r="AJ699" s="185"/>
      <c r="AK699" s="185"/>
      <c r="AL699" s="185"/>
    </row>
    <row r="700" spans="1:38" ht="15.75" customHeight="1" x14ac:dyDescent="0.15">
      <c r="A700" s="36"/>
      <c r="B700" s="185"/>
      <c r="C700" s="185"/>
      <c r="D700" s="185"/>
      <c r="E700" s="185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85"/>
      <c r="AF700" s="185"/>
      <c r="AG700" s="185"/>
      <c r="AH700" s="185"/>
      <c r="AI700" s="185"/>
      <c r="AJ700" s="185"/>
      <c r="AK700" s="185"/>
      <c r="AL700" s="185"/>
    </row>
    <row r="701" spans="1:38" ht="15.75" customHeight="1" x14ac:dyDescent="0.15">
      <c r="A701" s="36"/>
      <c r="B701" s="185"/>
      <c r="C701" s="185"/>
      <c r="D701" s="185"/>
      <c r="E701" s="185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85"/>
      <c r="AF701" s="185"/>
      <c r="AG701" s="185"/>
      <c r="AH701" s="185"/>
      <c r="AI701" s="185"/>
      <c r="AJ701" s="185"/>
      <c r="AK701" s="185"/>
      <c r="AL701" s="185"/>
    </row>
    <row r="702" spans="1:38" ht="15.75" customHeight="1" x14ac:dyDescent="0.15">
      <c r="A702" s="36"/>
      <c r="B702" s="185"/>
      <c r="C702" s="185"/>
      <c r="D702" s="185"/>
      <c r="E702" s="185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5"/>
      <c r="AI702" s="185"/>
      <c r="AJ702" s="185"/>
      <c r="AK702" s="185"/>
      <c r="AL702" s="185"/>
    </row>
    <row r="703" spans="1:38" ht="15.75" customHeight="1" x14ac:dyDescent="0.15">
      <c r="A703" s="36"/>
      <c r="B703" s="185"/>
      <c r="C703" s="185"/>
      <c r="D703" s="185"/>
      <c r="E703" s="185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5"/>
      <c r="AI703" s="185"/>
      <c r="AJ703" s="185"/>
      <c r="AK703" s="185"/>
      <c r="AL703" s="185"/>
    </row>
    <row r="704" spans="1:38" ht="15.75" customHeight="1" x14ac:dyDescent="0.15">
      <c r="A704" s="36"/>
      <c r="B704" s="185"/>
      <c r="C704" s="185"/>
      <c r="D704" s="185"/>
      <c r="E704" s="185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185"/>
    </row>
    <row r="705" spans="1:38" ht="15.75" customHeight="1" x14ac:dyDescent="0.15">
      <c r="A705" s="36"/>
      <c r="B705" s="185"/>
      <c r="C705" s="185"/>
      <c r="D705" s="185"/>
      <c r="E705" s="185"/>
      <c r="F705" s="185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85"/>
      <c r="AF705" s="185"/>
      <c r="AG705" s="185"/>
      <c r="AH705" s="185"/>
      <c r="AI705" s="185"/>
      <c r="AJ705" s="185"/>
      <c r="AK705" s="185"/>
      <c r="AL705" s="185"/>
    </row>
    <row r="706" spans="1:38" ht="15.75" customHeight="1" x14ac:dyDescent="0.15">
      <c r="A706" s="36"/>
      <c r="B706" s="185"/>
      <c r="C706" s="185"/>
      <c r="D706" s="185"/>
      <c r="E706" s="185"/>
      <c r="F706" s="185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</row>
    <row r="707" spans="1:38" ht="15.75" customHeight="1" x14ac:dyDescent="0.15">
      <c r="A707" s="36"/>
      <c r="B707" s="185"/>
      <c r="C707" s="185"/>
      <c r="D707" s="185"/>
      <c r="E707" s="185"/>
      <c r="F707" s="185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85"/>
      <c r="AF707" s="185"/>
      <c r="AG707" s="185"/>
      <c r="AH707" s="185"/>
      <c r="AI707" s="185"/>
      <c r="AJ707" s="185"/>
      <c r="AK707" s="185"/>
      <c r="AL707" s="185"/>
    </row>
    <row r="708" spans="1:38" ht="15.75" customHeight="1" x14ac:dyDescent="0.15">
      <c r="A708" s="36"/>
      <c r="B708" s="185"/>
      <c r="C708" s="185"/>
      <c r="D708" s="185"/>
      <c r="E708" s="185"/>
      <c r="F708" s="185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185"/>
    </row>
    <row r="709" spans="1:38" ht="15.75" customHeight="1" x14ac:dyDescent="0.15">
      <c r="A709" s="36"/>
      <c r="B709" s="185"/>
      <c r="C709" s="185"/>
      <c r="D709" s="185"/>
      <c r="E709" s="185"/>
      <c r="F709" s="185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</row>
    <row r="710" spans="1:38" ht="15.75" customHeight="1" x14ac:dyDescent="0.15">
      <c r="A710" s="36"/>
      <c r="B710" s="185"/>
      <c r="C710" s="185"/>
      <c r="D710" s="185"/>
      <c r="E710" s="185"/>
      <c r="F710" s="185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85"/>
      <c r="AF710" s="185"/>
      <c r="AG710" s="185"/>
      <c r="AH710" s="185"/>
      <c r="AI710" s="185"/>
      <c r="AJ710" s="185"/>
      <c r="AK710" s="185"/>
      <c r="AL710" s="185"/>
    </row>
    <row r="711" spans="1:38" ht="15.75" customHeight="1" x14ac:dyDescent="0.15">
      <c r="A711" s="36"/>
      <c r="B711" s="185"/>
      <c r="C711" s="185"/>
      <c r="D711" s="185"/>
      <c r="E711" s="185"/>
      <c r="F711" s="185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85"/>
      <c r="AF711" s="185"/>
      <c r="AG711" s="185"/>
      <c r="AH711" s="185"/>
      <c r="AI711" s="185"/>
      <c r="AJ711" s="185"/>
      <c r="AK711" s="185"/>
      <c r="AL711" s="185"/>
    </row>
    <row r="712" spans="1:38" ht="15.75" customHeight="1" x14ac:dyDescent="0.15">
      <c r="A712" s="36"/>
      <c r="B712" s="185"/>
      <c r="C712" s="185"/>
      <c r="D712" s="185"/>
      <c r="E712" s="185"/>
      <c r="F712" s="185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</row>
    <row r="713" spans="1:38" ht="15.75" customHeight="1" x14ac:dyDescent="0.15">
      <c r="A713" s="36"/>
      <c r="B713" s="185"/>
      <c r="C713" s="185"/>
      <c r="D713" s="185"/>
      <c r="E713" s="185"/>
      <c r="F713" s="185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85"/>
      <c r="AF713" s="185"/>
      <c r="AG713" s="185"/>
      <c r="AH713" s="185"/>
      <c r="AI713" s="185"/>
      <c r="AJ713" s="185"/>
      <c r="AK713" s="185"/>
      <c r="AL713" s="185"/>
    </row>
    <row r="714" spans="1:38" ht="15.75" customHeight="1" x14ac:dyDescent="0.15">
      <c r="A714" s="36"/>
      <c r="B714" s="185"/>
      <c r="C714" s="185"/>
      <c r="D714" s="185"/>
      <c r="E714" s="185"/>
      <c r="F714" s="185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85"/>
      <c r="AF714" s="185"/>
      <c r="AG714" s="185"/>
      <c r="AH714" s="185"/>
      <c r="AI714" s="185"/>
      <c r="AJ714" s="185"/>
      <c r="AK714" s="185"/>
      <c r="AL714" s="185"/>
    </row>
    <row r="715" spans="1:38" ht="15.75" customHeight="1" x14ac:dyDescent="0.15">
      <c r="A715" s="36"/>
      <c r="B715" s="185"/>
      <c r="C715" s="185"/>
      <c r="D715" s="185"/>
      <c r="E715" s="185"/>
      <c r="F715" s="185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</row>
    <row r="716" spans="1:38" ht="15.75" customHeight="1" x14ac:dyDescent="0.15">
      <c r="A716" s="36"/>
      <c r="B716" s="185"/>
      <c r="C716" s="185"/>
      <c r="D716" s="185"/>
      <c r="E716" s="185"/>
      <c r="F716" s="185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</row>
    <row r="717" spans="1:38" ht="15.75" customHeight="1" x14ac:dyDescent="0.15">
      <c r="A717" s="36"/>
      <c r="B717" s="185"/>
      <c r="C717" s="185"/>
      <c r="D717" s="185"/>
      <c r="E717" s="185"/>
      <c r="F717" s="185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5"/>
      <c r="AD717" s="185"/>
      <c r="AE717" s="185"/>
      <c r="AF717" s="185"/>
      <c r="AG717" s="185"/>
      <c r="AH717" s="185"/>
      <c r="AI717" s="185"/>
      <c r="AJ717" s="185"/>
      <c r="AK717" s="185"/>
      <c r="AL717" s="185"/>
    </row>
    <row r="718" spans="1:38" ht="15.75" customHeight="1" x14ac:dyDescent="0.15">
      <c r="A718" s="36"/>
      <c r="B718" s="185"/>
      <c r="C718" s="185"/>
      <c r="D718" s="185"/>
      <c r="E718" s="185"/>
      <c r="F718" s="185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185"/>
    </row>
    <row r="719" spans="1:38" ht="15.75" customHeight="1" x14ac:dyDescent="0.15">
      <c r="A719" s="36"/>
      <c r="B719" s="185"/>
      <c r="C719" s="185"/>
      <c r="D719" s="185"/>
      <c r="E719" s="185"/>
      <c r="F719" s="185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5"/>
      <c r="AD719" s="185"/>
      <c r="AE719" s="185"/>
      <c r="AF719" s="185"/>
      <c r="AG719" s="185"/>
      <c r="AH719" s="185"/>
      <c r="AI719" s="185"/>
      <c r="AJ719" s="185"/>
      <c r="AK719" s="185"/>
      <c r="AL719" s="185"/>
    </row>
    <row r="720" spans="1:38" ht="15.75" customHeight="1" x14ac:dyDescent="0.15">
      <c r="A720" s="36"/>
      <c r="B720" s="185"/>
      <c r="C720" s="185"/>
      <c r="D720" s="185"/>
      <c r="E720" s="185"/>
      <c r="F720" s="185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85"/>
      <c r="AF720" s="185"/>
      <c r="AG720" s="185"/>
      <c r="AH720" s="185"/>
      <c r="AI720" s="185"/>
      <c r="AJ720" s="185"/>
      <c r="AK720" s="185"/>
      <c r="AL720" s="185"/>
    </row>
    <row r="721" spans="1:38" ht="15.75" customHeight="1" x14ac:dyDescent="0.15">
      <c r="A721" s="36"/>
      <c r="B721" s="185"/>
      <c r="C721" s="185"/>
      <c r="D721" s="185"/>
      <c r="E721" s="185"/>
      <c r="F721" s="185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185"/>
    </row>
    <row r="722" spans="1:38" ht="15.75" customHeight="1" x14ac:dyDescent="0.15">
      <c r="A722" s="36"/>
      <c r="B722" s="185"/>
      <c r="C722" s="185"/>
      <c r="D722" s="185"/>
      <c r="E722" s="185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85"/>
      <c r="AF722" s="185"/>
      <c r="AG722" s="185"/>
      <c r="AH722" s="185"/>
      <c r="AI722" s="185"/>
      <c r="AJ722" s="185"/>
      <c r="AK722" s="185"/>
      <c r="AL722" s="185"/>
    </row>
    <row r="723" spans="1:38" ht="15.75" customHeight="1" x14ac:dyDescent="0.15">
      <c r="A723" s="36"/>
      <c r="B723" s="185"/>
      <c r="C723" s="185"/>
      <c r="D723" s="185"/>
      <c r="E723" s="185"/>
      <c r="F723" s="185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5"/>
      <c r="AD723" s="185"/>
      <c r="AE723" s="185"/>
      <c r="AF723" s="185"/>
      <c r="AG723" s="185"/>
      <c r="AH723" s="185"/>
      <c r="AI723" s="185"/>
      <c r="AJ723" s="185"/>
      <c r="AK723" s="185"/>
      <c r="AL723" s="185"/>
    </row>
    <row r="724" spans="1:38" ht="15.75" customHeight="1" x14ac:dyDescent="0.15">
      <c r="A724" s="36"/>
      <c r="B724" s="185"/>
      <c r="C724" s="185"/>
      <c r="D724" s="185"/>
      <c r="E724" s="185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5"/>
      <c r="AD724" s="185"/>
      <c r="AE724" s="185"/>
      <c r="AF724" s="185"/>
      <c r="AG724" s="185"/>
      <c r="AH724" s="185"/>
      <c r="AI724" s="185"/>
      <c r="AJ724" s="185"/>
      <c r="AK724" s="185"/>
      <c r="AL724" s="185"/>
    </row>
    <row r="725" spans="1:38" ht="15.75" customHeight="1" x14ac:dyDescent="0.15">
      <c r="A725" s="36"/>
      <c r="B725" s="185"/>
      <c r="C725" s="185"/>
      <c r="D725" s="185"/>
      <c r="E725" s="185"/>
      <c r="F725" s="185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5"/>
      <c r="AD725" s="185"/>
      <c r="AE725" s="185"/>
      <c r="AF725" s="185"/>
      <c r="AG725" s="185"/>
      <c r="AH725" s="185"/>
      <c r="AI725" s="185"/>
      <c r="AJ725" s="185"/>
      <c r="AK725" s="185"/>
      <c r="AL725" s="185"/>
    </row>
    <row r="726" spans="1:38" ht="15.75" customHeight="1" x14ac:dyDescent="0.15">
      <c r="A726" s="36"/>
      <c r="B726" s="185"/>
      <c r="C726" s="185"/>
      <c r="D726" s="185"/>
      <c r="E726" s="185"/>
      <c r="F726" s="185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85"/>
      <c r="AF726" s="185"/>
      <c r="AG726" s="185"/>
      <c r="AH726" s="185"/>
      <c r="AI726" s="185"/>
      <c r="AJ726" s="185"/>
      <c r="AK726" s="185"/>
      <c r="AL726" s="185"/>
    </row>
    <row r="727" spans="1:38" ht="15.75" customHeight="1" x14ac:dyDescent="0.15">
      <c r="A727" s="36"/>
      <c r="B727" s="185"/>
      <c r="C727" s="185"/>
      <c r="D727" s="185"/>
      <c r="E727" s="185"/>
      <c r="F727" s="185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</row>
    <row r="728" spans="1:38" ht="15.75" customHeight="1" x14ac:dyDescent="0.15">
      <c r="A728" s="36"/>
      <c r="B728" s="185"/>
      <c r="C728" s="185"/>
      <c r="D728" s="185"/>
      <c r="E728" s="185"/>
      <c r="F728" s="185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85"/>
      <c r="AF728" s="185"/>
      <c r="AG728" s="185"/>
      <c r="AH728" s="185"/>
      <c r="AI728" s="185"/>
      <c r="AJ728" s="185"/>
      <c r="AK728" s="185"/>
      <c r="AL728" s="185"/>
    </row>
    <row r="729" spans="1:38" ht="15.75" customHeight="1" x14ac:dyDescent="0.15">
      <c r="A729" s="36"/>
      <c r="B729" s="185"/>
      <c r="C729" s="185"/>
      <c r="D729" s="185"/>
      <c r="E729" s="185"/>
      <c r="F729" s="185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85"/>
      <c r="AF729" s="185"/>
      <c r="AG729" s="185"/>
      <c r="AH729" s="185"/>
      <c r="AI729" s="185"/>
      <c r="AJ729" s="185"/>
      <c r="AK729" s="185"/>
      <c r="AL729" s="185"/>
    </row>
    <row r="730" spans="1:38" ht="15.75" customHeight="1" x14ac:dyDescent="0.15">
      <c r="A730" s="36"/>
      <c r="B730" s="185"/>
      <c r="C730" s="185"/>
      <c r="D730" s="185"/>
      <c r="E730" s="185"/>
      <c r="F730" s="185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</row>
    <row r="731" spans="1:38" ht="15.75" customHeight="1" x14ac:dyDescent="0.15">
      <c r="A731" s="36"/>
      <c r="B731" s="185"/>
      <c r="C731" s="185"/>
      <c r="D731" s="185"/>
      <c r="E731" s="185"/>
      <c r="F731" s="185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85"/>
      <c r="AF731" s="185"/>
      <c r="AG731" s="185"/>
      <c r="AH731" s="185"/>
      <c r="AI731" s="185"/>
      <c r="AJ731" s="185"/>
      <c r="AK731" s="185"/>
      <c r="AL731" s="185"/>
    </row>
    <row r="732" spans="1:38" ht="15.75" customHeight="1" x14ac:dyDescent="0.15">
      <c r="A732" s="36"/>
      <c r="B732" s="185"/>
      <c r="C732" s="185"/>
      <c r="D732" s="185"/>
      <c r="E732" s="185"/>
      <c r="F732" s="185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5"/>
      <c r="AI732" s="185"/>
      <c r="AJ732" s="185"/>
      <c r="AK732" s="185"/>
      <c r="AL732" s="185"/>
    </row>
    <row r="733" spans="1:38" ht="15.75" customHeight="1" x14ac:dyDescent="0.15">
      <c r="A733" s="36"/>
      <c r="B733" s="185"/>
      <c r="C733" s="185"/>
      <c r="D733" s="185"/>
      <c r="E733" s="185"/>
      <c r="F733" s="185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</row>
    <row r="734" spans="1:38" ht="15.75" customHeight="1" x14ac:dyDescent="0.15">
      <c r="A734" s="36"/>
      <c r="B734" s="185"/>
      <c r="C734" s="185"/>
      <c r="D734" s="185"/>
      <c r="E734" s="185"/>
      <c r="F734" s="185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</row>
    <row r="735" spans="1:38" ht="15.75" customHeight="1" x14ac:dyDescent="0.15">
      <c r="A735" s="36"/>
      <c r="B735" s="185"/>
      <c r="C735" s="185"/>
      <c r="D735" s="185"/>
      <c r="E735" s="185"/>
      <c r="F735" s="185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85"/>
      <c r="AF735" s="185"/>
      <c r="AG735" s="185"/>
      <c r="AH735" s="185"/>
      <c r="AI735" s="185"/>
      <c r="AJ735" s="185"/>
      <c r="AK735" s="185"/>
      <c r="AL735" s="185"/>
    </row>
    <row r="736" spans="1:38" ht="15.75" customHeight="1" x14ac:dyDescent="0.15">
      <c r="A736" s="36"/>
      <c r="B736" s="185"/>
      <c r="C736" s="185"/>
      <c r="D736" s="185"/>
      <c r="E736" s="185"/>
      <c r="F736" s="185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</row>
    <row r="737" spans="1:38" ht="15.75" customHeight="1" x14ac:dyDescent="0.15">
      <c r="A737" s="36"/>
      <c r="B737" s="185"/>
      <c r="C737" s="185"/>
      <c r="D737" s="185"/>
      <c r="E737" s="185"/>
      <c r="F737" s="185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5"/>
      <c r="AI737" s="185"/>
      <c r="AJ737" s="185"/>
      <c r="AK737" s="185"/>
      <c r="AL737" s="185"/>
    </row>
    <row r="738" spans="1:38" ht="15.75" customHeight="1" x14ac:dyDescent="0.15">
      <c r="A738" s="36"/>
      <c r="B738" s="185"/>
      <c r="C738" s="185"/>
      <c r="D738" s="185"/>
      <c r="E738" s="185"/>
      <c r="F738" s="185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5"/>
      <c r="AI738" s="185"/>
      <c r="AJ738" s="185"/>
      <c r="AK738" s="185"/>
      <c r="AL738" s="185"/>
    </row>
    <row r="739" spans="1:38" ht="15.75" customHeight="1" x14ac:dyDescent="0.15">
      <c r="A739" s="36"/>
      <c r="B739" s="185"/>
      <c r="C739" s="185"/>
      <c r="D739" s="185"/>
      <c r="E739" s="185"/>
      <c r="F739" s="185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</row>
    <row r="740" spans="1:38" ht="15.75" customHeight="1" x14ac:dyDescent="0.15">
      <c r="A740" s="36"/>
      <c r="B740" s="185"/>
      <c r="C740" s="185"/>
      <c r="D740" s="185"/>
      <c r="E740" s="185"/>
      <c r="F740" s="185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</row>
    <row r="741" spans="1:38" ht="15.75" customHeight="1" x14ac:dyDescent="0.15">
      <c r="A741" s="36"/>
      <c r="B741" s="185"/>
      <c r="C741" s="185"/>
      <c r="D741" s="185"/>
      <c r="E741" s="185"/>
      <c r="F741" s="185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</row>
    <row r="742" spans="1:38" ht="15.75" customHeight="1" x14ac:dyDescent="0.15">
      <c r="A742" s="36"/>
      <c r="B742" s="185"/>
      <c r="C742" s="185"/>
      <c r="D742" s="185"/>
      <c r="E742" s="185"/>
      <c r="F742" s="185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</row>
    <row r="743" spans="1:38" ht="15.75" customHeight="1" x14ac:dyDescent="0.15">
      <c r="A743" s="36"/>
      <c r="B743" s="185"/>
      <c r="C743" s="185"/>
      <c r="D743" s="185"/>
      <c r="E743" s="185"/>
      <c r="F743" s="185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</row>
    <row r="744" spans="1:38" ht="15.75" customHeight="1" x14ac:dyDescent="0.15">
      <c r="A744" s="36"/>
      <c r="B744" s="185"/>
      <c r="C744" s="185"/>
      <c r="D744" s="185"/>
      <c r="E744" s="185"/>
      <c r="F744" s="185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</row>
    <row r="745" spans="1:38" ht="15.75" customHeight="1" x14ac:dyDescent="0.15">
      <c r="A745" s="36"/>
      <c r="B745" s="185"/>
      <c r="C745" s="185"/>
      <c r="D745" s="185"/>
      <c r="E745" s="185"/>
      <c r="F745" s="185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</row>
    <row r="746" spans="1:38" ht="15.75" customHeight="1" x14ac:dyDescent="0.15">
      <c r="A746" s="36"/>
      <c r="B746" s="185"/>
      <c r="C746" s="185"/>
      <c r="D746" s="185"/>
      <c r="E746" s="185"/>
      <c r="F746" s="185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</row>
    <row r="747" spans="1:38" ht="15.75" customHeight="1" x14ac:dyDescent="0.15">
      <c r="A747" s="36"/>
      <c r="B747" s="185"/>
      <c r="C747" s="185"/>
      <c r="D747" s="185"/>
      <c r="E747" s="185"/>
      <c r="F747" s="185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</row>
    <row r="748" spans="1:38" ht="15.75" customHeight="1" x14ac:dyDescent="0.15">
      <c r="A748" s="36"/>
      <c r="B748" s="185"/>
      <c r="C748" s="185"/>
      <c r="D748" s="185"/>
      <c r="E748" s="185"/>
      <c r="F748" s="185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185"/>
    </row>
    <row r="749" spans="1:38" ht="15.75" customHeight="1" x14ac:dyDescent="0.15">
      <c r="A749" s="36"/>
      <c r="B749" s="185"/>
      <c r="C749" s="185"/>
      <c r="D749" s="185"/>
      <c r="E749" s="185"/>
      <c r="F749" s="185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85"/>
      <c r="AF749" s="185"/>
      <c r="AG749" s="185"/>
      <c r="AH749" s="185"/>
      <c r="AI749" s="185"/>
      <c r="AJ749" s="185"/>
      <c r="AK749" s="185"/>
      <c r="AL749" s="185"/>
    </row>
    <row r="750" spans="1:38" ht="15.75" customHeight="1" x14ac:dyDescent="0.15">
      <c r="A750" s="36"/>
      <c r="B750" s="185"/>
      <c r="C750" s="185"/>
      <c r="D750" s="185"/>
      <c r="E750" s="185"/>
      <c r="F750" s="185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5"/>
      <c r="AI750" s="185"/>
      <c r="AJ750" s="185"/>
      <c r="AK750" s="185"/>
      <c r="AL750" s="185"/>
    </row>
    <row r="751" spans="1:38" ht="15.75" customHeight="1" x14ac:dyDescent="0.15">
      <c r="A751" s="36"/>
      <c r="B751" s="185"/>
      <c r="C751" s="185"/>
      <c r="D751" s="185"/>
      <c r="E751" s="185"/>
      <c r="F751" s="185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185"/>
    </row>
    <row r="752" spans="1:38" ht="15.75" customHeight="1" x14ac:dyDescent="0.15">
      <c r="A752" s="36"/>
      <c r="B752" s="185"/>
      <c r="C752" s="185"/>
      <c r="D752" s="185"/>
      <c r="E752" s="185"/>
      <c r="F752" s="185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</row>
    <row r="753" spans="1:38" ht="15.75" customHeight="1" x14ac:dyDescent="0.15">
      <c r="A753" s="36"/>
      <c r="B753" s="185"/>
      <c r="C753" s="185"/>
      <c r="D753" s="185"/>
      <c r="E753" s="185"/>
      <c r="F753" s="185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5"/>
      <c r="AI753" s="185"/>
      <c r="AJ753" s="185"/>
      <c r="AK753" s="185"/>
      <c r="AL753" s="185"/>
    </row>
    <row r="754" spans="1:38" ht="15.75" customHeight="1" x14ac:dyDescent="0.15">
      <c r="A754" s="36"/>
      <c r="B754" s="185"/>
      <c r="C754" s="185"/>
      <c r="D754" s="185"/>
      <c r="E754" s="185"/>
      <c r="F754" s="185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</row>
    <row r="755" spans="1:38" ht="15.75" customHeight="1" x14ac:dyDescent="0.15">
      <c r="A755" s="36"/>
      <c r="B755" s="185"/>
      <c r="C755" s="185"/>
      <c r="D755" s="185"/>
      <c r="E755" s="185"/>
      <c r="F755" s="185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5"/>
      <c r="AI755" s="185"/>
      <c r="AJ755" s="185"/>
      <c r="AK755" s="185"/>
      <c r="AL755" s="185"/>
    </row>
    <row r="756" spans="1:38" ht="15.75" customHeight="1" x14ac:dyDescent="0.15">
      <c r="A756" s="36"/>
      <c r="B756" s="185"/>
      <c r="C756" s="185"/>
      <c r="D756" s="185"/>
      <c r="E756" s="185"/>
      <c r="F756" s="185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5"/>
      <c r="AI756" s="185"/>
      <c r="AJ756" s="185"/>
      <c r="AK756" s="185"/>
      <c r="AL756" s="185"/>
    </row>
    <row r="757" spans="1:38" ht="15.75" customHeight="1" x14ac:dyDescent="0.15">
      <c r="A757" s="36"/>
      <c r="B757" s="185"/>
      <c r="C757" s="185"/>
      <c r="D757" s="185"/>
      <c r="E757" s="185"/>
      <c r="F757" s="185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</row>
    <row r="758" spans="1:38" ht="15.75" customHeight="1" x14ac:dyDescent="0.15">
      <c r="A758" s="36"/>
      <c r="B758" s="185"/>
      <c r="C758" s="185"/>
      <c r="D758" s="185"/>
      <c r="E758" s="185"/>
      <c r="F758" s="185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185"/>
    </row>
    <row r="759" spans="1:38" ht="15.75" customHeight="1" x14ac:dyDescent="0.15">
      <c r="A759" s="36"/>
      <c r="B759" s="185"/>
      <c r="C759" s="185"/>
      <c r="D759" s="185"/>
      <c r="E759" s="185"/>
      <c r="F759" s="185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85"/>
      <c r="AF759" s="185"/>
      <c r="AG759" s="185"/>
      <c r="AH759" s="185"/>
      <c r="AI759" s="185"/>
      <c r="AJ759" s="185"/>
      <c r="AK759" s="185"/>
      <c r="AL759" s="185"/>
    </row>
    <row r="760" spans="1:38" ht="15.75" customHeight="1" x14ac:dyDescent="0.15">
      <c r="A760" s="36"/>
      <c r="B760" s="185"/>
      <c r="C760" s="185"/>
      <c r="D760" s="185"/>
      <c r="E760" s="185"/>
      <c r="F760" s="185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</row>
    <row r="761" spans="1:38" ht="15.75" customHeight="1" x14ac:dyDescent="0.15">
      <c r="A761" s="36"/>
      <c r="B761" s="185"/>
      <c r="C761" s="185"/>
      <c r="D761" s="185"/>
      <c r="E761" s="185"/>
      <c r="F761" s="185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85"/>
      <c r="AF761" s="185"/>
      <c r="AG761" s="185"/>
      <c r="AH761" s="185"/>
      <c r="AI761" s="185"/>
      <c r="AJ761" s="185"/>
      <c r="AK761" s="185"/>
      <c r="AL761" s="185"/>
    </row>
    <row r="762" spans="1:38" ht="15.75" customHeight="1" x14ac:dyDescent="0.15">
      <c r="A762" s="36"/>
      <c r="B762" s="185"/>
      <c r="C762" s="185"/>
      <c r="D762" s="185"/>
      <c r="E762" s="185"/>
      <c r="F762" s="185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5"/>
      <c r="AI762" s="185"/>
      <c r="AJ762" s="185"/>
      <c r="AK762" s="185"/>
      <c r="AL762" s="185"/>
    </row>
    <row r="763" spans="1:38" ht="15.75" customHeight="1" x14ac:dyDescent="0.15">
      <c r="A763" s="36"/>
      <c r="B763" s="185"/>
      <c r="C763" s="185"/>
      <c r="D763" s="185"/>
      <c r="E763" s="185"/>
      <c r="F763" s="185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</row>
    <row r="764" spans="1:38" ht="15.75" customHeight="1" x14ac:dyDescent="0.15">
      <c r="A764" s="36"/>
      <c r="B764" s="185"/>
      <c r="C764" s="185"/>
      <c r="D764" s="185"/>
      <c r="E764" s="185"/>
      <c r="F764" s="185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5"/>
      <c r="AI764" s="185"/>
      <c r="AJ764" s="185"/>
      <c r="AK764" s="185"/>
      <c r="AL764" s="185"/>
    </row>
    <row r="765" spans="1:38" ht="15.75" customHeight="1" x14ac:dyDescent="0.15">
      <c r="A765" s="36"/>
      <c r="B765" s="185"/>
      <c r="C765" s="185"/>
      <c r="D765" s="185"/>
      <c r="E765" s="185"/>
      <c r="F765" s="185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5"/>
      <c r="AI765" s="185"/>
      <c r="AJ765" s="185"/>
      <c r="AK765" s="185"/>
      <c r="AL765" s="185"/>
    </row>
    <row r="766" spans="1:38" ht="15.75" customHeight="1" x14ac:dyDescent="0.15">
      <c r="A766" s="36"/>
      <c r="B766" s="185"/>
      <c r="C766" s="185"/>
      <c r="D766" s="185"/>
      <c r="E766" s="185"/>
      <c r="F766" s="185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</row>
    <row r="767" spans="1:38" ht="15.75" customHeight="1" x14ac:dyDescent="0.15">
      <c r="A767" s="36"/>
      <c r="B767" s="185"/>
      <c r="C767" s="185"/>
      <c r="D767" s="185"/>
      <c r="E767" s="185"/>
      <c r="F767" s="185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5"/>
      <c r="AI767" s="185"/>
      <c r="AJ767" s="185"/>
      <c r="AK767" s="185"/>
      <c r="AL767" s="185"/>
    </row>
    <row r="768" spans="1:38" ht="15.75" customHeight="1" x14ac:dyDescent="0.15">
      <c r="A768" s="36"/>
      <c r="B768" s="185"/>
      <c r="C768" s="185"/>
      <c r="D768" s="185"/>
      <c r="E768" s="185"/>
      <c r="F768" s="185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185"/>
    </row>
    <row r="769" spans="1:38" ht="15.75" customHeight="1" x14ac:dyDescent="0.15">
      <c r="A769" s="36"/>
      <c r="B769" s="185"/>
      <c r="C769" s="185"/>
      <c r="D769" s="185"/>
      <c r="E769" s="185"/>
      <c r="F769" s="185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</row>
    <row r="770" spans="1:38" ht="15.75" customHeight="1" x14ac:dyDescent="0.15">
      <c r="A770" s="36"/>
      <c r="B770" s="185"/>
      <c r="C770" s="185"/>
      <c r="D770" s="185"/>
      <c r="E770" s="185"/>
      <c r="F770" s="185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</row>
    <row r="771" spans="1:38" ht="15.75" customHeight="1" x14ac:dyDescent="0.15">
      <c r="A771" s="36"/>
      <c r="B771" s="185"/>
      <c r="C771" s="185"/>
      <c r="D771" s="185"/>
      <c r="E771" s="185"/>
      <c r="F771" s="185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</row>
    <row r="772" spans="1:38" ht="15.75" customHeight="1" x14ac:dyDescent="0.15">
      <c r="A772" s="36"/>
      <c r="B772" s="185"/>
      <c r="C772" s="185"/>
      <c r="D772" s="185"/>
      <c r="E772" s="185"/>
      <c r="F772" s="185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</row>
    <row r="773" spans="1:38" ht="15.75" customHeight="1" x14ac:dyDescent="0.15">
      <c r="A773" s="36"/>
      <c r="B773" s="185"/>
      <c r="C773" s="185"/>
      <c r="D773" s="185"/>
      <c r="E773" s="185"/>
      <c r="F773" s="185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</row>
    <row r="774" spans="1:38" ht="15.75" customHeight="1" x14ac:dyDescent="0.15">
      <c r="A774" s="36"/>
      <c r="B774" s="185"/>
      <c r="C774" s="185"/>
      <c r="D774" s="185"/>
      <c r="E774" s="185"/>
      <c r="F774" s="185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</row>
    <row r="775" spans="1:38" ht="15.75" customHeight="1" x14ac:dyDescent="0.15">
      <c r="A775" s="36"/>
      <c r="B775" s="185"/>
      <c r="C775" s="185"/>
      <c r="D775" s="185"/>
      <c r="E775" s="185"/>
      <c r="F775" s="185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</row>
    <row r="776" spans="1:38" ht="15.75" customHeight="1" x14ac:dyDescent="0.15">
      <c r="A776" s="36"/>
      <c r="B776" s="185"/>
      <c r="C776" s="185"/>
      <c r="D776" s="185"/>
      <c r="E776" s="185"/>
      <c r="F776" s="185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</row>
    <row r="777" spans="1:38" ht="15.75" customHeight="1" x14ac:dyDescent="0.15">
      <c r="A777" s="36"/>
      <c r="B777" s="185"/>
      <c r="C777" s="185"/>
      <c r="D777" s="185"/>
      <c r="E777" s="185"/>
      <c r="F777" s="185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</row>
    <row r="778" spans="1:38" ht="15.75" customHeight="1" x14ac:dyDescent="0.15">
      <c r="A778" s="36"/>
      <c r="B778" s="185"/>
      <c r="C778" s="185"/>
      <c r="D778" s="185"/>
      <c r="E778" s="185"/>
      <c r="F778" s="185"/>
      <c r="G778" s="185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</row>
    <row r="779" spans="1:38" ht="15.75" customHeight="1" x14ac:dyDescent="0.15">
      <c r="A779" s="36"/>
      <c r="B779" s="185"/>
      <c r="C779" s="185"/>
      <c r="D779" s="185"/>
      <c r="E779" s="185"/>
      <c r="F779" s="185"/>
      <c r="G779" s="185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5"/>
      <c r="AI779" s="185"/>
      <c r="AJ779" s="185"/>
      <c r="AK779" s="185"/>
      <c r="AL779" s="185"/>
    </row>
    <row r="780" spans="1:38" ht="15.75" customHeight="1" x14ac:dyDescent="0.15">
      <c r="A780" s="36"/>
      <c r="B780" s="185"/>
      <c r="C780" s="185"/>
      <c r="D780" s="185"/>
      <c r="E780" s="185"/>
      <c r="F780" s="185"/>
      <c r="G780" s="185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5"/>
      <c r="AI780" s="185"/>
      <c r="AJ780" s="185"/>
      <c r="AK780" s="185"/>
      <c r="AL780" s="185"/>
    </row>
    <row r="781" spans="1:38" ht="15.75" customHeight="1" x14ac:dyDescent="0.15">
      <c r="A781" s="36"/>
      <c r="B781" s="185"/>
      <c r="C781" s="185"/>
      <c r="D781" s="185"/>
      <c r="E781" s="185"/>
      <c r="F781" s="185"/>
      <c r="G781" s="185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</row>
    <row r="782" spans="1:38" ht="15.75" customHeight="1" x14ac:dyDescent="0.15">
      <c r="A782" s="36"/>
      <c r="B782" s="185"/>
      <c r="C782" s="185"/>
      <c r="D782" s="185"/>
      <c r="E782" s="185"/>
      <c r="F782" s="185"/>
      <c r="G782" s="185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85"/>
      <c r="AF782" s="185"/>
      <c r="AG782" s="185"/>
      <c r="AH782" s="185"/>
      <c r="AI782" s="185"/>
      <c r="AJ782" s="185"/>
      <c r="AK782" s="185"/>
      <c r="AL782" s="185"/>
    </row>
    <row r="783" spans="1:38" ht="15.75" customHeight="1" x14ac:dyDescent="0.15">
      <c r="A783" s="36"/>
      <c r="B783" s="185"/>
      <c r="C783" s="185"/>
      <c r="D783" s="185"/>
      <c r="E783" s="185"/>
      <c r="F783" s="185"/>
      <c r="G783" s="185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85"/>
      <c r="AF783" s="185"/>
      <c r="AG783" s="185"/>
      <c r="AH783" s="185"/>
      <c r="AI783" s="185"/>
      <c r="AJ783" s="185"/>
      <c r="AK783" s="185"/>
      <c r="AL783" s="185"/>
    </row>
    <row r="784" spans="1:38" ht="15.75" customHeight="1" x14ac:dyDescent="0.15">
      <c r="A784" s="36"/>
      <c r="B784" s="185"/>
      <c r="C784" s="185"/>
      <c r="D784" s="185"/>
      <c r="E784" s="185"/>
      <c r="F784" s="185"/>
      <c r="G784" s="185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</row>
    <row r="785" spans="1:38" ht="15.75" customHeight="1" x14ac:dyDescent="0.15">
      <c r="A785" s="36"/>
      <c r="B785" s="185"/>
      <c r="C785" s="185"/>
      <c r="D785" s="185"/>
      <c r="E785" s="185"/>
      <c r="F785" s="185"/>
      <c r="G785" s="185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185"/>
    </row>
    <row r="786" spans="1:38" ht="15.75" customHeight="1" x14ac:dyDescent="0.15">
      <c r="A786" s="36"/>
      <c r="B786" s="185"/>
      <c r="C786" s="185"/>
      <c r="D786" s="185"/>
      <c r="E786" s="185"/>
      <c r="F786" s="185"/>
      <c r="G786" s="185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</row>
    <row r="787" spans="1:38" ht="15.75" customHeight="1" x14ac:dyDescent="0.15">
      <c r="A787" s="36"/>
      <c r="B787" s="185"/>
      <c r="C787" s="185"/>
      <c r="D787" s="185"/>
      <c r="E787" s="185"/>
      <c r="F787" s="185"/>
      <c r="G787" s="185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</row>
    <row r="788" spans="1:38" ht="15.75" customHeight="1" x14ac:dyDescent="0.15">
      <c r="A788" s="36"/>
      <c r="B788" s="185"/>
      <c r="C788" s="185"/>
      <c r="D788" s="185"/>
      <c r="E788" s="185"/>
      <c r="F788" s="185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</row>
    <row r="789" spans="1:38" ht="15.75" customHeight="1" x14ac:dyDescent="0.15">
      <c r="A789" s="36"/>
      <c r="B789" s="185"/>
      <c r="C789" s="185"/>
      <c r="D789" s="185"/>
      <c r="E789" s="185"/>
      <c r="F789" s="185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</row>
    <row r="790" spans="1:38" ht="15.75" customHeight="1" x14ac:dyDescent="0.15">
      <c r="A790" s="36"/>
      <c r="B790" s="185"/>
      <c r="C790" s="185"/>
      <c r="D790" s="185"/>
      <c r="E790" s="185"/>
      <c r="F790" s="185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</row>
    <row r="791" spans="1:38" ht="15.75" customHeight="1" x14ac:dyDescent="0.15">
      <c r="A791" s="36"/>
      <c r="B791" s="185"/>
      <c r="C791" s="185"/>
      <c r="D791" s="185"/>
      <c r="E791" s="185"/>
      <c r="F791" s="185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185"/>
    </row>
    <row r="792" spans="1:38" ht="15.75" customHeight="1" x14ac:dyDescent="0.15">
      <c r="A792" s="36"/>
      <c r="B792" s="185"/>
      <c r="C792" s="185"/>
      <c r="D792" s="185"/>
      <c r="E792" s="185"/>
      <c r="F792" s="185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185"/>
    </row>
    <row r="793" spans="1:38" ht="15.75" customHeight="1" x14ac:dyDescent="0.15">
      <c r="A793" s="36"/>
      <c r="B793" s="185"/>
      <c r="C793" s="185"/>
      <c r="D793" s="185"/>
      <c r="E793" s="185"/>
      <c r="F793" s="185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</row>
    <row r="794" spans="1:38" ht="15.75" customHeight="1" x14ac:dyDescent="0.15">
      <c r="A794" s="36"/>
      <c r="B794" s="185"/>
      <c r="C794" s="185"/>
      <c r="D794" s="185"/>
      <c r="E794" s="185"/>
      <c r="F794" s="185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185"/>
    </row>
    <row r="795" spans="1:38" ht="15.75" customHeight="1" x14ac:dyDescent="0.15">
      <c r="A795" s="36"/>
      <c r="B795" s="185"/>
      <c r="C795" s="185"/>
      <c r="D795" s="185"/>
      <c r="E795" s="185"/>
      <c r="F795" s="185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5"/>
      <c r="AI795" s="185"/>
      <c r="AJ795" s="185"/>
      <c r="AK795" s="185"/>
      <c r="AL795" s="185"/>
    </row>
    <row r="796" spans="1:38" ht="15.75" customHeight="1" x14ac:dyDescent="0.15">
      <c r="A796" s="36"/>
      <c r="B796" s="185"/>
      <c r="C796" s="185"/>
      <c r="D796" s="185"/>
      <c r="E796" s="185"/>
      <c r="F796" s="185"/>
      <c r="G796" s="185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85"/>
      <c r="AF796" s="185"/>
      <c r="AG796" s="185"/>
      <c r="AH796" s="185"/>
      <c r="AI796" s="185"/>
      <c r="AJ796" s="185"/>
      <c r="AK796" s="185"/>
      <c r="AL796" s="185"/>
    </row>
    <row r="797" spans="1:38" ht="15.75" customHeight="1" x14ac:dyDescent="0.15">
      <c r="A797" s="36"/>
      <c r="B797" s="185"/>
      <c r="C797" s="185"/>
      <c r="D797" s="185"/>
      <c r="E797" s="185"/>
      <c r="F797" s="185"/>
      <c r="G797" s="185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85"/>
      <c r="AF797" s="185"/>
      <c r="AG797" s="185"/>
      <c r="AH797" s="185"/>
      <c r="AI797" s="185"/>
      <c r="AJ797" s="185"/>
      <c r="AK797" s="185"/>
      <c r="AL797" s="185"/>
    </row>
    <row r="798" spans="1:38" ht="15.75" customHeight="1" x14ac:dyDescent="0.15">
      <c r="A798" s="36"/>
      <c r="B798" s="185"/>
      <c r="C798" s="185"/>
      <c r="D798" s="185"/>
      <c r="E798" s="185"/>
      <c r="F798" s="185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5"/>
      <c r="AI798" s="185"/>
      <c r="AJ798" s="185"/>
      <c r="AK798" s="185"/>
      <c r="AL798" s="185"/>
    </row>
    <row r="799" spans="1:38" ht="15.75" customHeight="1" x14ac:dyDescent="0.15">
      <c r="A799" s="36"/>
      <c r="B799" s="185"/>
      <c r="C799" s="185"/>
      <c r="D799" s="185"/>
      <c r="E799" s="185"/>
      <c r="F799" s="185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5"/>
      <c r="AI799" s="185"/>
      <c r="AJ799" s="185"/>
      <c r="AK799" s="185"/>
      <c r="AL799" s="185"/>
    </row>
    <row r="800" spans="1:38" ht="15.75" customHeight="1" x14ac:dyDescent="0.15">
      <c r="A800" s="36"/>
      <c r="B800" s="185"/>
      <c r="C800" s="185"/>
      <c r="D800" s="185"/>
      <c r="E800" s="185"/>
      <c r="F800" s="185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5"/>
      <c r="AI800" s="185"/>
      <c r="AJ800" s="185"/>
      <c r="AK800" s="185"/>
      <c r="AL800" s="185"/>
    </row>
    <row r="801" spans="1:38" ht="15.75" customHeight="1" x14ac:dyDescent="0.15">
      <c r="A801" s="36"/>
      <c r="B801" s="185"/>
      <c r="C801" s="185"/>
      <c r="D801" s="185"/>
      <c r="E801" s="185"/>
      <c r="F801" s="185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85"/>
      <c r="AF801" s="185"/>
      <c r="AG801" s="185"/>
      <c r="AH801" s="185"/>
      <c r="AI801" s="185"/>
      <c r="AJ801" s="185"/>
      <c r="AK801" s="185"/>
      <c r="AL801" s="185"/>
    </row>
    <row r="802" spans="1:38" ht="15.75" customHeight="1" x14ac:dyDescent="0.15">
      <c r="A802" s="36"/>
      <c r="B802" s="185"/>
      <c r="C802" s="185"/>
      <c r="D802" s="185"/>
      <c r="E802" s="185"/>
      <c r="F802" s="185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5"/>
      <c r="AD802" s="185"/>
      <c r="AE802" s="185"/>
      <c r="AF802" s="185"/>
      <c r="AG802" s="185"/>
      <c r="AH802" s="185"/>
      <c r="AI802" s="185"/>
      <c r="AJ802" s="185"/>
      <c r="AK802" s="185"/>
      <c r="AL802" s="185"/>
    </row>
    <row r="803" spans="1:38" ht="15.75" customHeight="1" x14ac:dyDescent="0.15">
      <c r="A803" s="36"/>
      <c r="B803" s="185"/>
      <c r="C803" s="185"/>
      <c r="D803" s="185"/>
      <c r="E803" s="185"/>
      <c r="F803" s="185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5"/>
      <c r="AD803" s="185"/>
      <c r="AE803" s="185"/>
      <c r="AF803" s="185"/>
      <c r="AG803" s="185"/>
      <c r="AH803" s="185"/>
      <c r="AI803" s="185"/>
      <c r="AJ803" s="185"/>
      <c r="AK803" s="185"/>
      <c r="AL803" s="185"/>
    </row>
    <row r="804" spans="1:38" ht="15.75" customHeight="1" x14ac:dyDescent="0.15">
      <c r="A804" s="36"/>
      <c r="B804" s="185"/>
      <c r="C804" s="185"/>
      <c r="D804" s="185"/>
      <c r="E804" s="185"/>
      <c r="F804" s="185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5"/>
      <c r="AD804" s="185"/>
      <c r="AE804" s="185"/>
      <c r="AF804" s="185"/>
      <c r="AG804" s="185"/>
      <c r="AH804" s="185"/>
      <c r="AI804" s="185"/>
      <c r="AJ804" s="185"/>
      <c r="AK804" s="185"/>
      <c r="AL804" s="185"/>
    </row>
    <row r="805" spans="1:38" ht="15.75" customHeight="1" x14ac:dyDescent="0.15">
      <c r="A805" s="36"/>
      <c r="B805" s="185"/>
      <c r="C805" s="185"/>
      <c r="D805" s="185"/>
      <c r="E805" s="185"/>
      <c r="F805" s="185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</row>
    <row r="806" spans="1:38" ht="15.75" customHeight="1" x14ac:dyDescent="0.15">
      <c r="A806" s="36"/>
      <c r="B806" s="185"/>
      <c r="C806" s="185"/>
      <c r="D806" s="185"/>
      <c r="E806" s="185"/>
      <c r="F806" s="185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</row>
    <row r="807" spans="1:38" ht="15.75" customHeight="1" x14ac:dyDescent="0.15">
      <c r="A807" s="36"/>
      <c r="B807" s="185"/>
      <c r="C807" s="185"/>
      <c r="D807" s="185"/>
      <c r="E807" s="185"/>
      <c r="F807" s="185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5"/>
      <c r="AD807" s="185"/>
      <c r="AE807" s="185"/>
      <c r="AF807" s="185"/>
      <c r="AG807" s="185"/>
      <c r="AH807" s="185"/>
      <c r="AI807" s="185"/>
      <c r="AJ807" s="185"/>
      <c r="AK807" s="185"/>
      <c r="AL807" s="185"/>
    </row>
    <row r="808" spans="1:38" ht="15.75" customHeight="1" x14ac:dyDescent="0.15">
      <c r="A808" s="36"/>
      <c r="B808" s="185"/>
      <c r="C808" s="185"/>
      <c r="D808" s="185"/>
      <c r="E808" s="185"/>
      <c r="F808" s="185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185"/>
    </row>
    <row r="809" spans="1:38" ht="15.75" customHeight="1" x14ac:dyDescent="0.15">
      <c r="A809" s="36"/>
      <c r="B809" s="185"/>
      <c r="C809" s="185"/>
      <c r="D809" s="185"/>
      <c r="E809" s="185"/>
      <c r="F809" s="185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5"/>
      <c r="AD809" s="185"/>
      <c r="AE809" s="185"/>
      <c r="AF809" s="185"/>
      <c r="AG809" s="185"/>
      <c r="AH809" s="185"/>
      <c r="AI809" s="185"/>
      <c r="AJ809" s="185"/>
      <c r="AK809" s="185"/>
      <c r="AL809" s="185"/>
    </row>
    <row r="810" spans="1:38" ht="15.75" customHeight="1" x14ac:dyDescent="0.15">
      <c r="A810" s="36"/>
      <c r="B810" s="185"/>
      <c r="C810" s="185"/>
      <c r="D810" s="185"/>
      <c r="E810" s="185"/>
      <c r="F810" s="185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5"/>
      <c r="AD810" s="185"/>
      <c r="AE810" s="185"/>
      <c r="AF810" s="185"/>
      <c r="AG810" s="185"/>
      <c r="AH810" s="185"/>
      <c r="AI810" s="185"/>
      <c r="AJ810" s="185"/>
      <c r="AK810" s="185"/>
      <c r="AL810" s="185"/>
    </row>
    <row r="811" spans="1:38" ht="15.75" customHeight="1" x14ac:dyDescent="0.15">
      <c r="A811" s="36"/>
      <c r="B811" s="185"/>
      <c r="C811" s="185"/>
      <c r="D811" s="185"/>
      <c r="E811" s="185"/>
      <c r="F811" s="185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5"/>
      <c r="AD811" s="185"/>
      <c r="AE811" s="185"/>
      <c r="AF811" s="185"/>
      <c r="AG811" s="185"/>
      <c r="AH811" s="185"/>
      <c r="AI811" s="185"/>
      <c r="AJ811" s="185"/>
      <c r="AK811" s="185"/>
      <c r="AL811" s="185"/>
    </row>
    <row r="812" spans="1:38" ht="15.75" customHeight="1" x14ac:dyDescent="0.15">
      <c r="A812" s="36"/>
      <c r="B812" s="185"/>
      <c r="C812" s="185"/>
      <c r="D812" s="185"/>
      <c r="E812" s="185"/>
      <c r="F812" s="185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185"/>
    </row>
    <row r="813" spans="1:38" ht="15.75" customHeight="1" x14ac:dyDescent="0.15">
      <c r="A813" s="36"/>
      <c r="B813" s="185"/>
      <c r="C813" s="185"/>
      <c r="D813" s="185"/>
      <c r="E813" s="185"/>
      <c r="F813" s="185"/>
      <c r="G813" s="185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  <c r="U813" s="185"/>
      <c r="V813" s="185"/>
      <c r="W813" s="185"/>
      <c r="X813" s="185"/>
      <c r="Y813" s="185"/>
      <c r="Z813" s="185"/>
      <c r="AA813" s="185"/>
      <c r="AB813" s="185"/>
      <c r="AC813" s="185"/>
      <c r="AD813" s="185"/>
      <c r="AE813" s="185"/>
      <c r="AF813" s="185"/>
      <c r="AG813" s="185"/>
      <c r="AH813" s="185"/>
      <c r="AI813" s="185"/>
      <c r="AJ813" s="185"/>
      <c r="AK813" s="185"/>
      <c r="AL813" s="185"/>
    </row>
    <row r="814" spans="1:38" ht="15.75" customHeight="1" x14ac:dyDescent="0.15">
      <c r="A814" s="36"/>
      <c r="B814" s="185"/>
      <c r="C814" s="185"/>
      <c r="D814" s="185"/>
      <c r="E814" s="185"/>
      <c r="F814" s="185"/>
      <c r="G814" s="185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</row>
    <row r="815" spans="1:38" ht="15.75" customHeight="1" x14ac:dyDescent="0.15">
      <c r="A815" s="36"/>
      <c r="B815" s="185"/>
      <c r="C815" s="185"/>
      <c r="D815" s="185"/>
      <c r="E815" s="185"/>
      <c r="F815" s="185"/>
      <c r="G815" s="185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  <c r="U815" s="185"/>
      <c r="V815" s="185"/>
      <c r="W815" s="185"/>
      <c r="X815" s="185"/>
      <c r="Y815" s="185"/>
      <c r="Z815" s="185"/>
      <c r="AA815" s="185"/>
      <c r="AB815" s="185"/>
      <c r="AC815" s="185"/>
      <c r="AD815" s="185"/>
      <c r="AE815" s="185"/>
      <c r="AF815" s="185"/>
      <c r="AG815" s="185"/>
      <c r="AH815" s="185"/>
      <c r="AI815" s="185"/>
      <c r="AJ815" s="185"/>
      <c r="AK815" s="185"/>
      <c r="AL815" s="185"/>
    </row>
    <row r="816" spans="1:38" ht="15.75" customHeight="1" x14ac:dyDescent="0.15">
      <c r="A816" s="36"/>
      <c r="B816" s="185"/>
      <c r="C816" s="185"/>
      <c r="D816" s="185"/>
      <c r="E816" s="185"/>
      <c r="F816" s="185"/>
      <c r="G816" s="185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</row>
    <row r="817" spans="1:38" ht="15.75" customHeight="1" x14ac:dyDescent="0.15">
      <c r="A817" s="36"/>
      <c r="B817" s="185"/>
      <c r="C817" s="185"/>
      <c r="D817" s="185"/>
      <c r="E817" s="185"/>
      <c r="F817" s="185"/>
      <c r="G817" s="185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</row>
    <row r="818" spans="1:38" ht="15.75" customHeight="1" x14ac:dyDescent="0.15">
      <c r="A818" s="36"/>
      <c r="B818" s="185"/>
      <c r="C818" s="185"/>
      <c r="D818" s="185"/>
      <c r="E818" s="185"/>
      <c r="F818" s="185"/>
      <c r="G818" s="185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</row>
    <row r="819" spans="1:38" ht="15.75" customHeight="1" x14ac:dyDescent="0.15">
      <c r="A819" s="36"/>
      <c r="B819" s="185"/>
      <c r="C819" s="185"/>
      <c r="D819" s="185"/>
      <c r="E819" s="185"/>
      <c r="F819" s="185"/>
      <c r="G819" s="185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</row>
    <row r="820" spans="1:38" ht="15.75" customHeight="1" x14ac:dyDescent="0.15">
      <c r="A820" s="36"/>
      <c r="B820" s="185"/>
      <c r="C820" s="185"/>
      <c r="D820" s="185"/>
      <c r="E820" s="185"/>
      <c r="F820" s="185"/>
      <c r="G820" s="185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</row>
    <row r="821" spans="1:38" ht="15.75" customHeight="1" x14ac:dyDescent="0.15">
      <c r="A821" s="36"/>
      <c r="B821" s="185"/>
      <c r="C821" s="185"/>
      <c r="D821" s="185"/>
      <c r="E821" s="185"/>
      <c r="F821" s="185"/>
      <c r="G821" s="185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5"/>
      <c r="AD821" s="185"/>
      <c r="AE821" s="185"/>
      <c r="AF821" s="185"/>
      <c r="AG821" s="185"/>
      <c r="AH821" s="185"/>
      <c r="AI821" s="185"/>
      <c r="AJ821" s="185"/>
      <c r="AK821" s="185"/>
      <c r="AL821" s="185"/>
    </row>
    <row r="822" spans="1:38" ht="15.75" customHeight="1" x14ac:dyDescent="0.15">
      <c r="A822" s="36"/>
      <c r="B822" s="185"/>
      <c r="C822" s="185"/>
      <c r="D822" s="185"/>
      <c r="E822" s="185"/>
      <c r="F822" s="185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85"/>
      <c r="AF822" s="185"/>
      <c r="AG822" s="185"/>
      <c r="AH822" s="185"/>
      <c r="AI822" s="185"/>
      <c r="AJ822" s="185"/>
      <c r="AK822" s="185"/>
      <c r="AL822" s="185"/>
    </row>
    <row r="823" spans="1:38" ht="15.75" customHeight="1" x14ac:dyDescent="0.15">
      <c r="A823" s="36"/>
      <c r="B823" s="185"/>
      <c r="C823" s="185"/>
      <c r="D823" s="185"/>
      <c r="E823" s="185"/>
      <c r="F823" s="185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85"/>
      <c r="AF823" s="185"/>
      <c r="AG823" s="185"/>
      <c r="AH823" s="185"/>
      <c r="AI823" s="185"/>
      <c r="AJ823" s="185"/>
      <c r="AK823" s="185"/>
      <c r="AL823" s="185"/>
    </row>
    <row r="824" spans="1:38" ht="15.75" customHeight="1" x14ac:dyDescent="0.15">
      <c r="A824" s="36"/>
      <c r="B824" s="185"/>
      <c r="C824" s="185"/>
      <c r="D824" s="185"/>
      <c r="E824" s="185"/>
      <c r="F824" s="185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</row>
    <row r="825" spans="1:38" ht="15.75" customHeight="1" x14ac:dyDescent="0.15">
      <c r="A825" s="36"/>
      <c r="B825" s="185"/>
      <c r="C825" s="185"/>
      <c r="D825" s="185"/>
      <c r="E825" s="185"/>
      <c r="F825" s="185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5"/>
      <c r="AD825" s="185"/>
      <c r="AE825" s="185"/>
      <c r="AF825" s="185"/>
      <c r="AG825" s="185"/>
      <c r="AH825" s="185"/>
      <c r="AI825" s="185"/>
      <c r="AJ825" s="185"/>
      <c r="AK825" s="185"/>
      <c r="AL825" s="185"/>
    </row>
    <row r="826" spans="1:38" ht="15.75" customHeight="1" x14ac:dyDescent="0.15">
      <c r="A826" s="36"/>
      <c r="B826" s="185"/>
      <c r="C826" s="185"/>
      <c r="D826" s="185"/>
      <c r="E826" s="185"/>
      <c r="F826" s="185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5"/>
      <c r="AD826" s="185"/>
      <c r="AE826" s="185"/>
      <c r="AF826" s="185"/>
      <c r="AG826" s="185"/>
      <c r="AH826" s="185"/>
      <c r="AI826" s="185"/>
      <c r="AJ826" s="185"/>
      <c r="AK826" s="185"/>
      <c r="AL826" s="185"/>
    </row>
    <row r="827" spans="1:38" ht="15.75" customHeight="1" x14ac:dyDescent="0.15">
      <c r="A827" s="36"/>
      <c r="B827" s="185"/>
      <c r="C827" s="185"/>
      <c r="D827" s="185"/>
      <c r="E827" s="185"/>
      <c r="F827" s="185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5"/>
      <c r="AD827" s="185"/>
      <c r="AE827" s="185"/>
      <c r="AF827" s="185"/>
      <c r="AG827" s="185"/>
      <c r="AH827" s="185"/>
      <c r="AI827" s="185"/>
      <c r="AJ827" s="185"/>
      <c r="AK827" s="185"/>
      <c r="AL827" s="185"/>
    </row>
    <row r="828" spans="1:38" ht="15.75" customHeight="1" x14ac:dyDescent="0.15">
      <c r="A828" s="36"/>
      <c r="B828" s="185"/>
      <c r="C828" s="185"/>
      <c r="D828" s="185"/>
      <c r="E828" s="185"/>
      <c r="F828" s="185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5"/>
      <c r="AD828" s="185"/>
      <c r="AE828" s="185"/>
      <c r="AF828" s="185"/>
      <c r="AG828" s="185"/>
      <c r="AH828" s="185"/>
      <c r="AI828" s="185"/>
      <c r="AJ828" s="185"/>
      <c r="AK828" s="185"/>
      <c r="AL828" s="185"/>
    </row>
    <row r="829" spans="1:38" ht="15.75" customHeight="1" x14ac:dyDescent="0.15">
      <c r="A829" s="36"/>
      <c r="B829" s="185"/>
      <c r="C829" s="185"/>
      <c r="D829" s="185"/>
      <c r="E829" s="185"/>
      <c r="F829" s="185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5"/>
      <c r="AD829" s="185"/>
      <c r="AE829" s="185"/>
      <c r="AF829" s="185"/>
      <c r="AG829" s="185"/>
      <c r="AH829" s="185"/>
      <c r="AI829" s="185"/>
      <c r="AJ829" s="185"/>
      <c r="AK829" s="185"/>
      <c r="AL829" s="185"/>
    </row>
    <row r="830" spans="1:38" ht="15.75" customHeight="1" x14ac:dyDescent="0.15">
      <c r="A830" s="36"/>
      <c r="B830" s="185"/>
      <c r="C830" s="185"/>
      <c r="D830" s="185"/>
      <c r="E830" s="185"/>
      <c r="F830" s="185"/>
      <c r="G830" s="185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5"/>
      <c r="AD830" s="185"/>
      <c r="AE830" s="185"/>
      <c r="AF830" s="185"/>
      <c r="AG830" s="185"/>
      <c r="AH830" s="185"/>
      <c r="AI830" s="185"/>
      <c r="AJ830" s="185"/>
      <c r="AK830" s="185"/>
      <c r="AL830" s="185"/>
    </row>
    <row r="831" spans="1:38" ht="15.75" customHeight="1" x14ac:dyDescent="0.15">
      <c r="A831" s="36"/>
      <c r="B831" s="185"/>
      <c r="C831" s="185"/>
      <c r="D831" s="185"/>
      <c r="E831" s="185"/>
      <c r="F831" s="185"/>
      <c r="G831" s="185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5"/>
      <c r="AD831" s="185"/>
      <c r="AE831" s="185"/>
      <c r="AF831" s="185"/>
      <c r="AG831" s="185"/>
      <c r="AH831" s="185"/>
      <c r="AI831" s="185"/>
      <c r="AJ831" s="185"/>
      <c r="AK831" s="185"/>
      <c r="AL831" s="185"/>
    </row>
    <row r="832" spans="1:38" ht="15.75" customHeight="1" x14ac:dyDescent="0.15">
      <c r="A832" s="36"/>
      <c r="B832" s="185"/>
      <c r="C832" s="185"/>
      <c r="D832" s="185"/>
      <c r="E832" s="185"/>
      <c r="F832" s="185"/>
      <c r="G832" s="185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185"/>
    </row>
    <row r="833" spans="1:38" ht="15.75" customHeight="1" x14ac:dyDescent="0.15">
      <c r="A833" s="36"/>
      <c r="B833" s="185"/>
      <c r="C833" s="185"/>
      <c r="D833" s="185"/>
      <c r="E833" s="185"/>
      <c r="F833" s="185"/>
      <c r="G833" s="185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5"/>
      <c r="AD833" s="185"/>
      <c r="AE833" s="185"/>
      <c r="AF833" s="185"/>
      <c r="AG833" s="185"/>
      <c r="AH833" s="185"/>
      <c r="AI833" s="185"/>
      <c r="AJ833" s="185"/>
      <c r="AK833" s="185"/>
      <c r="AL833" s="185"/>
    </row>
    <row r="834" spans="1:38" ht="15.75" customHeight="1" x14ac:dyDescent="0.15">
      <c r="A834" s="36"/>
      <c r="B834" s="185"/>
      <c r="C834" s="185"/>
      <c r="D834" s="185"/>
      <c r="E834" s="185"/>
      <c r="F834" s="185"/>
      <c r="G834" s="185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85"/>
      <c r="AF834" s="185"/>
      <c r="AG834" s="185"/>
      <c r="AH834" s="185"/>
      <c r="AI834" s="185"/>
      <c r="AJ834" s="185"/>
      <c r="AK834" s="185"/>
      <c r="AL834" s="185"/>
    </row>
    <row r="835" spans="1:38" ht="15.75" customHeight="1" x14ac:dyDescent="0.15">
      <c r="A835" s="36"/>
      <c r="B835" s="185"/>
      <c r="C835" s="185"/>
      <c r="D835" s="185"/>
      <c r="E835" s="185"/>
      <c r="F835" s="185"/>
      <c r="G835" s="185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</row>
    <row r="836" spans="1:38" ht="15.75" customHeight="1" x14ac:dyDescent="0.15">
      <c r="A836" s="36"/>
      <c r="B836" s="185"/>
      <c r="C836" s="185"/>
      <c r="D836" s="185"/>
      <c r="E836" s="185"/>
      <c r="F836" s="185"/>
      <c r="G836" s="185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85"/>
      <c r="AF836" s="185"/>
      <c r="AG836" s="185"/>
      <c r="AH836" s="185"/>
      <c r="AI836" s="185"/>
      <c r="AJ836" s="185"/>
      <c r="AK836" s="185"/>
      <c r="AL836" s="185"/>
    </row>
    <row r="837" spans="1:38" ht="15.75" customHeight="1" x14ac:dyDescent="0.15">
      <c r="A837" s="36"/>
      <c r="B837" s="185"/>
      <c r="C837" s="185"/>
      <c r="D837" s="185"/>
      <c r="E837" s="185"/>
      <c r="F837" s="185"/>
      <c r="G837" s="185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85"/>
      <c r="AF837" s="185"/>
      <c r="AG837" s="185"/>
      <c r="AH837" s="185"/>
      <c r="AI837" s="185"/>
      <c r="AJ837" s="185"/>
      <c r="AK837" s="185"/>
      <c r="AL837" s="185"/>
    </row>
    <row r="838" spans="1:38" ht="15.75" customHeight="1" x14ac:dyDescent="0.15">
      <c r="A838" s="36"/>
      <c r="B838" s="185"/>
      <c r="C838" s="185"/>
      <c r="D838" s="185"/>
      <c r="E838" s="185"/>
      <c r="F838" s="185"/>
      <c r="G838" s="185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85"/>
      <c r="AF838" s="185"/>
      <c r="AG838" s="185"/>
      <c r="AH838" s="185"/>
      <c r="AI838" s="185"/>
      <c r="AJ838" s="185"/>
      <c r="AK838" s="185"/>
      <c r="AL838" s="185"/>
    </row>
    <row r="839" spans="1:38" ht="15.75" customHeight="1" x14ac:dyDescent="0.15">
      <c r="A839" s="36"/>
      <c r="B839" s="185"/>
      <c r="C839" s="185"/>
      <c r="D839" s="185"/>
      <c r="E839" s="185"/>
      <c r="F839" s="185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85"/>
      <c r="AF839" s="185"/>
      <c r="AG839" s="185"/>
      <c r="AH839" s="185"/>
      <c r="AI839" s="185"/>
      <c r="AJ839" s="185"/>
      <c r="AK839" s="185"/>
      <c r="AL839" s="185"/>
    </row>
    <row r="840" spans="1:38" ht="15.75" customHeight="1" x14ac:dyDescent="0.15">
      <c r="A840" s="36"/>
      <c r="B840" s="185"/>
      <c r="C840" s="185"/>
      <c r="D840" s="185"/>
      <c r="E840" s="185"/>
      <c r="F840" s="185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85"/>
      <c r="AF840" s="185"/>
      <c r="AG840" s="185"/>
      <c r="AH840" s="185"/>
      <c r="AI840" s="185"/>
      <c r="AJ840" s="185"/>
      <c r="AK840" s="185"/>
      <c r="AL840" s="185"/>
    </row>
    <row r="841" spans="1:38" ht="15.75" customHeight="1" x14ac:dyDescent="0.15">
      <c r="A841" s="36"/>
      <c r="B841" s="185"/>
      <c r="C841" s="185"/>
      <c r="D841" s="185"/>
      <c r="E841" s="185"/>
      <c r="F841" s="185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</row>
    <row r="842" spans="1:38" ht="15.75" customHeight="1" x14ac:dyDescent="0.15">
      <c r="A842" s="36"/>
      <c r="B842" s="185"/>
      <c r="C842" s="185"/>
      <c r="D842" s="185"/>
      <c r="E842" s="185"/>
      <c r="F842" s="185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</row>
    <row r="843" spans="1:38" ht="15.75" customHeight="1" x14ac:dyDescent="0.15">
      <c r="A843" s="36"/>
      <c r="B843" s="185"/>
      <c r="C843" s="185"/>
      <c r="D843" s="185"/>
      <c r="E843" s="185"/>
      <c r="F843" s="185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5"/>
      <c r="AD843" s="185"/>
      <c r="AE843" s="185"/>
      <c r="AF843" s="185"/>
      <c r="AG843" s="185"/>
      <c r="AH843" s="185"/>
      <c r="AI843" s="185"/>
      <c r="AJ843" s="185"/>
      <c r="AK843" s="185"/>
      <c r="AL843" s="185"/>
    </row>
    <row r="844" spans="1:38" ht="15.75" customHeight="1" x14ac:dyDescent="0.15">
      <c r="A844" s="36"/>
      <c r="B844" s="185"/>
      <c r="C844" s="185"/>
      <c r="D844" s="185"/>
      <c r="E844" s="185"/>
      <c r="F844" s="185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185"/>
    </row>
    <row r="845" spans="1:38" ht="15.75" customHeight="1" x14ac:dyDescent="0.15">
      <c r="A845" s="36"/>
      <c r="B845" s="185"/>
      <c r="C845" s="185"/>
      <c r="D845" s="185"/>
      <c r="E845" s="185"/>
      <c r="F845" s="185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5"/>
      <c r="AD845" s="185"/>
      <c r="AE845" s="185"/>
      <c r="AF845" s="185"/>
      <c r="AG845" s="185"/>
      <c r="AH845" s="185"/>
      <c r="AI845" s="185"/>
      <c r="AJ845" s="185"/>
      <c r="AK845" s="185"/>
      <c r="AL845" s="185"/>
    </row>
    <row r="846" spans="1:38" ht="15.75" customHeight="1" x14ac:dyDescent="0.15">
      <c r="A846" s="36"/>
      <c r="B846" s="185"/>
      <c r="C846" s="185"/>
      <c r="D846" s="185"/>
      <c r="E846" s="185"/>
      <c r="F846" s="185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85"/>
      <c r="AF846" s="185"/>
      <c r="AG846" s="185"/>
      <c r="AH846" s="185"/>
      <c r="AI846" s="185"/>
      <c r="AJ846" s="185"/>
      <c r="AK846" s="185"/>
      <c r="AL846" s="185"/>
    </row>
    <row r="847" spans="1:38" ht="15.75" customHeight="1" x14ac:dyDescent="0.15">
      <c r="A847" s="36"/>
      <c r="B847" s="185"/>
      <c r="C847" s="185"/>
      <c r="D847" s="185"/>
      <c r="E847" s="185"/>
      <c r="F847" s="185"/>
      <c r="G847" s="185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5"/>
      <c r="AI847" s="185"/>
      <c r="AJ847" s="185"/>
      <c r="AK847" s="185"/>
      <c r="AL847" s="185"/>
    </row>
    <row r="848" spans="1:38" ht="15.75" customHeight="1" x14ac:dyDescent="0.15">
      <c r="A848" s="36"/>
      <c r="B848" s="185"/>
      <c r="C848" s="185"/>
      <c r="D848" s="185"/>
      <c r="E848" s="185"/>
      <c r="F848" s="185"/>
      <c r="G848" s="185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</row>
    <row r="849" spans="1:38" ht="15.75" customHeight="1" x14ac:dyDescent="0.15">
      <c r="A849" s="36"/>
      <c r="B849" s="185"/>
      <c r="C849" s="185"/>
      <c r="D849" s="185"/>
      <c r="E849" s="185"/>
      <c r="F849" s="185"/>
      <c r="G849" s="185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</row>
    <row r="850" spans="1:38" ht="15.75" customHeight="1" x14ac:dyDescent="0.15">
      <c r="A850" s="36"/>
      <c r="B850" s="185"/>
      <c r="C850" s="185"/>
      <c r="D850" s="185"/>
      <c r="E850" s="185"/>
      <c r="F850" s="185"/>
      <c r="G850" s="185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</row>
    <row r="851" spans="1:38" ht="15.75" customHeight="1" x14ac:dyDescent="0.15">
      <c r="A851" s="36"/>
      <c r="B851" s="185"/>
      <c r="C851" s="185"/>
      <c r="D851" s="185"/>
      <c r="E851" s="185"/>
      <c r="F851" s="185"/>
      <c r="G851" s="185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</row>
    <row r="852" spans="1:38" ht="15.75" customHeight="1" x14ac:dyDescent="0.15">
      <c r="A852" s="36"/>
      <c r="B852" s="185"/>
      <c r="C852" s="185"/>
      <c r="D852" s="185"/>
      <c r="E852" s="185"/>
      <c r="F852" s="185"/>
      <c r="G852" s="185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</row>
    <row r="853" spans="1:38" ht="15.75" customHeight="1" x14ac:dyDescent="0.15">
      <c r="A853" s="36"/>
      <c r="B853" s="185"/>
      <c r="C853" s="185"/>
      <c r="D853" s="185"/>
      <c r="E853" s="185"/>
      <c r="F853" s="185"/>
      <c r="G853" s="185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</row>
    <row r="854" spans="1:38" ht="15.75" customHeight="1" x14ac:dyDescent="0.15">
      <c r="A854" s="36"/>
      <c r="B854" s="185"/>
      <c r="C854" s="185"/>
      <c r="D854" s="185"/>
      <c r="E854" s="185"/>
      <c r="F854" s="185"/>
      <c r="G854" s="185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</row>
    <row r="855" spans="1:38" ht="15.75" customHeight="1" x14ac:dyDescent="0.15">
      <c r="A855" s="36"/>
      <c r="B855" s="185"/>
      <c r="C855" s="185"/>
      <c r="D855" s="185"/>
      <c r="E855" s="185"/>
      <c r="F855" s="185"/>
      <c r="G855" s="185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</row>
    <row r="856" spans="1:38" ht="15.75" customHeight="1" x14ac:dyDescent="0.15">
      <c r="A856" s="36"/>
      <c r="B856" s="185"/>
      <c r="C856" s="185"/>
      <c r="D856" s="185"/>
      <c r="E856" s="185"/>
      <c r="F856" s="185"/>
      <c r="G856" s="185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</row>
    <row r="857" spans="1:38" ht="15.75" customHeight="1" x14ac:dyDescent="0.15">
      <c r="A857" s="36"/>
      <c r="B857" s="185"/>
      <c r="C857" s="185"/>
      <c r="D857" s="185"/>
      <c r="E857" s="185"/>
      <c r="F857" s="185"/>
      <c r="G857" s="185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  <c r="U857" s="185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85"/>
      <c r="AF857" s="185"/>
      <c r="AG857" s="185"/>
      <c r="AH857" s="185"/>
      <c r="AI857" s="185"/>
      <c r="AJ857" s="185"/>
      <c r="AK857" s="185"/>
      <c r="AL857" s="185"/>
    </row>
    <row r="858" spans="1:38" ht="15.75" customHeight="1" x14ac:dyDescent="0.15">
      <c r="A858" s="36"/>
      <c r="B858" s="185"/>
      <c r="C858" s="185"/>
      <c r="D858" s="185"/>
      <c r="E858" s="185"/>
      <c r="F858" s="185"/>
      <c r="G858" s="185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  <c r="U858" s="185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85"/>
      <c r="AF858" s="185"/>
      <c r="AG858" s="185"/>
      <c r="AH858" s="185"/>
      <c r="AI858" s="185"/>
      <c r="AJ858" s="185"/>
      <c r="AK858" s="185"/>
      <c r="AL858" s="185"/>
    </row>
    <row r="859" spans="1:38" ht="15.75" customHeight="1" x14ac:dyDescent="0.15">
      <c r="A859" s="36"/>
      <c r="B859" s="185"/>
      <c r="C859" s="185"/>
      <c r="D859" s="185"/>
      <c r="E859" s="185"/>
      <c r="F859" s="185"/>
      <c r="G859" s="185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5"/>
      <c r="AI859" s="185"/>
      <c r="AJ859" s="185"/>
      <c r="AK859" s="185"/>
      <c r="AL859" s="185"/>
    </row>
    <row r="860" spans="1:38" ht="15.75" customHeight="1" x14ac:dyDescent="0.15">
      <c r="A860" s="36"/>
      <c r="B860" s="185"/>
      <c r="C860" s="185"/>
      <c r="D860" s="185"/>
      <c r="E860" s="185"/>
      <c r="F860" s="185"/>
      <c r="G860" s="185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</row>
    <row r="861" spans="1:38" ht="15.75" customHeight="1" x14ac:dyDescent="0.15">
      <c r="A861" s="36"/>
      <c r="B861" s="185"/>
      <c r="C861" s="185"/>
      <c r="D861" s="185"/>
      <c r="E861" s="185"/>
      <c r="F861" s="185"/>
      <c r="G861" s="185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85"/>
      <c r="AF861" s="185"/>
      <c r="AG861" s="185"/>
      <c r="AH861" s="185"/>
      <c r="AI861" s="185"/>
      <c r="AJ861" s="185"/>
      <c r="AK861" s="185"/>
      <c r="AL861" s="185"/>
    </row>
    <row r="862" spans="1:38" ht="15.75" customHeight="1" x14ac:dyDescent="0.15">
      <c r="A862" s="36"/>
      <c r="B862" s="185"/>
      <c r="C862" s="185"/>
      <c r="D862" s="185"/>
      <c r="E862" s="185"/>
      <c r="F862" s="185"/>
      <c r="G862" s="185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185"/>
    </row>
    <row r="863" spans="1:38" ht="15.75" customHeight="1" x14ac:dyDescent="0.15">
      <c r="A863" s="36"/>
      <c r="B863" s="185"/>
      <c r="C863" s="185"/>
      <c r="D863" s="185"/>
      <c r="E863" s="185"/>
      <c r="F863" s="185"/>
      <c r="G863" s="185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5"/>
      <c r="AD863" s="185"/>
      <c r="AE863" s="185"/>
      <c r="AF863" s="185"/>
      <c r="AG863" s="185"/>
      <c r="AH863" s="185"/>
      <c r="AI863" s="185"/>
      <c r="AJ863" s="185"/>
      <c r="AK863" s="185"/>
      <c r="AL863" s="185"/>
    </row>
    <row r="864" spans="1:38" ht="15.75" customHeight="1" x14ac:dyDescent="0.15">
      <c r="A864" s="36"/>
      <c r="B864" s="185"/>
      <c r="C864" s="185"/>
      <c r="D864" s="185"/>
      <c r="E864" s="185"/>
      <c r="F864" s="185"/>
      <c r="G864" s="185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5"/>
      <c r="AD864" s="185"/>
      <c r="AE864" s="185"/>
      <c r="AF864" s="185"/>
      <c r="AG864" s="185"/>
      <c r="AH864" s="185"/>
      <c r="AI864" s="185"/>
      <c r="AJ864" s="185"/>
      <c r="AK864" s="185"/>
      <c r="AL864" s="185"/>
    </row>
    <row r="865" spans="1:38" ht="15.75" customHeight="1" x14ac:dyDescent="0.15">
      <c r="A865" s="36"/>
      <c r="B865" s="185"/>
      <c r="C865" s="185"/>
      <c r="D865" s="185"/>
      <c r="E865" s="185"/>
      <c r="F865" s="185"/>
      <c r="G865" s="185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85"/>
      <c r="AF865" s="185"/>
      <c r="AG865" s="185"/>
      <c r="AH865" s="185"/>
      <c r="AI865" s="185"/>
      <c r="AJ865" s="185"/>
      <c r="AK865" s="185"/>
      <c r="AL865" s="185"/>
    </row>
    <row r="866" spans="1:38" ht="15.75" customHeight="1" x14ac:dyDescent="0.15">
      <c r="A866" s="36"/>
      <c r="B866" s="185"/>
      <c r="C866" s="185"/>
      <c r="D866" s="185"/>
      <c r="E866" s="185"/>
      <c r="F866" s="185"/>
      <c r="G866" s="185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5"/>
      <c r="AI866" s="185"/>
      <c r="AJ866" s="185"/>
      <c r="AK866" s="185"/>
      <c r="AL866" s="185"/>
    </row>
    <row r="867" spans="1:38" ht="15.75" customHeight="1" x14ac:dyDescent="0.15">
      <c r="A867" s="36"/>
      <c r="B867" s="185"/>
      <c r="C867" s="185"/>
      <c r="D867" s="185"/>
      <c r="E867" s="185"/>
      <c r="F867" s="185"/>
      <c r="G867" s="185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185"/>
    </row>
    <row r="868" spans="1:38" ht="15.75" customHeight="1" x14ac:dyDescent="0.15">
      <c r="A868" s="36"/>
      <c r="B868" s="185"/>
      <c r="C868" s="185"/>
      <c r="D868" s="185"/>
      <c r="E868" s="185"/>
      <c r="F868" s="185"/>
      <c r="G868" s="185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</row>
    <row r="869" spans="1:38" ht="15.75" customHeight="1" x14ac:dyDescent="0.15">
      <c r="A869" s="36"/>
      <c r="B869" s="185"/>
      <c r="C869" s="185"/>
      <c r="D869" s="185"/>
      <c r="E869" s="185"/>
      <c r="F869" s="185"/>
      <c r="G869" s="185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5"/>
      <c r="AI869" s="185"/>
      <c r="AJ869" s="185"/>
      <c r="AK869" s="185"/>
      <c r="AL869" s="185"/>
    </row>
    <row r="870" spans="1:38" ht="15.75" customHeight="1" x14ac:dyDescent="0.15">
      <c r="A870" s="36"/>
      <c r="B870" s="185"/>
      <c r="C870" s="185"/>
      <c r="D870" s="185"/>
      <c r="E870" s="185"/>
      <c r="F870" s="185"/>
      <c r="G870" s="185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185"/>
    </row>
    <row r="871" spans="1:38" ht="15.75" customHeight="1" x14ac:dyDescent="0.15">
      <c r="A871" s="36"/>
      <c r="B871" s="185"/>
      <c r="C871" s="185"/>
      <c r="D871" s="185"/>
      <c r="E871" s="185"/>
      <c r="F871" s="185"/>
      <c r="G871" s="185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</row>
    <row r="872" spans="1:38" ht="15.75" customHeight="1" x14ac:dyDescent="0.15">
      <c r="A872" s="36"/>
      <c r="B872" s="185"/>
      <c r="C872" s="185"/>
      <c r="D872" s="185"/>
      <c r="E872" s="185"/>
      <c r="F872" s="185"/>
      <c r="G872" s="185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185"/>
    </row>
    <row r="873" spans="1:38" ht="15.75" customHeight="1" x14ac:dyDescent="0.15">
      <c r="A873" s="36"/>
      <c r="B873" s="185"/>
      <c r="C873" s="185"/>
      <c r="D873" s="185"/>
      <c r="E873" s="185"/>
      <c r="F873" s="185"/>
      <c r="G873" s="185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185"/>
    </row>
    <row r="874" spans="1:38" ht="15.75" customHeight="1" x14ac:dyDescent="0.15">
      <c r="A874" s="36"/>
      <c r="B874" s="185"/>
      <c r="C874" s="185"/>
      <c r="D874" s="185"/>
      <c r="E874" s="185"/>
      <c r="F874" s="185"/>
      <c r="G874" s="185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5"/>
      <c r="AI874" s="185"/>
      <c r="AJ874" s="185"/>
      <c r="AK874" s="185"/>
      <c r="AL874" s="185"/>
    </row>
    <row r="875" spans="1:38" ht="15.75" customHeight="1" x14ac:dyDescent="0.15">
      <c r="A875" s="36"/>
      <c r="B875" s="185"/>
      <c r="C875" s="185"/>
      <c r="D875" s="185"/>
      <c r="E875" s="185"/>
      <c r="F875" s="185"/>
      <c r="G875" s="185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85"/>
      <c r="AF875" s="185"/>
      <c r="AG875" s="185"/>
      <c r="AH875" s="185"/>
      <c r="AI875" s="185"/>
      <c r="AJ875" s="185"/>
      <c r="AK875" s="185"/>
      <c r="AL875" s="185"/>
    </row>
    <row r="876" spans="1:38" ht="15.75" customHeight="1" x14ac:dyDescent="0.15">
      <c r="A876" s="36"/>
      <c r="B876" s="185"/>
      <c r="C876" s="185"/>
      <c r="D876" s="185"/>
      <c r="E876" s="185"/>
      <c r="F876" s="185"/>
      <c r="G876" s="185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85"/>
      <c r="AF876" s="185"/>
      <c r="AG876" s="185"/>
      <c r="AH876" s="185"/>
      <c r="AI876" s="185"/>
      <c r="AJ876" s="185"/>
      <c r="AK876" s="185"/>
      <c r="AL876" s="185"/>
    </row>
    <row r="877" spans="1:38" ht="15.75" customHeight="1" x14ac:dyDescent="0.15">
      <c r="A877" s="36"/>
      <c r="B877" s="185"/>
      <c r="C877" s="185"/>
      <c r="D877" s="185"/>
      <c r="E877" s="185"/>
      <c r="F877" s="185"/>
      <c r="G877" s="185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5"/>
      <c r="AI877" s="185"/>
      <c r="AJ877" s="185"/>
      <c r="AK877" s="185"/>
      <c r="AL877" s="185"/>
    </row>
    <row r="878" spans="1:38" ht="15.75" customHeight="1" x14ac:dyDescent="0.15">
      <c r="A878" s="36"/>
      <c r="B878" s="185"/>
      <c r="C878" s="185"/>
      <c r="D878" s="185"/>
      <c r="E878" s="185"/>
      <c r="F878" s="185"/>
      <c r="G878" s="185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</row>
    <row r="879" spans="1:38" ht="15.75" customHeight="1" x14ac:dyDescent="0.15">
      <c r="A879" s="36"/>
      <c r="B879" s="185"/>
      <c r="C879" s="185"/>
      <c r="D879" s="185"/>
      <c r="E879" s="185"/>
      <c r="F879" s="185"/>
      <c r="G879" s="185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5"/>
      <c r="AD879" s="185"/>
      <c r="AE879" s="185"/>
      <c r="AF879" s="185"/>
      <c r="AG879" s="185"/>
      <c r="AH879" s="185"/>
      <c r="AI879" s="185"/>
      <c r="AJ879" s="185"/>
      <c r="AK879" s="185"/>
      <c r="AL879" s="185"/>
    </row>
    <row r="880" spans="1:38" ht="15.75" customHeight="1" x14ac:dyDescent="0.15">
      <c r="A880" s="36"/>
      <c r="B880" s="185"/>
      <c r="C880" s="185"/>
      <c r="D880" s="185"/>
      <c r="E880" s="185"/>
      <c r="F880" s="185"/>
      <c r="G880" s="185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5"/>
      <c r="AD880" s="185"/>
      <c r="AE880" s="185"/>
      <c r="AF880" s="185"/>
      <c r="AG880" s="185"/>
      <c r="AH880" s="185"/>
      <c r="AI880" s="185"/>
      <c r="AJ880" s="185"/>
      <c r="AK880" s="185"/>
      <c r="AL880" s="185"/>
    </row>
    <row r="881" spans="1:38" ht="15.75" customHeight="1" x14ac:dyDescent="0.15">
      <c r="A881" s="36"/>
      <c r="B881" s="185"/>
      <c r="C881" s="185"/>
      <c r="D881" s="185"/>
      <c r="E881" s="185"/>
      <c r="F881" s="185"/>
      <c r="G881" s="185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5"/>
      <c r="AD881" s="185"/>
      <c r="AE881" s="185"/>
      <c r="AF881" s="185"/>
      <c r="AG881" s="185"/>
      <c r="AH881" s="185"/>
      <c r="AI881" s="185"/>
      <c r="AJ881" s="185"/>
      <c r="AK881" s="185"/>
      <c r="AL881" s="185"/>
    </row>
    <row r="882" spans="1:38" ht="15.75" customHeight="1" x14ac:dyDescent="0.15">
      <c r="A882" s="36"/>
      <c r="B882" s="185"/>
      <c r="C882" s="185"/>
      <c r="D882" s="185"/>
      <c r="E882" s="185"/>
      <c r="F882" s="185"/>
      <c r="G882" s="185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5"/>
      <c r="AD882" s="185"/>
      <c r="AE882" s="185"/>
      <c r="AF882" s="185"/>
      <c r="AG882" s="185"/>
      <c r="AH882" s="185"/>
      <c r="AI882" s="185"/>
      <c r="AJ882" s="185"/>
      <c r="AK882" s="185"/>
      <c r="AL882" s="185"/>
    </row>
    <row r="883" spans="1:38" ht="15.75" customHeight="1" x14ac:dyDescent="0.15">
      <c r="A883" s="36"/>
      <c r="B883" s="185"/>
      <c r="C883" s="185"/>
      <c r="D883" s="185"/>
      <c r="E883" s="185"/>
      <c r="F883" s="185"/>
      <c r="G883" s="185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5"/>
      <c r="AD883" s="185"/>
      <c r="AE883" s="185"/>
      <c r="AF883" s="185"/>
      <c r="AG883" s="185"/>
      <c r="AH883" s="185"/>
      <c r="AI883" s="185"/>
      <c r="AJ883" s="185"/>
      <c r="AK883" s="185"/>
      <c r="AL883" s="185"/>
    </row>
    <row r="884" spans="1:38" ht="15.75" customHeight="1" x14ac:dyDescent="0.15">
      <c r="A884" s="36"/>
      <c r="B884" s="185"/>
      <c r="C884" s="185"/>
      <c r="D884" s="185"/>
      <c r="E884" s="185"/>
      <c r="F884" s="185"/>
      <c r="G884" s="185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85"/>
      <c r="AF884" s="185"/>
      <c r="AG884" s="185"/>
      <c r="AH884" s="185"/>
      <c r="AI884" s="185"/>
      <c r="AJ884" s="185"/>
      <c r="AK884" s="185"/>
      <c r="AL884" s="185"/>
    </row>
    <row r="885" spans="1:38" ht="15.75" customHeight="1" x14ac:dyDescent="0.15">
      <c r="A885" s="36"/>
      <c r="B885" s="185"/>
      <c r="C885" s="185"/>
      <c r="D885" s="185"/>
      <c r="E885" s="185"/>
      <c r="F885" s="185"/>
      <c r="G885" s="185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85"/>
      <c r="AF885" s="185"/>
      <c r="AG885" s="185"/>
      <c r="AH885" s="185"/>
      <c r="AI885" s="185"/>
      <c r="AJ885" s="185"/>
      <c r="AK885" s="185"/>
      <c r="AL885" s="185"/>
    </row>
    <row r="886" spans="1:38" ht="15.75" customHeight="1" x14ac:dyDescent="0.15">
      <c r="A886" s="36"/>
      <c r="B886" s="185"/>
      <c r="C886" s="185"/>
      <c r="D886" s="185"/>
      <c r="E886" s="185"/>
      <c r="F886" s="185"/>
      <c r="G886" s="185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185"/>
    </row>
    <row r="887" spans="1:38" ht="15.75" customHeight="1" x14ac:dyDescent="0.15">
      <c r="A887" s="36"/>
      <c r="B887" s="185"/>
      <c r="C887" s="185"/>
      <c r="D887" s="185"/>
      <c r="E887" s="185"/>
      <c r="F887" s="185"/>
      <c r="G887" s="185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5"/>
      <c r="AD887" s="185"/>
      <c r="AE887" s="185"/>
      <c r="AF887" s="185"/>
      <c r="AG887" s="185"/>
      <c r="AH887" s="185"/>
      <c r="AI887" s="185"/>
      <c r="AJ887" s="185"/>
      <c r="AK887" s="185"/>
      <c r="AL887" s="185"/>
    </row>
    <row r="888" spans="1:38" ht="15.75" customHeight="1" x14ac:dyDescent="0.15">
      <c r="A888" s="36"/>
      <c r="B888" s="185"/>
      <c r="C888" s="185"/>
      <c r="D888" s="185"/>
      <c r="E888" s="185"/>
      <c r="F888" s="185"/>
      <c r="G888" s="185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85"/>
      <c r="AF888" s="185"/>
      <c r="AG888" s="185"/>
      <c r="AH888" s="185"/>
      <c r="AI888" s="185"/>
      <c r="AJ888" s="185"/>
      <c r="AK888" s="185"/>
      <c r="AL888" s="185"/>
    </row>
    <row r="889" spans="1:38" ht="15.75" customHeight="1" x14ac:dyDescent="0.15">
      <c r="A889" s="36"/>
      <c r="B889" s="185"/>
      <c r="C889" s="185"/>
      <c r="D889" s="185"/>
      <c r="E889" s="185"/>
      <c r="F889" s="185"/>
      <c r="G889" s="185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</row>
    <row r="890" spans="1:38" ht="15.75" customHeight="1" x14ac:dyDescent="0.15">
      <c r="A890" s="36"/>
      <c r="B890" s="185"/>
      <c r="C890" s="185"/>
      <c r="D890" s="185"/>
      <c r="E890" s="185"/>
      <c r="F890" s="185"/>
      <c r="G890" s="185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85"/>
      <c r="AF890" s="185"/>
      <c r="AG890" s="185"/>
      <c r="AH890" s="185"/>
      <c r="AI890" s="185"/>
      <c r="AJ890" s="185"/>
      <c r="AK890" s="185"/>
      <c r="AL890" s="185"/>
    </row>
    <row r="891" spans="1:38" ht="15.75" customHeight="1" x14ac:dyDescent="0.15">
      <c r="A891" s="36"/>
      <c r="B891" s="185"/>
      <c r="C891" s="185"/>
      <c r="D891" s="185"/>
      <c r="E891" s="185"/>
      <c r="F891" s="185"/>
      <c r="G891" s="185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85"/>
      <c r="AF891" s="185"/>
      <c r="AG891" s="185"/>
      <c r="AH891" s="185"/>
      <c r="AI891" s="185"/>
      <c r="AJ891" s="185"/>
      <c r="AK891" s="185"/>
      <c r="AL891" s="185"/>
    </row>
    <row r="892" spans="1:38" ht="15.75" customHeight="1" x14ac:dyDescent="0.15">
      <c r="A892" s="36"/>
      <c r="B892" s="185"/>
      <c r="C892" s="185"/>
      <c r="D892" s="185"/>
      <c r="E892" s="185"/>
      <c r="F892" s="185"/>
      <c r="G892" s="185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</row>
    <row r="893" spans="1:38" ht="15.75" customHeight="1" x14ac:dyDescent="0.15">
      <c r="A893" s="36"/>
      <c r="B893" s="185"/>
      <c r="C893" s="185"/>
      <c r="D893" s="185"/>
      <c r="E893" s="185"/>
      <c r="F893" s="185"/>
      <c r="G893" s="185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5"/>
      <c r="AD893" s="185"/>
      <c r="AE893" s="185"/>
      <c r="AF893" s="185"/>
      <c r="AG893" s="185"/>
      <c r="AH893" s="185"/>
      <c r="AI893" s="185"/>
      <c r="AJ893" s="185"/>
      <c r="AK893" s="185"/>
      <c r="AL893" s="185"/>
    </row>
    <row r="894" spans="1:38" ht="15.75" customHeight="1" x14ac:dyDescent="0.15">
      <c r="A894" s="36"/>
      <c r="B894" s="185"/>
      <c r="C894" s="185"/>
      <c r="D894" s="185"/>
      <c r="E894" s="185"/>
      <c r="F894" s="185"/>
      <c r="G894" s="185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5"/>
      <c r="AD894" s="185"/>
      <c r="AE894" s="185"/>
      <c r="AF894" s="185"/>
      <c r="AG894" s="185"/>
      <c r="AH894" s="185"/>
      <c r="AI894" s="185"/>
      <c r="AJ894" s="185"/>
      <c r="AK894" s="185"/>
      <c r="AL894" s="185"/>
    </row>
    <row r="895" spans="1:38" ht="15.75" customHeight="1" x14ac:dyDescent="0.15">
      <c r="A895" s="36"/>
      <c r="B895" s="185"/>
      <c r="C895" s="185"/>
      <c r="D895" s="185"/>
      <c r="E895" s="185"/>
      <c r="F895" s="185"/>
      <c r="G895" s="185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185"/>
    </row>
    <row r="896" spans="1:38" ht="15.75" customHeight="1" x14ac:dyDescent="0.15">
      <c r="A896" s="36"/>
      <c r="B896" s="185"/>
      <c r="C896" s="185"/>
      <c r="D896" s="185"/>
      <c r="E896" s="185"/>
      <c r="F896" s="185"/>
      <c r="G896" s="185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185"/>
    </row>
    <row r="897" spans="1:38" ht="15.75" customHeight="1" x14ac:dyDescent="0.15">
      <c r="A897" s="36"/>
      <c r="B897" s="185"/>
      <c r="C897" s="185"/>
      <c r="D897" s="185"/>
      <c r="E897" s="185"/>
      <c r="F897" s="185"/>
      <c r="G897" s="185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  <c r="U897" s="185"/>
      <c r="V897" s="185"/>
      <c r="W897" s="185"/>
      <c r="X897" s="185"/>
      <c r="Y897" s="185"/>
      <c r="Z897" s="185"/>
      <c r="AA897" s="185"/>
      <c r="AB897" s="185"/>
      <c r="AC897" s="185"/>
      <c r="AD897" s="185"/>
      <c r="AE897" s="185"/>
      <c r="AF897" s="185"/>
      <c r="AG897" s="185"/>
      <c r="AH897" s="185"/>
      <c r="AI897" s="185"/>
      <c r="AJ897" s="185"/>
      <c r="AK897" s="185"/>
      <c r="AL897" s="185"/>
    </row>
    <row r="898" spans="1:38" ht="15.75" customHeight="1" x14ac:dyDescent="0.15">
      <c r="A898" s="36"/>
      <c r="B898" s="185"/>
      <c r="C898" s="185"/>
      <c r="D898" s="185"/>
      <c r="E898" s="185"/>
      <c r="F898" s="185"/>
      <c r="G898" s="185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85"/>
      <c r="AF898" s="185"/>
      <c r="AG898" s="185"/>
      <c r="AH898" s="185"/>
      <c r="AI898" s="185"/>
      <c r="AJ898" s="185"/>
      <c r="AK898" s="185"/>
      <c r="AL898" s="185"/>
    </row>
    <row r="899" spans="1:38" ht="15.75" customHeight="1" x14ac:dyDescent="0.15">
      <c r="A899" s="36"/>
      <c r="B899" s="185"/>
      <c r="C899" s="185"/>
      <c r="D899" s="185"/>
      <c r="E899" s="185"/>
      <c r="F899" s="185"/>
      <c r="G899" s="185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  <c r="U899" s="185"/>
      <c r="V899" s="185"/>
      <c r="W899" s="185"/>
      <c r="X899" s="185"/>
      <c r="Y899" s="185"/>
      <c r="Z899" s="185"/>
      <c r="AA899" s="185"/>
      <c r="AB899" s="185"/>
      <c r="AC899" s="185"/>
      <c r="AD899" s="185"/>
      <c r="AE899" s="185"/>
      <c r="AF899" s="185"/>
      <c r="AG899" s="185"/>
      <c r="AH899" s="185"/>
      <c r="AI899" s="185"/>
      <c r="AJ899" s="185"/>
      <c r="AK899" s="185"/>
      <c r="AL899" s="185"/>
    </row>
    <row r="900" spans="1:38" ht="15.75" customHeight="1" x14ac:dyDescent="0.15">
      <c r="A900" s="36"/>
      <c r="B900" s="185"/>
      <c r="C900" s="185"/>
      <c r="D900" s="185"/>
      <c r="E900" s="185"/>
      <c r="F900" s="185"/>
      <c r="G900" s="185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  <c r="U900" s="185"/>
      <c r="V900" s="185"/>
      <c r="W900" s="185"/>
      <c r="X900" s="185"/>
      <c r="Y900" s="185"/>
      <c r="Z900" s="185"/>
      <c r="AA900" s="185"/>
      <c r="AB900" s="185"/>
      <c r="AC900" s="185"/>
      <c r="AD900" s="185"/>
      <c r="AE900" s="185"/>
      <c r="AF900" s="185"/>
      <c r="AG900" s="185"/>
      <c r="AH900" s="185"/>
      <c r="AI900" s="185"/>
      <c r="AJ900" s="185"/>
      <c r="AK900" s="185"/>
      <c r="AL900" s="185"/>
    </row>
    <row r="901" spans="1:38" ht="15.75" customHeight="1" x14ac:dyDescent="0.15">
      <c r="A901" s="36"/>
      <c r="B901" s="185"/>
      <c r="C901" s="185"/>
      <c r="D901" s="185"/>
      <c r="E901" s="185"/>
      <c r="F901" s="185"/>
      <c r="G901" s="185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  <c r="U901" s="185"/>
      <c r="V901" s="185"/>
      <c r="W901" s="185"/>
      <c r="X901" s="185"/>
      <c r="Y901" s="185"/>
      <c r="Z901" s="185"/>
      <c r="AA901" s="185"/>
      <c r="AB901" s="185"/>
      <c r="AC901" s="185"/>
      <c r="AD901" s="185"/>
      <c r="AE901" s="185"/>
      <c r="AF901" s="185"/>
      <c r="AG901" s="185"/>
      <c r="AH901" s="185"/>
      <c r="AI901" s="185"/>
      <c r="AJ901" s="185"/>
      <c r="AK901" s="185"/>
      <c r="AL901" s="185"/>
    </row>
    <row r="902" spans="1:38" ht="15.75" customHeight="1" x14ac:dyDescent="0.15">
      <c r="A902" s="36"/>
      <c r="B902" s="185"/>
      <c r="C902" s="185"/>
      <c r="D902" s="185"/>
      <c r="E902" s="185"/>
      <c r="F902" s="185"/>
      <c r="G902" s="185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  <c r="U902" s="185"/>
      <c r="V902" s="185"/>
      <c r="W902" s="185"/>
      <c r="X902" s="185"/>
      <c r="Y902" s="185"/>
      <c r="Z902" s="185"/>
      <c r="AA902" s="185"/>
      <c r="AB902" s="185"/>
      <c r="AC902" s="185"/>
      <c r="AD902" s="185"/>
      <c r="AE902" s="185"/>
      <c r="AF902" s="185"/>
      <c r="AG902" s="185"/>
      <c r="AH902" s="185"/>
      <c r="AI902" s="185"/>
      <c r="AJ902" s="185"/>
      <c r="AK902" s="185"/>
      <c r="AL902" s="185"/>
    </row>
    <row r="903" spans="1:38" ht="15.75" customHeight="1" x14ac:dyDescent="0.15">
      <c r="A903" s="36"/>
      <c r="B903" s="185"/>
      <c r="C903" s="185"/>
      <c r="D903" s="185"/>
      <c r="E903" s="185"/>
      <c r="F903" s="185"/>
      <c r="G903" s="185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  <c r="U903" s="185"/>
      <c r="V903" s="185"/>
      <c r="W903" s="185"/>
      <c r="X903" s="185"/>
      <c r="Y903" s="185"/>
      <c r="Z903" s="185"/>
      <c r="AA903" s="185"/>
      <c r="AB903" s="185"/>
      <c r="AC903" s="185"/>
      <c r="AD903" s="185"/>
      <c r="AE903" s="185"/>
      <c r="AF903" s="185"/>
      <c r="AG903" s="185"/>
      <c r="AH903" s="185"/>
      <c r="AI903" s="185"/>
      <c r="AJ903" s="185"/>
      <c r="AK903" s="185"/>
      <c r="AL903" s="185"/>
    </row>
    <row r="904" spans="1:38" ht="15.75" customHeight="1" x14ac:dyDescent="0.15">
      <c r="A904" s="36"/>
      <c r="B904" s="185"/>
      <c r="C904" s="185"/>
      <c r="D904" s="185"/>
      <c r="E904" s="185"/>
      <c r="F904" s="185"/>
      <c r="G904" s="185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85"/>
      <c r="AF904" s="185"/>
      <c r="AG904" s="185"/>
      <c r="AH904" s="185"/>
      <c r="AI904" s="185"/>
      <c r="AJ904" s="185"/>
      <c r="AK904" s="185"/>
      <c r="AL904" s="185"/>
    </row>
    <row r="905" spans="1:38" ht="15.75" customHeight="1" x14ac:dyDescent="0.15">
      <c r="A905" s="36"/>
      <c r="B905" s="185"/>
      <c r="C905" s="185"/>
      <c r="D905" s="185"/>
      <c r="E905" s="185"/>
      <c r="F905" s="185"/>
      <c r="G905" s="185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  <c r="U905" s="185"/>
      <c r="V905" s="185"/>
      <c r="W905" s="185"/>
      <c r="X905" s="185"/>
      <c r="Y905" s="185"/>
      <c r="Z905" s="185"/>
      <c r="AA905" s="185"/>
      <c r="AB905" s="185"/>
      <c r="AC905" s="185"/>
      <c r="AD905" s="185"/>
      <c r="AE905" s="185"/>
      <c r="AF905" s="185"/>
      <c r="AG905" s="185"/>
      <c r="AH905" s="185"/>
      <c r="AI905" s="185"/>
      <c r="AJ905" s="185"/>
      <c r="AK905" s="185"/>
      <c r="AL905" s="185"/>
    </row>
    <row r="906" spans="1:38" ht="15.75" customHeight="1" x14ac:dyDescent="0.15">
      <c r="A906" s="36"/>
      <c r="B906" s="185"/>
      <c r="C906" s="185"/>
      <c r="D906" s="185"/>
      <c r="E906" s="185"/>
      <c r="F906" s="185"/>
      <c r="G906" s="185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5"/>
      <c r="AD906" s="185"/>
      <c r="AE906" s="185"/>
      <c r="AF906" s="185"/>
      <c r="AG906" s="185"/>
      <c r="AH906" s="185"/>
      <c r="AI906" s="185"/>
      <c r="AJ906" s="185"/>
      <c r="AK906" s="185"/>
      <c r="AL906" s="185"/>
    </row>
    <row r="907" spans="1:38" ht="15.75" customHeight="1" x14ac:dyDescent="0.15">
      <c r="A907" s="36"/>
      <c r="B907" s="185"/>
      <c r="C907" s="185"/>
      <c r="D907" s="185"/>
      <c r="E907" s="185"/>
      <c r="F907" s="185"/>
      <c r="G907" s="185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</row>
    <row r="908" spans="1:38" ht="15.75" customHeight="1" x14ac:dyDescent="0.15">
      <c r="A908" s="36"/>
      <c r="B908" s="185"/>
      <c r="C908" s="185"/>
      <c r="D908" s="185"/>
      <c r="E908" s="185"/>
      <c r="F908" s="185"/>
      <c r="G908" s="185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5"/>
      <c r="AD908" s="185"/>
      <c r="AE908" s="185"/>
      <c r="AF908" s="185"/>
      <c r="AG908" s="185"/>
      <c r="AH908" s="185"/>
      <c r="AI908" s="185"/>
      <c r="AJ908" s="185"/>
      <c r="AK908" s="185"/>
      <c r="AL908" s="185"/>
    </row>
    <row r="909" spans="1:38" ht="15.75" customHeight="1" x14ac:dyDescent="0.15">
      <c r="A909" s="36"/>
      <c r="B909" s="185"/>
      <c r="C909" s="185"/>
      <c r="D909" s="185"/>
      <c r="E909" s="185"/>
      <c r="F909" s="185"/>
      <c r="G909" s="185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5"/>
      <c r="AD909" s="185"/>
      <c r="AE909" s="185"/>
      <c r="AF909" s="185"/>
      <c r="AG909" s="185"/>
      <c r="AH909" s="185"/>
      <c r="AI909" s="185"/>
      <c r="AJ909" s="185"/>
      <c r="AK909" s="185"/>
      <c r="AL909" s="185"/>
    </row>
    <row r="910" spans="1:38" ht="15.75" customHeight="1" x14ac:dyDescent="0.15">
      <c r="A910" s="36"/>
      <c r="B910" s="185"/>
      <c r="C910" s="185"/>
      <c r="D910" s="185"/>
      <c r="E910" s="185"/>
      <c r="F910" s="185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</row>
    <row r="911" spans="1:38" ht="15.75" customHeight="1" x14ac:dyDescent="0.15">
      <c r="A911" s="36"/>
      <c r="B911" s="185"/>
      <c r="C911" s="185"/>
      <c r="D911" s="185"/>
      <c r="E911" s="185"/>
      <c r="F911" s="185"/>
      <c r="G911" s="185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5"/>
      <c r="AD911" s="185"/>
      <c r="AE911" s="185"/>
      <c r="AF911" s="185"/>
      <c r="AG911" s="185"/>
      <c r="AH911" s="185"/>
      <c r="AI911" s="185"/>
      <c r="AJ911" s="185"/>
      <c r="AK911" s="185"/>
      <c r="AL911" s="185"/>
    </row>
    <row r="912" spans="1:38" ht="15.75" customHeight="1" x14ac:dyDescent="0.15">
      <c r="A912" s="36"/>
      <c r="B912" s="185"/>
      <c r="C912" s="185"/>
      <c r="D912" s="185"/>
      <c r="E912" s="185"/>
      <c r="F912" s="185"/>
      <c r="G912" s="185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5"/>
      <c r="AD912" s="185"/>
      <c r="AE912" s="185"/>
      <c r="AF912" s="185"/>
      <c r="AG912" s="185"/>
      <c r="AH912" s="185"/>
      <c r="AI912" s="185"/>
      <c r="AJ912" s="185"/>
      <c r="AK912" s="185"/>
      <c r="AL912" s="185"/>
    </row>
    <row r="913" spans="1:38" ht="15.75" customHeight="1" x14ac:dyDescent="0.15">
      <c r="A913" s="36"/>
      <c r="B913" s="185"/>
      <c r="C913" s="185"/>
      <c r="D913" s="185"/>
      <c r="E913" s="185"/>
      <c r="F913" s="185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</row>
    <row r="914" spans="1:38" ht="15.75" customHeight="1" x14ac:dyDescent="0.15">
      <c r="A914" s="36"/>
      <c r="B914" s="185"/>
      <c r="C914" s="185"/>
      <c r="D914" s="185"/>
      <c r="E914" s="185"/>
      <c r="F914" s="185"/>
      <c r="G914" s="185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</row>
    <row r="915" spans="1:38" ht="15.75" customHeight="1" x14ac:dyDescent="0.15">
      <c r="A915" s="36"/>
      <c r="B915" s="185"/>
      <c r="C915" s="185"/>
      <c r="D915" s="185"/>
      <c r="E915" s="185"/>
      <c r="F915" s="185"/>
      <c r="G915" s="185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  <c r="U915" s="185"/>
      <c r="V915" s="185"/>
      <c r="W915" s="185"/>
      <c r="X915" s="185"/>
      <c r="Y915" s="185"/>
      <c r="Z915" s="185"/>
      <c r="AA915" s="185"/>
      <c r="AB915" s="185"/>
      <c r="AC915" s="185"/>
      <c r="AD915" s="185"/>
      <c r="AE915" s="185"/>
      <c r="AF915" s="185"/>
      <c r="AG915" s="185"/>
      <c r="AH915" s="185"/>
      <c r="AI915" s="185"/>
      <c r="AJ915" s="185"/>
      <c r="AK915" s="185"/>
      <c r="AL915" s="185"/>
    </row>
    <row r="916" spans="1:38" ht="15.75" customHeight="1" x14ac:dyDescent="0.15">
      <c r="A916" s="36"/>
      <c r="B916" s="185"/>
      <c r="C916" s="185"/>
      <c r="D916" s="185"/>
      <c r="E916" s="185"/>
      <c r="F916" s="185"/>
      <c r="G916" s="185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85"/>
      <c r="AF916" s="185"/>
      <c r="AG916" s="185"/>
      <c r="AH916" s="185"/>
      <c r="AI916" s="185"/>
      <c r="AJ916" s="185"/>
      <c r="AK916" s="185"/>
      <c r="AL916" s="185"/>
    </row>
    <row r="917" spans="1:38" ht="15.75" customHeight="1" x14ac:dyDescent="0.15">
      <c r="A917" s="36"/>
      <c r="B917" s="185"/>
      <c r="C917" s="185"/>
      <c r="D917" s="185"/>
      <c r="E917" s="185"/>
      <c r="F917" s="185"/>
      <c r="G917" s="185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  <c r="U917" s="185"/>
      <c r="V917" s="185"/>
      <c r="W917" s="185"/>
      <c r="X917" s="185"/>
      <c r="Y917" s="185"/>
      <c r="Z917" s="185"/>
      <c r="AA917" s="185"/>
      <c r="AB917" s="185"/>
      <c r="AC917" s="185"/>
      <c r="AD917" s="185"/>
      <c r="AE917" s="185"/>
      <c r="AF917" s="185"/>
      <c r="AG917" s="185"/>
      <c r="AH917" s="185"/>
      <c r="AI917" s="185"/>
      <c r="AJ917" s="185"/>
      <c r="AK917" s="185"/>
      <c r="AL917" s="185"/>
    </row>
    <row r="918" spans="1:38" ht="15.75" customHeight="1" x14ac:dyDescent="0.15">
      <c r="A918" s="36"/>
      <c r="B918" s="185"/>
      <c r="C918" s="185"/>
      <c r="D918" s="185"/>
      <c r="E918" s="185"/>
      <c r="F918" s="185"/>
      <c r="G918" s="185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  <c r="U918" s="185"/>
      <c r="V918" s="185"/>
      <c r="W918" s="185"/>
      <c r="X918" s="185"/>
      <c r="Y918" s="185"/>
      <c r="Z918" s="185"/>
      <c r="AA918" s="185"/>
      <c r="AB918" s="185"/>
      <c r="AC918" s="185"/>
      <c r="AD918" s="185"/>
      <c r="AE918" s="185"/>
      <c r="AF918" s="185"/>
      <c r="AG918" s="185"/>
      <c r="AH918" s="185"/>
      <c r="AI918" s="185"/>
      <c r="AJ918" s="185"/>
      <c r="AK918" s="185"/>
      <c r="AL918" s="185"/>
    </row>
    <row r="919" spans="1:38" ht="15.75" customHeight="1" x14ac:dyDescent="0.15">
      <c r="A919" s="36"/>
      <c r="B919" s="185"/>
      <c r="C919" s="185"/>
      <c r="D919" s="185"/>
      <c r="E919" s="185"/>
      <c r="F919" s="185"/>
      <c r="G919" s="185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  <c r="U919" s="185"/>
      <c r="V919" s="185"/>
      <c r="W919" s="185"/>
      <c r="X919" s="185"/>
      <c r="Y919" s="185"/>
      <c r="Z919" s="185"/>
      <c r="AA919" s="185"/>
      <c r="AB919" s="185"/>
      <c r="AC919" s="185"/>
      <c r="AD919" s="185"/>
      <c r="AE919" s="185"/>
      <c r="AF919" s="185"/>
      <c r="AG919" s="185"/>
      <c r="AH919" s="185"/>
      <c r="AI919" s="185"/>
      <c r="AJ919" s="185"/>
      <c r="AK919" s="185"/>
      <c r="AL919" s="185"/>
    </row>
    <row r="920" spans="1:38" ht="15.75" customHeight="1" x14ac:dyDescent="0.15">
      <c r="A920" s="36"/>
      <c r="B920" s="185"/>
      <c r="C920" s="185"/>
      <c r="D920" s="185"/>
      <c r="E920" s="185"/>
      <c r="F920" s="185"/>
      <c r="G920" s="185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  <c r="U920" s="185"/>
      <c r="V920" s="185"/>
      <c r="W920" s="185"/>
      <c r="X920" s="185"/>
      <c r="Y920" s="185"/>
      <c r="Z920" s="185"/>
      <c r="AA920" s="185"/>
      <c r="AB920" s="185"/>
      <c r="AC920" s="185"/>
      <c r="AD920" s="185"/>
      <c r="AE920" s="185"/>
      <c r="AF920" s="185"/>
      <c r="AG920" s="185"/>
      <c r="AH920" s="185"/>
      <c r="AI920" s="185"/>
      <c r="AJ920" s="185"/>
      <c r="AK920" s="185"/>
      <c r="AL920" s="185"/>
    </row>
    <row r="921" spans="1:38" ht="15.75" customHeight="1" x14ac:dyDescent="0.15">
      <c r="A921" s="36"/>
      <c r="B921" s="185"/>
      <c r="C921" s="185"/>
      <c r="D921" s="185"/>
      <c r="E921" s="185"/>
      <c r="F921" s="185"/>
      <c r="G921" s="185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5"/>
      <c r="AD921" s="185"/>
      <c r="AE921" s="185"/>
      <c r="AF921" s="185"/>
      <c r="AG921" s="185"/>
      <c r="AH921" s="185"/>
      <c r="AI921" s="185"/>
      <c r="AJ921" s="185"/>
      <c r="AK921" s="185"/>
      <c r="AL921" s="185"/>
    </row>
    <row r="922" spans="1:38" ht="15.75" customHeight="1" x14ac:dyDescent="0.15">
      <c r="A922" s="36"/>
      <c r="B922" s="185"/>
      <c r="C922" s="185"/>
      <c r="D922" s="185"/>
      <c r="E922" s="185"/>
      <c r="F922" s="185"/>
      <c r="G922" s="185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5"/>
      <c r="AD922" s="185"/>
      <c r="AE922" s="185"/>
      <c r="AF922" s="185"/>
      <c r="AG922" s="185"/>
      <c r="AH922" s="185"/>
      <c r="AI922" s="185"/>
      <c r="AJ922" s="185"/>
      <c r="AK922" s="185"/>
      <c r="AL922" s="185"/>
    </row>
    <row r="923" spans="1:38" ht="15.75" customHeight="1" x14ac:dyDescent="0.15">
      <c r="A923" s="36"/>
      <c r="B923" s="185"/>
      <c r="C923" s="185"/>
      <c r="D923" s="185"/>
      <c r="E923" s="185"/>
      <c r="F923" s="185"/>
      <c r="G923" s="185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5"/>
      <c r="AD923" s="185"/>
      <c r="AE923" s="185"/>
      <c r="AF923" s="185"/>
      <c r="AG923" s="185"/>
      <c r="AH923" s="185"/>
      <c r="AI923" s="185"/>
      <c r="AJ923" s="185"/>
      <c r="AK923" s="185"/>
      <c r="AL923" s="185"/>
    </row>
    <row r="924" spans="1:38" ht="15.75" customHeight="1" x14ac:dyDescent="0.15">
      <c r="A924" s="36"/>
      <c r="B924" s="185"/>
      <c r="C924" s="185"/>
      <c r="D924" s="185"/>
      <c r="E924" s="185"/>
      <c r="F924" s="185"/>
      <c r="G924" s="185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</row>
    <row r="925" spans="1:38" ht="15.75" customHeight="1" x14ac:dyDescent="0.15">
      <c r="A925" s="36"/>
      <c r="B925" s="185"/>
      <c r="C925" s="185"/>
      <c r="D925" s="185"/>
      <c r="E925" s="185"/>
      <c r="F925" s="185"/>
      <c r="G925" s="185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</row>
    <row r="926" spans="1:38" ht="15.75" customHeight="1" x14ac:dyDescent="0.15">
      <c r="A926" s="36"/>
      <c r="B926" s="185"/>
      <c r="C926" s="185"/>
      <c r="D926" s="185"/>
      <c r="E926" s="185"/>
      <c r="F926" s="185"/>
      <c r="G926" s="185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</row>
    <row r="927" spans="1:38" ht="15.75" customHeight="1" x14ac:dyDescent="0.15">
      <c r="A927" s="36"/>
      <c r="B927" s="185"/>
      <c r="C927" s="185"/>
      <c r="D927" s="185"/>
      <c r="E927" s="185"/>
      <c r="F927" s="185"/>
      <c r="G927" s="185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</row>
    <row r="928" spans="1:38" ht="15.75" customHeight="1" x14ac:dyDescent="0.15">
      <c r="A928" s="36"/>
      <c r="B928" s="185"/>
      <c r="C928" s="185"/>
      <c r="D928" s="185"/>
      <c r="E928" s="185"/>
      <c r="F928" s="185"/>
      <c r="G928" s="185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</row>
    <row r="929" spans="1:38" ht="15.75" customHeight="1" x14ac:dyDescent="0.15">
      <c r="A929" s="36"/>
      <c r="B929" s="185"/>
      <c r="C929" s="185"/>
      <c r="D929" s="185"/>
      <c r="E929" s="185"/>
      <c r="F929" s="185"/>
      <c r="G929" s="185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</row>
    <row r="930" spans="1:38" ht="15.75" customHeight="1" x14ac:dyDescent="0.15">
      <c r="A930" s="36"/>
      <c r="B930" s="185"/>
      <c r="C930" s="185"/>
      <c r="D930" s="185"/>
      <c r="E930" s="185"/>
      <c r="F930" s="185"/>
      <c r="G930" s="185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</row>
    <row r="931" spans="1:38" ht="15.75" customHeight="1" x14ac:dyDescent="0.15">
      <c r="A931" s="36"/>
      <c r="B931" s="185"/>
      <c r="C931" s="185"/>
      <c r="D931" s="185"/>
      <c r="E931" s="185"/>
      <c r="F931" s="185"/>
      <c r="G931" s="185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</row>
    <row r="932" spans="1:38" ht="15.75" customHeight="1" x14ac:dyDescent="0.15">
      <c r="A932" s="36"/>
      <c r="B932" s="185"/>
      <c r="C932" s="185"/>
      <c r="D932" s="185"/>
      <c r="E932" s="185"/>
      <c r="F932" s="185"/>
      <c r="G932" s="185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</row>
    <row r="933" spans="1:38" ht="15.75" customHeight="1" x14ac:dyDescent="0.15">
      <c r="A933" s="36"/>
      <c r="B933" s="185"/>
      <c r="C933" s="185"/>
      <c r="D933" s="185"/>
      <c r="E933" s="185"/>
      <c r="F933" s="185"/>
      <c r="G933" s="185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5"/>
      <c r="AD933" s="185"/>
      <c r="AE933" s="185"/>
      <c r="AF933" s="185"/>
      <c r="AG933" s="185"/>
      <c r="AH933" s="185"/>
      <c r="AI933" s="185"/>
      <c r="AJ933" s="185"/>
      <c r="AK933" s="185"/>
      <c r="AL933" s="185"/>
    </row>
    <row r="934" spans="1:38" ht="15.75" customHeight="1" x14ac:dyDescent="0.15">
      <c r="A934" s="36"/>
      <c r="B934" s="185"/>
      <c r="C934" s="185"/>
      <c r="D934" s="185"/>
      <c r="E934" s="185"/>
      <c r="F934" s="185"/>
      <c r="G934" s="185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/>
      <c r="AF934" s="185"/>
      <c r="AG934" s="185"/>
      <c r="AH934" s="185"/>
      <c r="AI934" s="185"/>
      <c r="AJ934" s="185"/>
      <c r="AK934" s="185"/>
      <c r="AL934" s="185"/>
    </row>
    <row r="935" spans="1:38" ht="15.75" customHeight="1" x14ac:dyDescent="0.15">
      <c r="A935" s="36"/>
      <c r="B935" s="185"/>
      <c r="C935" s="185"/>
      <c r="D935" s="185"/>
      <c r="E935" s="185"/>
      <c r="F935" s="185"/>
      <c r="G935" s="185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5"/>
      <c r="AD935" s="185"/>
      <c r="AE935" s="185"/>
      <c r="AF935" s="185"/>
      <c r="AG935" s="185"/>
      <c r="AH935" s="185"/>
      <c r="AI935" s="185"/>
      <c r="AJ935" s="185"/>
      <c r="AK935" s="185"/>
      <c r="AL935" s="185"/>
    </row>
    <row r="936" spans="1:38" ht="15.75" customHeight="1" x14ac:dyDescent="0.15">
      <c r="A936" s="36"/>
      <c r="B936" s="185"/>
      <c r="C936" s="185"/>
      <c r="D936" s="185"/>
      <c r="E936" s="185"/>
      <c r="F936" s="185"/>
      <c r="G936" s="185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5"/>
      <c r="AD936" s="185"/>
      <c r="AE936" s="185"/>
      <c r="AF936" s="185"/>
      <c r="AG936" s="185"/>
      <c r="AH936" s="185"/>
      <c r="AI936" s="185"/>
      <c r="AJ936" s="185"/>
      <c r="AK936" s="185"/>
      <c r="AL936" s="185"/>
    </row>
    <row r="937" spans="1:38" ht="15.75" customHeight="1" x14ac:dyDescent="0.15">
      <c r="A937" s="36"/>
      <c r="B937" s="185"/>
      <c r="C937" s="185"/>
      <c r="D937" s="185"/>
      <c r="E937" s="185"/>
      <c r="F937" s="185"/>
      <c r="G937" s="185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/>
      <c r="AF937" s="185"/>
      <c r="AG937" s="185"/>
      <c r="AH937" s="185"/>
      <c r="AI937" s="185"/>
      <c r="AJ937" s="185"/>
      <c r="AK937" s="185"/>
      <c r="AL937" s="185"/>
    </row>
    <row r="938" spans="1:38" ht="15.75" customHeight="1" x14ac:dyDescent="0.15">
      <c r="A938" s="36"/>
      <c r="B938" s="185"/>
      <c r="C938" s="185"/>
      <c r="D938" s="185"/>
      <c r="E938" s="185"/>
      <c r="F938" s="185"/>
      <c r="G938" s="185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</row>
    <row r="939" spans="1:38" ht="15.75" customHeight="1" x14ac:dyDescent="0.15">
      <c r="A939" s="36"/>
      <c r="B939" s="185"/>
      <c r="C939" s="185"/>
      <c r="D939" s="185"/>
      <c r="E939" s="185"/>
      <c r="F939" s="185"/>
      <c r="G939" s="185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</row>
    <row r="940" spans="1:38" ht="15.75" customHeight="1" x14ac:dyDescent="0.15">
      <c r="A940" s="36"/>
      <c r="B940" s="185"/>
      <c r="C940" s="185"/>
      <c r="D940" s="185"/>
      <c r="E940" s="185"/>
      <c r="F940" s="185"/>
      <c r="G940" s="185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5"/>
      <c r="AI940" s="185"/>
      <c r="AJ940" s="185"/>
      <c r="AK940" s="185"/>
      <c r="AL940" s="185"/>
    </row>
    <row r="941" spans="1:38" ht="15.75" customHeight="1" x14ac:dyDescent="0.15">
      <c r="A941" s="36"/>
      <c r="B941" s="185"/>
      <c r="C941" s="185"/>
      <c r="D941" s="185"/>
      <c r="E941" s="185"/>
      <c r="F941" s="185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</row>
    <row r="942" spans="1:38" ht="15.75" customHeight="1" x14ac:dyDescent="0.15">
      <c r="A942" s="36"/>
      <c r="B942" s="185"/>
      <c r="C942" s="185"/>
      <c r="D942" s="185"/>
      <c r="E942" s="185"/>
      <c r="F942" s="185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</row>
    <row r="943" spans="1:38" ht="15.75" customHeight="1" x14ac:dyDescent="0.15">
      <c r="A943" s="36"/>
      <c r="B943" s="185"/>
      <c r="C943" s="185"/>
      <c r="D943" s="185"/>
      <c r="E943" s="185"/>
      <c r="F943" s="185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</row>
    <row r="944" spans="1:38" ht="15.75" customHeight="1" x14ac:dyDescent="0.15">
      <c r="A944" s="36"/>
      <c r="B944" s="185"/>
      <c r="C944" s="185"/>
      <c r="D944" s="185"/>
      <c r="E944" s="185"/>
      <c r="F944" s="185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</row>
    <row r="945" spans="1:38" ht="15.75" customHeight="1" x14ac:dyDescent="0.15">
      <c r="A945" s="36"/>
      <c r="B945" s="185"/>
      <c r="C945" s="185"/>
      <c r="D945" s="185"/>
      <c r="E945" s="185"/>
      <c r="F945" s="185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</row>
    <row r="946" spans="1:38" ht="15.75" customHeight="1" x14ac:dyDescent="0.15">
      <c r="A946" s="36"/>
      <c r="B946" s="185"/>
      <c r="C946" s="185"/>
      <c r="D946" s="185"/>
      <c r="E946" s="185"/>
      <c r="F946" s="185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</row>
    <row r="947" spans="1:38" ht="15.75" customHeight="1" x14ac:dyDescent="0.15">
      <c r="A947" s="36"/>
      <c r="B947" s="185"/>
      <c r="C947" s="185"/>
      <c r="D947" s="185"/>
      <c r="E947" s="185"/>
      <c r="F947" s="185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5"/>
      <c r="AD947" s="185"/>
      <c r="AE947" s="185"/>
      <c r="AF947" s="185"/>
      <c r="AG947" s="185"/>
      <c r="AH947" s="185"/>
      <c r="AI947" s="185"/>
      <c r="AJ947" s="185"/>
      <c r="AK947" s="185"/>
      <c r="AL947" s="185"/>
    </row>
    <row r="948" spans="1:38" ht="15.75" customHeight="1" x14ac:dyDescent="0.15">
      <c r="A948" s="36"/>
      <c r="B948" s="185"/>
      <c r="C948" s="185"/>
      <c r="D948" s="185"/>
      <c r="E948" s="185"/>
      <c r="F948" s="185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5"/>
      <c r="AD948" s="185"/>
      <c r="AE948" s="185"/>
      <c r="AF948" s="185"/>
      <c r="AG948" s="185"/>
      <c r="AH948" s="185"/>
      <c r="AI948" s="185"/>
      <c r="AJ948" s="185"/>
      <c r="AK948" s="185"/>
      <c r="AL948" s="185"/>
    </row>
    <row r="949" spans="1:38" ht="15.75" customHeight="1" x14ac:dyDescent="0.15">
      <c r="A949" s="36"/>
      <c r="B949" s="185"/>
      <c r="C949" s="185"/>
      <c r="D949" s="185"/>
      <c r="E949" s="185"/>
      <c r="F949" s="185"/>
      <c r="G949" s="185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</row>
    <row r="950" spans="1:38" ht="15.75" customHeight="1" x14ac:dyDescent="0.15">
      <c r="A950" s="36"/>
      <c r="B950" s="185"/>
      <c r="C950" s="185"/>
      <c r="D950" s="185"/>
      <c r="E950" s="185"/>
      <c r="F950" s="185"/>
      <c r="G950" s="185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</row>
    <row r="951" spans="1:38" ht="15.75" customHeight="1" x14ac:dyDescent="0.15">
      <c r="A951" s="36"/>
      <c r="B951" s="185"/>
      <c r="C951" s="185"/>
      <c r="D951" s="185"/>
      <c r="E951" s="185"/>
      <c r="F951" s="185"/>
      <c r="G951" s="185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5"/>
      <c r="AD951" s="185"/>
      <c r="AE951" s="185"/>
      <c r="AF951" s="185"/>
      <c r="AG951" s="185"/>
      <c r="AH951" s="185"/>
      <c r="AI951" s="185"/>
      <c r="AJ951" s="185"/>
      <c r="AK951" s="185"/>
      <c r="AL951" s="185"/>
    </row>
    <row r="952" spans="1:38" ht="15.75" customHeight="1" x14ac:dyDescent="0.15">
      <c r="A952" s="36"/>
      <c r="B952" s="185"/>
      <c r="C952" s="185"/>
      <c r="D952" s="185"/>
      <c r="E952" s="185"/>
      <c r="F952" s="185"/>
      <c r="G952" s="185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85"/>
      <c r="AF952" s="185"/>
      <c r="AG952" s="185"/>
      <c r="AH952" s="185"/>
      <c r="AI952" s="185"/>
      <c r="AJ952" s="185"/>
      <c r="AK952" s="185"/>
      <c r="AL952" s="185"/>
    </row>
    <row r="953" spans="1:38" ht="15.75" customHeight="1" x14ac:dyDescent="0.15">
      <c r="A953" s="36"/>
      <c r="B953" s="185"/>
      <c r="C953" s="185"/>
      <c r="D953" s="185"/>
      <c r="E953" s="185"/>
      <c r="F953" s="185"/>
      <c r="G953" s="185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  <c r="U953" s="185"/>
      <c r="V953" s="185"/>
      <c r="W953" s="185"/>
      <c r="X953" s="185"/>
      <c r="Y953" s="185"/>
      <c r="Z953" s="185"/>
      <c r="AA953" s="185"/>
      <c r="AB953" s="185"/>
      <c r="AC953" s="185"/>
      <c r="AD953" s="185"/>
      <c r="AE953" s="185"/>
      <c r="AF953" s="185"/>
      <c r="AG953" s="185"/>
      <c r="AH953" s="185"/>
      <c r="AI953" s="185"/>
      <c r="AJ953" s="185"/>
      <c r="AK953" s="185"/>
      <c r="AL953" s="185"/>
    </row>
    <row r="954" spans="1:38" ht="15.75" customHeight="1" x14ac:dyDescent="0.15">
      <c r="A954" s="36"/>
      <c r="B954" s="185"/>
      <c r="C954" s="185"/>
      <c r="D954" s="185"/>
      <c r="E954" s="185"/>
      <c r="F954" s="185"/>
      <c r="G954" s="185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  <c r="U954" s="185"/>
      <c r="V954" s="185"/>
      <c r="W954" s="185"/>
      <c r="X954" s="185"/>
      <c r="Y954" s="185"/>
      <c r="Z954" s="185"/>
      <c r="AA954" s="185"/>
      <c r="AB954" s="185"/>
      <c r="AC954" s="185"/>
      <c r="AD954" s="185"/>
      <c r="AE954" s="185"/>
      <c r="AF954" s="185"/>
      <c r="AG954" s="185"/>
      <c r="AH954" s="185"/>
      <c r="AI954" s="185"/>
      <c r="AJ954" s="185"/>
      <c r="AK954" s="185"/>
      <c r="AL954" s="185"/>
    </row>
    <row r="955" spans="1:38" ht="15.75" customHeight="1" x14ac:dyDescent="0.15">
      <c r="A955" s="36"/>
      <c r="B955" s="185"/>
      <c r="C955" s="185"/>
      <c r="D955" s="185"/>
      <c r="E955" s="185"/>
      <c r="F955" s="185"/>
      <c r="G955" s="185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85"/>
      <c r="AF955" s="185"/>
      <c r="AG955" s="185"/>
      <c r="AH955" s="185"/>
      <c r="AI955" s="185"/>
      <c r="AJ955" s="185"/>
      <c r="AK955" s="185"/>
      <c r="AL955" s="185"/>
    </row>
    <row r="956" spans="1:38" ht="15.75" customHeight="1" x14ac:dyDescent="0.15">
      <c r="A956" s="36"/>
      <c r="B956" s="185"/>
      <c r="C956" s="185"/>
      <c r="D956" s="185"/>
      <c r="E956" s="185"/>
      <c r="F956" s="185"/>
      <c r="G956" s="185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5"/>
      <c r="AD956" s="185"/>
      <c r="AE956" s="185"/>
      <c r="AF956" s="185"/>
      <c r="AG956" s="185"/>
      <c r="AH956" s="185"/>
      <c r="AI956" s="185"/>
      <c r="AJ956" s="185"/>
      <c r="AK956" s="185"/>
      <c r="AL956" s="185"/>
    </row>
    <row r="957" spans="1:38" ht="15.75" customHeight="1" x14ac:dyDescent="0.15">
      <c r="A957" s="36"/>
      <c r="B957" s="185"/>
      <c r="C957" s="185"/>
      <c r="D957" s="185"/>
      <c r="E957" s="185"/>
      <c r="F957" s="185"/>
      <c r="G957" s="185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5"/>
      <c r="AD957" s="185"/>
      <c r="AE957" s="185"/>
      <c r="AF957" s="185"/>
      <c r="AG957" s="185"/>
      <c r="AH957" s="185"/>
      <c r="AI957" s="185"/>
      <c r="AJ957" s="185"/>
      <c r="AK957" s="185"/>
      <c r="AL957" s="185"/>
    </row>
    <row r="958" spans="1:38" ht="15.75" customHeight="1" x14ac:dyDescent="0.15">
      <c r="A958" s="36"/>
      <c r="B958" s="185"/>
      <c r="C958" s="185"/>
      <c r="D958" s="185"/>
      <c r="E958" s="185"/>
      <c r="F958" s="185"/>
      <c r="G958" s="185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</row>
    <row r="959" spans="1:38" ht="15.75" customHeight="1" x14ac:dyDescent="0.15">
      <c r="A959" s="36"/>
      <c r="B959" s="185"/>
      <c r="C959" s="185"/>
      <c r="D959" s="185"/>
      <c r="E959" s="185"/>
      <c r="F959" s="185"/>
      <c r="G959" s="185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5"/>
      <c r="AI959" s="185"/>
      <c r="AJ959" s="185"/>
      <c r="AK959" s="185"/>
      <c r="AL959" s="185"/>
    </row>
    <row r="960" spans="1:38" ht="15.75" customHeight="1" x14ac:dyDescent="0.15">
      <c r="A960" s="36"/>
      <c r="B960" s="185"/>
      <c r="C960" s="185"/>
      <c r="D960" s="185"/>
      <c r="E960" s="185"/>
      <c r="F960" s="185"/>
      <c r="G960" s="185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</row>
    <row r="961" spans="1:38" ht="15.75" customHeight="1" x14ac:dyDescent="0.15">
      <c r="A961" s="36"/>
      <c r="B961" s="185"/>
      <c r="C961" s="185"/>
      <c r="D961" s="185"/>
      <c r="E961" s="185"/>
      <c r="F961" s="185"/>
      <c r="G961" s="185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</row>
    <row r="962" spans="1:38" ht="15.75" customHeight="1" x14ac:dyDescent="0.15">
      <c r="A962" s="36"/>
      <c r="B962" s="185"/>
      <c r="C962" s="185"/>
      <c r="D962" s="185"/>
      <c r="E962" s="185"/>
      <c r="F962" s="185"/>
      <c r="G962" s="185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</row>
    <row r="963" spans="1:38" ht="15.75" customHeight="1" x14ac:dyDescent="0.15">
      <c r="A963" s="36"/>
      <c r="B963" s="185"/>
      <c r="C963" s="185"/>
      <c r="D963" s="185"/>
      <c r="E963" s="185"/>
      <c r="F963" s="185"/>
      <c r="G963" s="185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</row>
    <row r="964" spans="1:38" ht="15.75" customHeight="1" x14ac:dyDescent="0.15">
      <c r="A964" s="36"/>
      <c r="B964" s="185"/>
      <c r="C964" s="185"/>
      <c r="D964" s="185"/>
      <c r="E964" s="185"/>
      <c r="F964" s="185"/>
      <c r="G964" s="185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</row>
    <row r="965" spans="1:38" ht="15.75" customHeight="1" x14ac:dyDescent="0.15">
      <c r="A965" s="36"/>
      <c r="B965" s="185"/>
      <c r="C965" s="185"/>
      <c r="D965" s="185"/>
      <c r="E965" s="185"/>
      <c r="F965" s="185"/>
      <c r="G965" s="185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</row>
    <row r="966" spans="1:38" ht="15.75" customHeight="1" x14ac:dyDescent="0.15">
      <c r="A966" s="36"/>
      <c r="B966" s="185"/>
      <c r="C966" s="185"/>
      <c r="D966" s="185"/>
      <c r="E966" s="185"/>
      <c r="F966" s="185"/>
      <c r="G966" s="185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</row>
    <row r="967" spans="1:38" ht="15.75" customHeight="1" x14ac:dyDescent="0.15">
      <c r="A967" s="36"/>
      <c r="B967" s="185"/>
      <c r="C967" s="185"/>
      <c r="D967" s="185"/>
      <c r="E967" s="185"/>
      <c r="F967" s="185"/>
      <c r="G967" s="185"/>
      <c r="H967" s="185"/>
      <c r="I967" s="185"/>
      <c r="J967" s="185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</row>
    <row r="968" spans="1:38" ht="15.75" customHeight="1" x14ac:dyDescent="0.15">
      <c r="A968" s="36"/>
      <c r="B968" s="185"/>
      <c r="C968" s="185"/>
      <c r="D968" s="185"/>
      <c r="E968" s="185"/>
      <c r="F968" s="185"/>
      <c r="G968" s="185"/>
      <c r="H968" s="185"/>
      <c r="I968" s="185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</row>
    <row r="969" spans="1:38" ht="15.75" customHeight="1" x14ac:dyDescent="0.15">
      <c r="A969" s="36"/>
      <c r="B969" s="185"/>
      <c r="C969" s="185"/>
      <c r="D969" s="185"/>
      <c r="E969" s="185"/>
      <c r="F969" s="185"/>
      <c r="G969" s="185"/>
      <c r="H969" s="185"/>
      <c r="I969" s="185"/>
      <c r="J969" s="185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5"/>
      <c r="AD969" s="185"/>
      <c r="AE969" s="185"/>
      <c r="AF969" s="185"/>
      <c r="AG969" s="185"/>
      <c r="AH969" s="185"/>
      <c r="AI969" s="185"/>
      <c r="AJ969" s="185"/>
      <c r="AK969" s="185"/>
      <c r="AL969" s="185"/>
    </row>
    <row r="970" spans="1:38" ht="15.75" customHeight="1" x14ac:dyDescent="0.15">
      <c r="A970" s="36"/>
      <c r="B970" s="185"/>
      <c r="C970" s="185"/>
      <c r="D970" s="185"/>
      <c r="E970" s="185"/>
      <c r="F970" s="185"/>
      <c r="G970" s="185"/>
      <c r="H970" s="185"/>
      <c r="I970" s="185"/>
      <c r="J970" s="185"/>
      <c r="K970" s="185"/>
      <c r="L970" s="185"/>
      <c r="M970" s="185"/>
      <c r="N970" s="185"/>
      <c r="O970" s="185"/>
      <c r="P970" s="185"/>
      <c r="Q970" s="185"/>
      <c r="R970" s="185"/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</row>
    <row r="971" spans="1:38" ht="15.75" customHeight="1" x14ac:dyDescent="0.15">
      <c r="A971" s="36"/>
      <c r="B971" s="185"/>
      <c r="C971" s="185"/>
      <c r="D971" s="185"/>
      <c r="E971" s="185"/>
      <c r="F971" s="185"/>
      <c r="G971" s="185"/>
      <c r="H971" s="185"/>
      <c r="I971" s="185"/>
      <c r="J971" s="185"/>
      <c r="K971" s="185"/>
      <c r="L971" s="185"/>
      <c r="M971" s="185"/>
      <c r="N971" s="185"/>
      <c r="O971" s="185"/>
      <c r="P971" s="185"/>
      <c r="Q971" s="185"/>
      <c r="R971" s="185"/>
      <c r="S971" s="185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5"/>
      <c r="AD971" s="185"/>
      <c r="AE971" s="185"/>
      <c r="AF971" s="185"/>
      <c r="AG971" s="185"/>
      <c r="AH971" s="185"/>
      <c r="AI971" s="185"/>
      <c r="AJ971" s="185"/>
      <c r="AK971" s="185"/>
      <c r="AL971" s="185"/>
    </row>
    <row r="972" spans="1:38" ht="15.75" customHeight="1" x14ac:dyDescent="0.15">
      <c r="A972" s="36"/>
      <c r="B972" s="185"/>
      <c r="C972" s="185"/>
      <c r="D972" s="185"/>
      <c r="E972" s="185"/>
      <c r="F972" s="185"/>
      <c r="G972" s="185"/>
      <c r="H972" s="185"/>
      <c r="I972" s="185"/>
      <c r="J972" s="185"/>
      <c r="K972" s="185"/>
      <c r="L972" s="185"/>
      <c r="M972" s="185"/>
      <c r="N972" s="185"/>
      <c r="O972" s="185"/>
      <c r="P972" s="185"/>
      <c r="Q972" s="185"/>
      <c r="R972" s="185"/>
      <c r="S972" s="185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5"/>
      <c r="AD972" s="185"/>
      <c r="AE972" s="185"/>
      <c r="AF972" s="185"/>
      <c r="AG972" s="185"/>
      <c r="AH972" s="185"/>
      <c r="AI972" s="185"/>
      <c r="AJ972" s="185"/>
      <c r="AK972" s="185"/>
      <c r="AL972" s="185"/>
    </row>
    <row r="973" spans="1:38" ht="15.75" customHeight="1" x14ac:dyDescent="0.15">
      <c r="A973" s="36"/>
      <c r="B973" s="185"/>
      <c r="C973" s="185"/>
      <c r="D973" s="185"/>
      <c r="E973" s="185"/>
      <c r="F973" s="185"/>
      <c r="G973" s="185"/>
      <c r="H973" s="185"/>
      <c r="I973" s="185"/>
      <c r="J973" s="185"/>
      <c r="K973" s="185"/>
      <c r="L973" s="185"/>
      <c r="M973" s="185"/>
      <c r="N973" s="185"/>
      <c r="O973" s="185"/>
      <c r="P973" s="185"/>
      <c r="Q973" s="185"/>
      <c r="R973" s="185"/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</row>
    <row r="974" spans="1:38" ht="15.75" customHeight="1" x14ac:dyDescent="0.15">
      <c r="A974" s="36"/>
      <c r="B974" s="185"/>
      <c r="C974" s="185"/>
      <c r="D974" s="185"/>
      <c r="E974" s="185"/>
      <c r="F974" s="185"/>
      <c r="G974" s="185"/>
      <c r="H974" s="185"/>
      <c r="I974" s="185"/>
      <c r="J974" s="185"/>
      <c r="K974" s="185"/>
      <c r="L974" s="185"/>
      <c r="M974" s="185"/>
      <c r="N974" s="185"/>
      <c r="O974" s="185"/>
      <c r="P974" s="185"/>
      <c r="Q974" s="185"/>
      <c r="R974" s="185"/>
      <c r="S974" s="185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85"/>
      <c r="AF974" s="185"/>
      <c r="AG974" s="185"/>
      <c r="AH974" s="185"/>
      <c r="AI974" s="185"/>
      <c r="AJ974" s="185"/>
      <c r="AK974" s="185"/>
      <c r="AL974" s="185"/>
    </row>
    <row r="975" spans="1:38" ht="15.75" customHeight="1" x14ac:dyDescent="0.15">
      <c r="A975" s="36"/>
      <c r="B975" s="185"/>
      <c r="C975" s="185"/>
      <c r="D975" s="185"/>
      <c r="E975" s="185"/>
      <c r="F975" s="185"/>
      <c r="G975" s="185"/>
      <c r="H975" s="185"/>
      <c r="I975" s="185"/>
      <c r="J975" s="185"/>
      <c r="K975" s="185"/>
      <c r="L975" s="185"/>
      <c r="M975" s="185"/>
      <c r="N975" s="185"/>
      <c r="O975" s="185"/>
      <c r="P975" s="185"/>
      <c r="Q975" s="185"/>
      <c r="R975" s="185"/>
      <c r="S975" s="185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85"/>
      <c r="AF975" s="185"/>
      <c r="AG975" s="185"/>
      <c r="AH975" s="185"/>
      <c r="AI975" s="185"/>
      <c r="AJ975" s="185"/>
      <c r="AK975" s="185"/>
      <c r="AL975" s="185"/>
    </row>
    <row r="976" spans="1:38" ht="15.75" customHeight="1" x14ac:dyDescent="0.15">
      <c r="A976" s="36"/>
      <c r="B976" s="185"/>
      <c r="C976" s="185"/>
      <c r="D976" s="185"/>
      <c r="E976" s="185"/>
      <c r="F976" s="185"/>
      <c r="G976" s="185"/>
      <c r="H976" s="185"/>
      <c r="I976" s="185"/>
      <c r="J976" s="185"/>
      <c r="K976" s="185"/>
      <c r="L976" s="185"/>
      <c r="M976" s="185"/>
      <c r="N976" s="185"/>
      <c r="O976" s="185"/>
      <c r="P976" s="185"/>
      <c r="Q976" s="185"/>
      <c r="R976" s="185"/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</row>
    <row r="977" spans="1:38" ht="15.75" customHeight="1" x14ac:dyDescent="0.15">
      <c r="A977" s="36"/>
      <c r="B977" s="185"/>
      <c r="C977" s="185"/>
      <c r="D977" s="185"/>
      <c r="E977" s="185"/>
      <c r="F977" s="185"/>
      <c r="G977" s="185"/>
      <c r="H977" s="185"/>
      <c r="I977" s="185"/>
      <c r="J977" s="185"/>
      <c r="K977" s="185"/>
      <c r="L977" s="185"/>
      <c r="M977" s="185"/>
      <c r="N977" s="185"/>
      <c r="O977" s="185"/>
      <c r="P977" s="185"/>
      <c r="Q977" s="185"/>
      <c r="R977" s="185"/>
      <c r="S977" s="185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5"/>
      <c r="AD977" s="185"/>
      <c r="AE977" s="185"/>
      <c r="AF977" s="185"/>
      <c r="AG977" s="185"/>
      <c r="AH977" s="185"/>
      <c r="AI977" s="185"/>
      <c r="AJ977" s="185"/>
      <c r="AK977" s="185"/>
      <c r="AL977" s="185"/>
    </row>
    <row r="978" spans="1:38" ht="15.75" customHeight="1" x14ac:dyDescent="0.15">
      <c r="A978" s="36"/>
      <c r="B978" s="185"/>
      <c r="C978" s="185"/>
      <c r="D978" s="185"/>
      <c r="E978" s="185"/>
      <c r="F978" s="185"/>
      <c r="G978" s="185"/>
      <c r="H978" s="185"/>
      <c r="I978" s="185"/>
      <c r="J978" s="185"/>
      <c r="K978" s="185"/>
      <c r="L978" s="185"/>
      <c r="M978" s="185"/>
      <c r="N978" s="185"/>
      <c r="O978" s="185"/>
      <c r="P978" s="185"/>
      <c r="Q978" s="185"/>
      <c r="R978" s="185"/>
      <c r="S978" s="185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</row>
    <row r="979" spans="1:38" ht="15.75" customHeight="1" x14ac:dyDescent="0.15">
      <c r="A979" s="36"/>
      <c r="B979" s="185"/>
      <c r="C979" s="185"/>
      <c r="D979" s="185"/>
      <c r="E979" s="185"/>
      <c r="F979" s="185"/>
      <c r="G979" s="185"/>
      <c r="H979" s="185"/>
      <c r="I979" s="185"/>
      <c r="J979" s="185"/>
      <c r="K979" s="185"/>
      <c r="L979" s="185"/>
      <c r="M979" s="185"/>
      <c r="N979" s="185"/>
      <c r="O979" s="185"/>
      <c r="P979" s="185"/>
      <c r="Q979" s="185"/>
      <c r="R979" s="185"/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</row>
    <row r="980" spans="1:38" ht="15.75" customHeight="1" x14ac:dyDescent="0.15">
      <c r="A980" s="36"/>
      <c r="B980" s="185"/>
      <c r="C980" s="185"/>
      <c r="D980" s="185"/>
      <c r="E980" s="185"/>
      <c r="F980" s="185"/>
      <c r="G980" s="185"/>
      <c r="H980" s="185"/>
      <c r="I980" s="185"/>
      <c r="J980" s="185"/>
      <c r="K980" s="185"/>
      <c r="L980" s="185"/>
      <c r="M980" s="185"/>
      <c r="N980" s="185"/>
      <c r="O980" s="185"/>
      <c r="P980" s="185"/>
      <c r="Q980" s="185"/>
      <c r="R980" s="185"/>
      <c r="S980" s="185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</row>
    <row r="981" spans="1:38" ht="15.75" customHeight="1" x14ac:dyDescent="0.15">
      <c r="A981" s="36"/>
      <c r="B981" s="185"/>
      <c r="C981" s="185"/>
      <c r="D981" s="185"/>
      <c r="E981" s="185"/>
      <c r="F981" s="185"/>
      <c r="G981" s="185"/>
      <c r="H981" s="185"/>
      <c r="I981" s="185"/>
      <c r="J981" s="185"/>
      <c r="K981" s="185"/>
      <c r="L981" s="185"/>
      <c r="M981" s="185"/>
      <c r="N981" s="185"/>
      <c r="O981" s="185"/>
      <c r="P981" s="185"/>
      <c r="Q981" s="185"/>
      <c r="R981" s="185"/>
      <c r="S981" s="185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</row>
    <row r="982" spans="1:38" ht="15.75" customHeight="1" x14ac:dyDescent="0.15">
      <c r="A982" s="36"/>
      <c r="B982" s="185"/>
      <c r="C982" s="185"/>
      <c r="D982" s="185"/>
      <c r="E982" s="185"/>
      <c r="F982" s="185"/>
      <c r="G982" s="185"/>
      <c r="H982" s="185"/>
      <c r="I982" s="185"/>
      <c r="J982" s="185"/>
      <c r="K982" s="185"/>
      <c r="L982" s="185"/>
      <c r="M982" s="185"/>
      <c r="N982" s="185"/>
      <c r="O982" s="185"/>
      <c r="P982" s="185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</row>
    <row r="983" spans="1:38" ht="15.75" customHeight="1" x14ac:dyDescent="0.15">
      <c r="A983" s="36"/>
      <c r="B983" s="185"/>
      <c r="C983" s="185"/>
      <c r="D983" s="185"/>
      <c r="E983" s="185"/>
      <c r="F983" s="185"/>
      <c r="G983" s="185"/>
      <c r="H983" s="185"/>
      <c r="I983" s="185"/>
      <c r="J983" s="185"/>
      <c r="K983" s="185"/>
      <c r="L983" s="185"/>
      <c r="M983" s="185"/>
      <c r="N983" s="185"/>
      <c r="O983" s="185"/>
      <c r="P983" s="185"/>
      <c r="Q983" s="185"/>
      <c r="R983" s="185"/>
      <c r="S983" s="185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5"/>
      <c r="AD983" s="185"/>
      <c r="AE983" s="185"/>
      <c r="AF983" s="185"/>
      <c r="AG983" s="185"/>
      <c r="AH983" s="185"/>
      <c r="AI983" s="185"/>
      <c r="AJ983" s="185"/>
      <c r="AK983" s="185"/>
      <c r="AL983" s="185"/>
    </row>
    <row r="984" spans="1:38" ht="15.75" customHeight="1" x14ac:dyDescent="0.15">
      <c r="A984" s="36"/>
      <c r="B984" s="185"/>
      <c r="C984" s="185"/>
      <c r="D984" s="185"/>
      <c r="E984" s="185"/>
      <c r="F984" s="185"/>
      <c r="G984" s="185"/>
      <c r="H984" s="185"/>
      <c r="I984" s="185"/>
      <c r="J984" s="185"/>
      <c r="K984" s="185"/>
      <c r="L984" s="185"/>
      <c r="M984" s="185"/>
      <c r="N984" s="185"/>
      <c r="O984" s="185"/>
      <c r="P984" s="185"/>
      <c r="Q984" s="185"/>
      <c r="R984" s="185"/>
      <c r="S984" s="185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5"/>
      <c r="AD984" s="185"/>
      <c r="AE984" s="185"/>
      <c r="AF984" s="185"/>
      <c r="AG984" s="185"/>
      <c r="AH984" s="185"/>
      <c r="AI984" s="185"/>
      <c r="AJ984" s="185"/>
      <c r="AK984" s="185"/>
      <c r="AL984" s="185"/>
    </row>
    <row r="985" spans="1:38" ht="15.75" customHeight="1" x14ac:dyDescent="0.15">
      <c r="A985" s="36"/>
      <c r="B985" s="185"/>
      <c r="C985" s="185"/>
      <c r="D985" s="185"/>
      <c r="E985" s="185"/>
      <c r="F985" s="185"/>
      <c r="G985" s="185"/>
      <c r="H985" s="185"/>
      <c r="I985" s="185"/>
      <c r="J985" s="185"/>
      <c r="K985" s="185"/>
      <c r="L985" s="185"/>
      <c r="M985" s="185"/>
      <c r="N985" s="185"/>
      <c r="O985" s="185"/>
      <c r="P985" s="185"/>
      <c r="Q985" s="185"/>
      <c r="R985" s="185"/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</row>
    <row r="986" spans="1:38" ht="15.75" customHeight="1" x14ac:dyDescent="0.15">
      <c r="A986" s="36"/>
      <c r="B986" s="185"/>
      <c r="C986" s="185"/>
      <c r="D986" s="185"/>
      <c r="E986" s="185"/>
      <c r="F986" s="185"/>
      <c r="G986" s="185"/>
      <c r="H986" s="185"/>
      <c r="I986" s="185"/>
      <c r="J986" s="185"/>
      <c r="K986" s="185"/>
      <c r="L986" s="185"/>
      <c r="M986" s="185"/>
      <c r="N986" s="185"/>
      <c r="O986" s="185"/>
      <c r="P986" s="185"/>
      <c r="Q986" s="185"/>
      <c r="R986" s="185"/>
      <c r="S986" s="185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5"/>
      <c r="AD986" s="185"/>
      <c r="AE986" s="185"/>
      <c r="AF986" s="185"/>
      <c r="AG986" s="185"/>
      <c r="AH986" s="185"/>
      <c r="AI986" s="185"/>
      <c r="AJ986" s="185"/>
      <c r="AK986" s="185"/>
      <c r="AL986" s="185"/>
    </row>
    <row r="987" spans="1:38" ht="15.75" customHeight="1" x14ac:dyDescent="0.15">
      <c r="A987" s="36"/>
      <c r="B987" s="185"/>
      <c r="C987" s="185"/>
      <c r="D987" s="185"/>
      <c r="E987" s="185"/>
      <c r="F987" s="185"/>
      <c r="G987" s="185"/>
      <c r="H987" s="185"/>
      <c r="I987" s="185"/>
      <c r="J987" s="185"/>
      <c r="K987" s="185"/>
      <c r="L987" s="185"/>
      <c r="M987" s="185"/>
      <c r="N987" s="185"/>
      <c r="O987" s="185"/>
      <c r="P987" s="185"/>
      <c r="Q987" s="185"/>
      <c r="R987" s="185"/>
      <c r="S987" s="185"/>
      <c r="T987" s="185"/>
      <c r="U987" s="185"/>
      <c r="V987" s="185"/>
      <c r="W987" s="185"/>
      <c r="X987" s="185"/>
      <c r="Y987" s="185"/>
      <c r="Z987" s="185"/>
      <c r="AA987" s="185"/>
      <c r="AB987" s="185"/>
      <c r="AC987" s="185"/>
      <c r="AD987" s="185"/>
      <c r="AE987" s="185"/>
      <c r="AF987" s="185"/>
      <c r="AG987" s="185"/>
      <c r="AH987" s="185"/>
      <c r="AI987" s="185"/>
      <c r="AJ987" s="185"/>
      <c r="AK987" s="185"/>
      <c r="AL987" s="185"/>
    </row>
    <row r="988" spans="1:38" ht="15.75" customHeight="1" x14ac:dyDescent="0.15">
      <c r="A988" s="36"/>
      <c r="B988" s="185"/>
      <c r="C988" s="185"/>
      <c r="D988" s="185"/>
      <c r="E988" s="185"/>
      <c r="F988" s="185"/>
      <c r="G988" s="185"/>
      <c r="H988" s="185"/>
      <c r="I988" s="185"/>
      <c r="J988" s="185"/>
      <c r="K988" s="185"/>
      <c r="L988" s="185"/>
      <c r="M988" s="185"/>
      <c r="N988" s="185"/>
      <c r="O988" s="185"/>
      <c r="P988" s="185"/>
      <c r="Q988" s="185"/>
      <c r="R988" s="185"/>
      <c r="S988" s="185"/>
      <c r="T988" s="185"/>
      <c r="U988" s="185"/>
      <c r="V988" s="185"/>
      <c r="W988" s="185"/>
      <c r="X988" s="185"/>
      <c r="Y988" s="185"/>
      <c r="Z988" s="185"/>
      <c r="AA988" s="185"/>
      <c r="AB988" s="185"/>
      <c r="AC988" s="185"/>
      <c r="AD988" s="185"/>
      <c r="AE988" s="185"/>
      <c r="AF988" s="185"/>
      <c r="AG988" s="185"/>
      <c r="AH988" s="185"/>
      <c r="AI988" s="185"/>
      <c r="AJ988" s="185"/>
      <c r="AK988" s="185"/>
      <c r="AL988" s="185"/>
    </row>
    <row r="989" spans="1:38" ht="15.75" customHeight="1" x14ac:dyDescent="0.15">
      <c r="A989" s="36"/>
      <c r="B989" s="185"/>
      <c r="C989" s="185"/>
      <c r="D989" s="185"/>
      <c r="E989" s="185"/>
      <c r="F989" s="185"/>
      <c r="G989" s="185"/>
      <c r="H989" s="185"/>
      <c r="I989" s="185"/>
      <c r="J989" s="185"/>
      <c r="K989" s="185"/>
      <c r="L989" s="185"/>
      <c r="M989" s="185"/>
      <c r="N989" s="185"/>
      <c r="O989" s="185"/>
      <c r="P989" s="185"/>
      <c r="Q989" s="185"/>
      <c r="R989" s="185"/>
      <c r="S989" s="185"/>
      <c r="T989" s="185"/>
      <c r="U989" s="185"/>
      <c r="V989" s="185"/>
      <c r="W989" s="185"/>
      <c r="X989" s="185"/>
      <c r="Y989" s="185"/>
      <c r="Z989" s="185"/>
      <c r="AA989" s="185"/>
      <c r="AB989" s="185"/>
      <c r="AC989" s="185"/>
      <c r="AD989" s="185"/>
      <c r="AE989" s="185"/>
      <c r="AF989" s="185"/>
      <c r="AG989" s="185"/>
      <c r="AH989" s="185"/>
      <c r="AI989" s="185"/>
      <c r="AJ989" s="185"/>
      <c r="AK989" s="185"/>
      <c r="AL989" s="185"/>
    </row>
    <row r="990" spans="1:38" ht="15.75" customHeight="1" x14ac:dyDescent="0.15">
      <c r="A990" s="36"/>
      <c r="B990" s="185"/>
      <c r="C990" s="185"/>
      <c r="D990" s="185"/>
      <c r="E990" s="185"/>
      <c r="F990" s="185"/>
      <c r="G990" s="185"/>
      <c r="H990" s="185"/>
      <c r="I990" s="185"/>
      <c r="J990" s="185"/>
      <c r="K990" s="185"/>
      <c r="L990" s="185"/>
      <c r="M990" s="185"/>
      <c r="N990" s="185"/>
      <c r="O990" s="185"/>
      <c r="P990" s="185"/>
      <c r="Q990" s="185"/>
      <c r="R990" s="185"/>
      <c r="S990" s="185"/>
      <c r="T990" s="185"/>
      <c r="U990" s="185"/>
      <c r="V990" s="185"/>
      <c r="W990" s="185"/>
      <c r="X990" s="185"/>
      <c r="Y990" s="185"/>
      <c r="Z990" s="185"/>
      <c r="AA990" s="185"/>
      <c r="AB990" s="185"/>
      <c r="AC990" s="185"/>
      <c r="AD990" s="185"/>
      <c r="AE990" s="185"/>
      <c r="AF990" s="185"/>
      <c r="AG990" s="185"/>
      <c r="AH990" s="185"/>
      <c r="AI990" s="185"/>
      <c r="AJ990" s="185"/>
      <c r="AK990" s="185"/>
      <c r="AL990" s="185"/>
    </row>
    <row r="991" spans="1:38" ht="15.75" customHeight="1" x14ac:dyDescent="0.15">
      <c r="A991" s="36"/>
      <c r="B991" s="185"/>
      <c r="C991" s="185"/>
      <c r="D991" s="185"/>
      <c r="E991" s="185"/>
      <c r="F991" s="185"/>
      <c r="G991" s="185"/>
      <c r="H991" s="185"/>
      <c r="I991" s="185"/>
      <c r="J991" s="185"/>
      <c r="K991" s="185"/>
      <c r="L991" s="185"/>
      <c r="M991" s="185"/>
      <c r="N991" s="185"/>
      <c r="O991" s="185"/>
      <c r="P991" s="185"/>
      <c r="Q991" s="185"/>
      <c r="R991" s="185"/>
      <c r="S991" s="185"/>
      <c r="T991" s="185"/>
      <c r="U991" s="185"/>
      <c r="V991" s="185"/>
      <c r="W991" s="185"/>
      <c r="X991" s="185"/>
      <c r="Y991" s="185"/>
      <c r="Z991" s="185"/>
      <c r="AA991" s="185"/>
      <c r="AB991" s="185"/>
      <c r="AC991" s="185"/>
      <c r="AD991" s="185"/>
      <c r="AE991" s="185"/>
      <c r="AF991" s="185"/>
      <c r="AG991" s="185"/>
      <c r="AH991" s="185"/>
      <c r="AI991" s="185"/>
      <c r="AJ991" s="185"/>
      <c r="AK991" s="185"/>
      <c r="AL991" s="185"/>
    </row>
    <row r="992" spans="1:38" ht="15.75" customHeight="1" x14ac:dyDescent="0.15">
      <c r="A992" s="36"/>
      <c r="B992" s="185"/>
      <c r="C992" s="185"/>
      <c r="D992" s="185"/>
      <c r="E992" s="185"/>
      <c r="F992" s="185"/>
      <c r="G992" s="185"/>
      <c r="H992" s="185"/>
      <c r="I992" s="185"/>
      <c r="J992" s="185"/>
      <c r="K992" s="185"/>
      <c r="L992" s="185"/>
      <c r="M992" s="185"/>
      <c r="N992" s="185"/>
      <c r="O992" s="185"/>
      <c r="P992" s="185"/>
      <c r="Q992" s="185"/>
      <c r="R992" s="185"/>
      <c r="S992" s="185"/>
      <c r="T992" s="185"/>
      <c r="U992" s="185"/>
      <c r="V992" s="185"/>
      <c r="W992" s="185"/>
      <c r="X992" s="185"/>
      <c r="Y992" s="185"/>
      <c r="Z992" s="185"/>
      <c r="AA992" s="185"/>
      <c r="AB992" s="185"/>
      <c r="AC992" s="185"/>
      <c r="AD992" s="185"/>
      <c r="AE992" s="185"/>
      <c r="AF992" s="185"/>
      <c r="AG992" s="185"/>
      <c r="AH992" s="185"/>
      <c r="AI992" s="185"/>
      <c r="AJ992" s="185"/>
      <c r="AK992" s="185"/>
      <c r="AL992" s="185"/>
    </row>
    <row r="993" spans="1:38" ht="15.75" customHeight="1" x14ac:dyDescent="0.15">
      <c r="A993" s="36"/>
      <c r="B993" s="185"/>
      <c r="C993" s="185"/>
      <c r="D993" s="185"/>
      <c r="E993" s="185"/>
      <c r="F993" s="185"/>
      <c r="G993" s="185"/>
      <c r="H993" s="185"/>
      <c r="I993" s="185"/>
      <c r="J993" s="185"/>
      <c r="K993" s="185"/>
      <c r="L993" s="185"/>
      <c r="M993" s="185"/>
      <c r="N993" s="185"/>
      <c r="O993" s="185"/>
      <c r="P993" s="185"/>
      <c r="Q993" s="185"/>
      <c r="R993" s="185"/>
      <c r="S993" s="185"/>
      <c r="T993" s="185"/>
      <c r="U993" s="185"/>
      <c r="V993" s="185"/>
      <c r="W993" s="185"/>
      <c r="X993" s="185"/>
      <c r="Y993" s="185"/>
      <c r="Z993" s="185"/>
      <c r="AA993" s="185"/>
      <c r="AB993" s="185"/>
      <c r="AC993" s="185"/>
      <c r="AD993" s="185"/>
      <c r="AE993" s="185"/>
      <c r="AF993" s="185"/>
      <c r="AG993" s="185"/>
      <c r="AH993" s="185"/>
      <c r="AI993" s="185"/>
      <c r="AJ993" s="185"/>
      <c r="AK993" s="185"/>
      <c r="AL993" s="185"/>
    </row>
    <row r="994" spans="1:38" ht="15.75" customHeight="1" x14ac:dyDescent="0.15">
      <c r="A994" s="36"/>
      <c r="B994" s="185"/>
      <c r="C994" s="185"/>
      <c r="D994" s="185"/>
      <c r="E994" s="185"/>
      <c r="F994" s="185"/>
      <c r="G994" s="185"/>
      <c r="H994" s="185"/>
      <c r="I994" s="185"/>
      <c r="J994" s="185"/>
      <c r="K994" s="185"/>
      <c r="L994" s="185"/>
      <c r="M994" s="185"/>
      <c r="N994" s="185"/>
      <c r="O994" s="185"/>
      <c r="P994" s="185"/>
      <c r="Q994" s="185"/>
      <c r="R994" s="185"/>
      <c r="S994" s="185"/>
      <c r="T994" s="185"/>
      <c r="U994" s="185"/>
      <c r="V994" s="185"/>
      <c r="W994" s="185"/>
      <c r="X994" s="185"/>
      <c r="Y994" s="185"/>
      <c r="Z994" s="185"/>
      <c r="AA994" s="185"/>
      <c r="AB994" s="185"/>
      <c r="AC994" s="185"/>
      <c r="AD994" s="185"/>
      <c r="AE994" s="185"/>
      <c r="AF994" s="185"/>
      <c r="AG994" s="185"/>
      <c r="AH994" s="185"/>
      <c r="AI994" s="185"/>
      <c r="AJ994" s="185"/>
      <c r="AK994" s="185"/>
      <c r="AL994" s="185"/>
    </row>
    <row r="995" spans="1:38" ht="15.75" customHeight="1" x14ac:dyDescent="0.15">
      <c r="A995" s="36"/>
      <c r="B995" s="185"/>
      <c r="C995" s="185"/>
      <c r="D995" s="185"/>
      <c r="E995" s="185"/>
      <c r="F995" s="185"/>
      <c r="G995" s="185"/>
      <c r="H995" s="185"/>
      <c r="I995" s="185"/>
      <c r="J995" s="185"/>
      <c r="K995" s="185"/>
      <c r="L995" s="185"/>
      <c r="M995" s="185"/>
      <c r="N995" s="185"/>
      <c r="O995" s="185"/>
      <c r="P995" s="185"/>
      <c r="Q995" s="185"/>
      <c r="R995" s="185"/>
      <c r="S995" s="185"/>
      <c r="T995" s="185"/>
      <c r="U995" s="185"/>
      <c r="V995" s="185"/>
      <c r="W995" s="185"/>
      <c r="X995" s="185"/>
      <c r="Y995" s="185"/>
      <c r="Z995" s="185"/>
      <c r="AA995" s="185"/>
      <c r="AB995" s="185"/>
      <c r="AC995" s="185"/>
      <c r="AD995" s="185"/>
      <c r="AE995" s="185"/>
      <c r="AF995" s="185"/>
      <c r="AG995" s="185"/>
      <c r="AH995" s="185"/>
      <c r="AI995" s="185"/>
      <c r="AJ995" s="185"/>
      <c r="AK995" s="185"/>
      <c r="AL995" s="185"/>
    </row>
    <row r="996" spans="1:38" ht="15.75" customHeight="1" x14ac:dyDescent="0.15">
      <c r="A996" s="36"/>
      <c r="B996" s="185"/>
      <c r="C996" s="185"/>
      <c r="D996" s="185"/>
      <c r="E996" s="185"/>
      <c r="F996" s="185"/>
      <c r="G996" s="185"/>
      <c r="H996" s="185"/>
      <c r="I996" s="185"/>
      <c r="J996" s="185"/>
      <c r="K996" s="185"/>
      <c r="L996" s="185"/>
      <c r="M996" s="185"/>
      <c r="N996" s="185"/>
      <c r="O996" s="185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</row>
    <row r="997" spans="1:38" ht="15.75" customHeight="1" x14ac:dyDescent="0.15">
      <c r="A997" s="36"/>
      <c r="B997" s="185"/>
      <c r="C997" s="185"/>
      <c r="D997" s="185"/>
      <c r="E997" s="185"/>
      <c r="F997" s="185"/>
      <c r="G997" s="185"/>
      <c r="H997" s="185"/>
      <c r="I997" s="185"/>
      <c r="J997" s="185"/>
      <c r="K997" s="185"/>
      <c r="L997" s="185"/>
      <c r="M997" s="185"/>
      <c r="N997" s="185"/>
      <c r="O997" s="185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</row>
    <row r="998" spans="1:38" ht="15.75" customHeight="1" x14ac:dyDescent="0.15">
      <c r="A998" s="36"/>
      <c r="B998" s="185"/>
      <c r="C998" s="185"/>
      <c r="D998" s="185"/>
      <c r="E998" s="185"/>
      <c r="F998" s="185"/>
      <c r="G998" s="185"/>
      <c r="H998" s="185"/>
      <c r="I998" s="185"/>
      <c r="J998" s="185"/>
      <c r="K998" s="185"/>
      <c r="L998" s="185"/>
      <c r="M998" s="185"/>
      <c r="N998" s="185"/>
      <c r="O998" s="185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</row>
    <row r="999" spans="1:38" ht="15.75" customHeight="1" x14ac:dyDescent="0.15">
      <c r="A999" s="36"/>
      <c r="B999" s="185"/>
      <c r="C999" s="185"/>
      <c r="D999" s="185"/>
      <c r="E999" s="185"/>
      <c r="F999" s="185"/>
      <c r="G999" s="185"/>
      <c r="H999" s="185"/>
      <c r="I999" s="185"/>
      <c r="J999" s="185"/>
      <c r="K999" s="185"/>
      <c r="L999" s="185"/>
      <c r="M999" s="185"/>
      <c r="N999" s="185"/>
      <c r="O999" s="185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</row>
    <row r="1000" spans="1:38" ht="15.75" customHeight="1" x14ac:dyDescent="0.15">
      <c r="A1000" s="36"/>
      <c r="B1000" s="185"/>
      <c r="C1000" s="185"/>
      <c r="D1000" s="185"/>
      <c r="E1000" s="185"/>
      <c r="F1000" s="185"/>
      <c r="G1000" s="185"/>
      <c r="H1000" s="185"/>
      <c r="I1000" s="185"/>
      <c r="J1000" s="185"/>
      <c r="K1000" s="185"/>
      <c r="L1000" s="185"/>
      <c r="M1000" s="185"/>
      <c r="N1000" s="185"/>
      <c r="O1000" s="185"/>
      <c r="P1000" s="185"/>
      <c r="Q1000" s="185"/>
      <c r="R1000" s="185"/>
      <c r="S1000" s="185"/>
      <c r="T1000" s="185"/>
      <c r="U1000" s="185"/>
      <c r="V1000" s="185"/>
      <c r="W1000" s="185"/>
      <c r="X1000" s="185"/>
      <c r="Y1000" s="185"/>
      <c r="Z1000" s="185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</row>
  </sheetData>
  <mergeCells count="29">
    <mergeCell ref="Z4:AE4"/>
    <mergeCell ref="AF4:AK4"/>
    <mergeCell ref="A14:A15"/>
    <mergeCell ref="B14:G14"/>
    <mergeCell ref="H14:M14"/>
    <mergeCell ref="N14:S14"/>
    <mergeCell ref="T14:Y14"/>
    <mergeCell ref="Z14:AE14"/>
    <mergeCell ref="AF14:AK14"/>
    <mergeCell ref="A4:A5"/>
    <mergeCell ref="B4:G4"/>
    <mergeCell ref="H4:M4"/>
    <mergeCell ref="N4:S4"/>
    <mergeCell ref="T4:Y4"/>
    <mergeCell ref="Z34:AE34"/>
    <mergeCell ref="AF34:AK34"/>
    <mergeCell ref="A43:A44"/>
    <mergeCell ref="A24:A25"/>
    <mergeCell ref="B24:G24"/>
    <mergeCell ref="H24:M24"/>
    <mergeCell ref="N24:S24"/>
    <mergeCell ref="T24:Y24"/>
    <mergeCell ref="Z24:AE24"/>
    <mergeCell ref="AF24:AK24"/>
    <mergeCell ref="A34:A35"/>
    <mergeCell ref="B34:G34"/>
    <mergeCell ref="H34:M34"/>
    <mergeCell ref="N34:S34"/>
    <mergeCell ref="T34:Y3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031"/>
  <sheetViews>
    <sheetView topLeftCell="A19" workbookViewId="0">
      <pane xSplit="1" topLeftCell="B1" activePane="topRight" state="frozen"/>
      <selection activeCell="B1" sqref="B1:AL1048576"/>
      <selection pane="topRight" activeCell="AB31" sqref="AB31:AL31"/>
    </sheetView>
  </sheetViews>
  <sheetFormatPr baseColWidth="10" defaultColWidth="12.6640625" defaultRowHeight="15" customHeight="1" x14ac:dyDescent="0.15"/>
  <cols>
    <col min="1" max="1" width="35.83203125" customWidth="1"/>
    <col min="2" max="38" width="6.33203125" style="101" customWidth="1"/>
  </cols>
  <sheetData>
    <row r="1" spans="1:38" ht="15.75" customHeight="1" x14ac:dyDescent="0.2">
      <c r="A1" s="41" t="s">
        <v>89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5"/>
      <c r="AA1" s="55"/>
      <c r="AB1" s="55"/>
      <c r="AC1" s="55"/>
      <c r="AD1" s="55"/>
      <c r="AE1" s="56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42" t="s">
        <v>90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5"/>
      <c r="AA2" s="55"/>
      <c r="AB2" s="55"/>
      <c r="AC2" s="55"/>
      <c r="AD2" s="55"/>
      <c r="AE2" s="56"/>
      <c r="AF2" s="55"/>
      <c r="AG2" s="55"/>
      <c r="AH2" s="55"/>
      <c r="AI2" s="55"/>
      <c r="AJ2" s="55"/>
      <c r="AK2" s="56"/>
      <c r="AL2" s="56"/>
    </row>
    <row r="3" spans="1:38" ht="15.75" customHeight="1" x14ac:dyDescent="0.15">
      <c r="A3" s="30" t="s">
        <v>88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5"/>
      <c r="AA3" s="55"/>
      <c r="AB3" s="55"/>
      <c r="AC3" s="55"/>
      <c r="AD3" s="55"/>
      <c r="AE3" s="56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265" t="s">
        <v>56</v>
      </c>
      <c r="B4" s="261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1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31"/>
      <c r="B5" s="79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79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79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79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79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79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32" t="s">
        <v>91</v>
      </c>
      <c r="B6" s="57">
        <v>85.05</v>
      </c>
      <c r="C6" s="57">
        <v>82.24</v>
      </c>
      <c r="D6" s="57">
        <v>88.51</v>
      </c>
      <c r="E6" s="57">
        <v>85.85</v>
      </c>
      <c r="F6" s="57">
        <v>84.15</v>
      </c>
      <c r="G6" s="77">
        <f t="shared" ref="G6:G8" si="0">AVERAGE(E6:F6)</f>
        <v>85</v>
      </c>
      <c r="H6" s="57">
        <v>45.45</v>
      </c>
      <c r="I6" s="57">
        <v>61.54</v>
      </c>
      <c r="J6" s="57">
        <v>35</v>
      </c>
      <c r="K6" s="57">
        <v>47.06</v>
      </c>
      <c r="L6" s="57">
        <v>43.75</v>
      </c>
      <c r="M6" s="77">
        <f t="shared" ref="M6:M8" si="1">AVERAGE(K6:L6)</f>
        <v>45.405000000000001</v>
      </c>
      <c r="N6" s="57">
        <v>83.87</v>
      </c>
      <c r="O6" s="57">
        <v>80.95</v>
      </c>
      <c r="P6" s="57">
        <v>90</v>
      </c>
      <c r="Q6" s="57">
        <v>87.18</v>
      </c>
      <c r="R6" s="57">
        <v>78.260000000000005</v>
      </c>
      <c r="S6" s="77">
        <f t="shared" ref="S6:S8" si="2">AVERAGE(Q6:R6)</f>
        <v>82.72</v>
      </c>
      <c r="T6" s="57">
        <v>100</v>
      </c>
      <c r="U6" s="57">
        <v>100</v>
      </c>
      <c r="V6" s="57">
        <v>100</v>
      </c>
      <c r="W6" s="57">
        <v>100</v>
      </c>
      <c r="X6" s="57">
        <v>100</v>
      </c>
      <c r="Y6" s="77">
        <f t="shared" ref="Y6:Y8" si="3">AVERAGE(W6:X6)</f>
        <v>100</v>
      </c>
      <c r="Z6" s="57">
        <v>87.5</v>
      </c>
      <c r="AA6" s="57">
        <v>85</v>
      </c>
      <c r="AB6" s="57">
        <v>90</v>
      </c>
      <c r="AC6" s="57">
        <v>87.18</v>
      </c>
      <c r="AD6" s="57">
        <v>87.8</v>
      </c>
      <c r="AE6" s="77">
        <f t="shared" ref="AE6:AE8" si="4">AVERAGE(AC6:AD6)</f>
        <v>87.490000000000009</v>
      </c>
      <c r="AF6" s="82">
        <v>85</v>
      </c>
      <c r="AG6" s="82">
        <v>90.48</v>
      </c>
      <c r="AH6" s="82">
        <v>78.95</v>
      </c>
      <c r="AI6" s="82">
        <v>86.36</v>
      </c>
      <c r="AJ6" s="82">
        <v>83.33</v>
      </c>
      <c r="AK6" s="77">
        <f t="shared" ref="AK6:AK8" si="5">AVERAGE(AI6:AJ6)</f>
        <v>84.844999999999999</v>
      </c>
      <c r="AL6" s="72">
        <f t="shared" ref="AL6:AL8" si="6">AVERAGE(G6,M6,S6,Y6,AE6,AK6)</f>
        <v>80.910000000000011</v>
      </c>
    </row>
    <row r="7" spans="1:38" ht="15.75" customHeight="1" x14ac:dyDescent="0.15">
      <c r="A7" s="32" t="s">
        <v>92</v>
      </c>
      <c r="B7" s="81">
        <v>86.6</v>
      </c>
      <c r="C7" s="81">
        <v>83.18</v>
      </c>
      <c r="D7" s="81">
        <v>90.8</v>
      </c>
      <c r="E7" s="81">
        <v>87.25</v>
      </c>
      <c r="F7" s="81">
        <v>85.87</v>
      </c>
      <c r="G7" s="77">
        <f t="shared" si="0"/>
        <v>86.56</v>
      </c>
      <c r="H7" s="81">
        <v>72.73</v>
      </c>
      <c r="I7" s="81">
        <v>76.92</v>
      </c>
      <c r="J7" s="81">
        <v>70</v>
      </c>
      <c r="K7" s="81">
        <v>68.97</v>
      </c>
      <c r="L7" s="81">
        <v>75.680000000000007</v>
      </c>
      <c r="M7" s="77">
        <f t="shared" si="1"/>
        <v>72.325000000000003</v>
      </c>
      <c r="N7" s="81">
        <v>100</v>
      </c>
      <c r="O7" s="81">
        <v>100</v>
      </c>
      <c r="P7" s="81">
        <v>100</v>
      </c>
      <c r="Q7" s="81">
        <v>100</v>
      </c>
      <c r="R7" s="81">
        <v>100</v>
      </c>
      <c r="S7" s="77">
        <f t="shared" si="2"/>
        <v>100</v>
      </c>
      <c r="T7" s="81">
        <v>100</v>
      </c>
      <c r="U7" s="81">
        <v>100</v>
      </c>
      <c r="V7" s="81">
        <v>100</v>
      </c>
      <c r="W7" s="81">
        <v>100</v>
      </c>
      <c r="X7" s="81">
        <v>100</v>
      </c>
      <c r="Y7" s="77">
        <f t="shared" si="3"/>
        <v>100</v>
      </c>
      <c r="Z7" s="81">
        <v>92.5</v>
      </c>
      <c r="AA7" s="81">
        <v>100</v>
      </c>
      <c r="AB7" s="81">
        <v>85</v>
      </c>
      <c r="AC7" s="81">
        <v>93.02</v>
      </c>
      <c r="AD7" s="81">
        <v>91.89</v>
      </c>
      <c r="AE7" s="77">
        <f t="shared" si="4"/>
        <v>92.454999999999998</v>
      </c>
      <c r="AF7" s="168">
        <v>87.5</v>
      </c>
      <c r="AG7" s="81">
        <v>90.48</v>
      </c>
      <c r="AH7" s="81">
        <v>84.21</v>
      </c>
      <c r="AI7" s="81">
        <v>88.37</v>
      </c>
      <c r="AJ7" s="81">
        <v>86.49</v>
      </c>
      <c r="AK7" s="77">
        <f t="shared" si="5"/>
        <v>87.43</v>
      </c>
      <c r="AL7" s="169">
        <f t="shared" si="6"/>
        <v>89.795000000000002</v>
      </c>
    </row>
    <row r="8" spans="1:38" ht="15.75" customHeight="1" x14ac:dyDescent="0.15">
      <c r="A8" s="32" t="s">
        <v>93</v>
      </c>
      <c r="B8" s="57">
        <v>92.27</v>
      </c>
      <c r="C8" s="57">
        <v>90.65</v>
      </c>
      <c r="D8" s="57">
        <v>94.25</v>
      </c>
      <c r="E8" s="57">
        <v>92.82</v>
      </c>
      <c r="F8" s="57">
        <v>91.62</v>
      </c>
      <c r="G8" s="77">
        <f t="shared" si="0"/>
        <v>92.22</v>
      </c>
      <c r="H8" s="57">
        <v>51.52</v>
      </c>
      <c r="I8" s="57">
        <v>46.15</v>
      </c>
      <c r="J8" s="57">
        <v>55</v>
      </c>
      <c r="K8" s="57">
        <v>42.86</v>
      </c>
      <c r="L8" s="57">
        <v>57.89</v>
      </c>
      <c r="M8" s="77">
        <f t="shared" si="1"/>
        <v>50.375</v>
      </c>
      <c r="N8" s="57">
        <v>90.32</v>
      </c>
      <c r="O8" s="57">
        <v>85.71</v>
      </c>
      <c r="P8" s="57">
        <v>100</v>
      </c>
      <c r="Q8" s="81">
        <v>92.31</v>
      </c>
      <c r="R8" s="81">
        <v>86.96</v>
      </c>
      <c r="S8" s="77">
        <f t="shared" si="2"/>
        <v>89.634999999999991</v>
      </c>
      <c r="T8" s="57">
        <v>100</v>
      </c>
      <c r="U8" s="57">
        <v>100</v>
      </c>
      <c r="V8" s="57">
        <v>100</v>
      </c>
      <c r="W8" s="57">
        <v>100</v>
      </c>
      <c r="X8" s="57">
        <v>100</v>
      </c>
      <c r="Y8" s="77">
        <f t="shared" si="3"/>
        <v>100</v>
      </c>
      <c r="Z8" s="81">
        <v>95</v>
      </c>
      <c r="AA8" s="82">
        <v>95</v>
      </c>
      <c r="AB8" s="82">
        <v>95</v>
      </c>
      <c r="AC8" s="82">
        <v>95</v>
      </c>
      <c r="AD8" s="82">
        <v>95</v>
      </c>
      <c r="AE8" s="77">
        <f t="shared" si="4"/>
        <v>95</v>
      </c>
      <c r="AF8" s="82">
        <v>80</v>
      </c>
      <c r="AG8" s="82">
        <v>90.48</v>
      </c>
      <c r="AH8" s="82">
        <v>68.42</v>
      </c>
      <c r="AI8" s="82">
        <v>82.61</v>
      </c>
      <c r="AJ8" s="82">
        <v>76.47</v>
      </c>
      <c r="AK8" s="77">
        <f t="shared" si="5"/>
        <v>79.539999999999992</v>
      </c>
      <c r="AL8" s="80">
        <f t="shared" si="6"/>
        <v>84.461666666666659</v>
      </c>
    </row>
    <row r="9" spans="1:38" ht="15.75" customHeight="1" x14ac:dyDescent="0.15">
      <c r="A9" s="5"/>
      <c r="B9" s="79"/>
      <c r="C9" s="79"/>
      <c r="D9" s="79"/>
      <c r="E9" s="79"/>
      <c r="F9" s="79"/>
      <c r="G9" s="72"/>
      <c r="H9" s="79"/>
      <c r="I9" s="79"/>
      <c r="J9" s="79"/>
      <c r="K9" s="79"/>
      <c r="L9" s="79"/>
      <c r="M9" s="72"/>
      <c r="N9" s="79"/>
      <c r="O9" s="79"/>
      <c r="P9" s="79"/>
      <c r="Q9" s="79"/>
      <c r="R9" s="79"/>
      <c r="S9" s="72"/>
      <c r="T9" s="79"/>
      <c r="U9" s="79"/>
      <c r="V9" s="79"/>
      <c r="W9" s="79"/>
      <c r="X9" s="79"/>
      <c r="Y9" s="72"/>
      <c r="Z9" s="79"/>
      <c r="AA9" s="79"/>
      <c r="AB9" s="79"/>
      <c r="AC9" s="79"/>
      <c r="AD9" s="79"/>
      <c r="AE9" s="72"/>
      <c r="AF9" s="79"/>
      <c r="AG9" s="79"/>
      <c r="AH9" s="79"/>
      <c r="AI9" s="79"/>
      <c r="AJ9" s="79"/>
      <c r="AK9" s="72"/>
      <c r="AL9" s="72">
        <f>AVERAGE(AL6,AL7,AL8)</f>
        <v>85.055555555555557</v>
      </c>
    </row>
    <row r="10" spans="1:38" ht="15.75" customHeight="1" x14ac:dyDescent="0.15">
      <c r="A10" s="30" t="s">
        <v>67</v>
      </c>
      <c r="B10" s="55"/>
      <c r="C10" s="55"/>
      <c r="D10" s="55"/>
      <c r="E10" s="55"/>
      <c r="F10" s="55"/>
      <c r="G10" s="56"/>
      <c r="H10" s="55"/>
      <c r="I10" s="55"/>
      <c r="J10" s="55"/>
      <c r="K10" s="55"/>
      <c r="L10" s="55"/>
      <c r="M10" s="56"/>
      <c r="N10" s="55"/>
      <c r="O10" s="55"/>
      <c r="P10" s="55"/>
      <c r="Q10" s="55"/>
      <c r="R10" s="55"/>
      <c r="S10" s="56"/>
      <c r="T10" s="55"/>
      <c r="U10" s="55"/>
      <c r="V10" s="55"/>
      <c r="W10" s="55"/>
      <c r="X10" s="55"/>
      <c r="Y10" s="56"/>
      <c r="Z10" s="55"/>
      <c r="AA10" s="55"/>
      <c r="AB10" s="55"/>
      <c r="AC10" s="55"/>
      <c r="AD10" s="55"/>
      <c r="AE10" s="56"/>
      <c r="AF10" s="55"/>
      <c r="AG10" s="55"/>
      <c r="AH10" s="55"/>
      <c r="AI10" s="55"/>
      <c r="AJ10" s="55"/>
      <c r="AK10" s="56"/>
      <c r="AL10" s="56"/>
    </row>
    <row r="11" spans="1:38" ht="15.75" customHeight="1" x14ac:dyDescent="0.15">
      <c r="A11" s="265" t="s">
        <v>56</v>
      </c>
      <c r="B11" s="261" t="s">
        <v>68</v>
      </c>
      <c r="C11" s="219"/>
      <c r="D11" s="219"/>
      <c r="E11" s="219"/>
      <c r="F11" s="219"/>
      <c r="G11" s="220"/>
      <c r="H11" s="261" t="s">
        <v>69</v>
      </c>
      <c r="I11" s="219"/>
      <c r="J11" s="219"/>
      <c r="K11" s="219"/>
      <c r="L11" s="219"/>
      <c r="M11" s="220"/>
      <c r="N11" s="261" t="s">
        <v>70</v>
      </c>
      <c r="O11" s="219"/>
      <c r="P11" s="219"/>
      <c r="Q11" s="219"/>
      <c r="R11" s="219"/>
      <c r="S11" s="220"/>
      <c r="T11" s="261" t="s">
        <v>71</v>
      </c>
      <c r="U11" s="219"/>
      <c r="V11" s="219"/>
      <c r="W11" s="219"/>
      <c r="X11" s="219"/>
      <c r="Y11" s="220"/>
      <c r="Z11" s="261" t="s">
        <v>72</v>
      </c>
      <c r="AA11" s="219"/>
      <c r="AB11" s="219"/>
      <c r="AC11" s="219"/>
      <c r="AD11" s="219"/>
      <c r="AE11" s="220"/>
      <c r="AF11" s="261" t="s">
        <v>73</v>
      </c>
      <c r="AG11" s="219"/>
      <c r="AH11" s="219"/>
      <c r="AI11" s="219"/>
      <c r="AJ11" s="219"/>
      <c r="AK11" s="220"/>
      <c r="AL11" s="72" t="s">
        <v>63</v>
      </c>
    </row>
    <row r="12" spans="1:38" ht="15.75" customHeight="1" x14ac:dyDescent="0.15">
      <c r="A12" s="231"/>
      <c r="B12" s="79" t="s">
        <v>47</v>
      </c>
      <c r="C12" s="67" t="s">
        <v>8</v>
      </c>
      <c r="D12" s="67" t="s">
        <v>9</v>
      </c>
      <c r="E12" s="67" t="s">
        <v>64</v>
      </c>
      <c r="F12" s="67" t="s">
        <v>65</v>
      </c>
      <c r="G12" s="73" t="s">
        <v>66</v>
      </c>
      <c r="H12" s="79" t="s">
        <v>47</v>
      </c>
      <c r="I12" s="67" t="s">
        <v>8</v>
      </c>
      <c r="J12" s="67" t="s">
        <v>9</v>
      </c>
      <c r="K12" s="67" t="s">
        <v>64</v>
      </c>
      <c r="L12" s="67" t="s">
        <v>65</v>
      </c>
      <c r="M12" s="73" t="s">
        <v>66</v>
      </c>
      <c r="N12" s="79" t="s">
        <v>47</v>
      </c>
      <c r="O12" s="67" t="s">
        <v>8</v>
      </c>
      <c r="P12" s="67" t="s">
        <v>9</v>
      </c>
      <c r="Q12" s="67" t="s">
        <v>64</v>
      </c>
      <c r="R12" s="67" t="s">
        <v>65</v>
      </c>
      <c r="S12" s="73" t="s">
        <v>66</v>
      </c>
      <c r="T12" s="66" t="s">
        <v>47</v>
      </c>
      <c r="U12" s="67" t="s">
        <v>8</v>
      </c>
      <c r="V12" s="67" t="s">
        <v>9</v>
      </c>
      <c r="W12" s="67" t="s">
        <v>64</v>
      </c>
      <c r="X12" s="67" t="s">
        <v>65</v>
      </c>
      <c r="Y12" s="73" t="s">
        <v>66</v>
      </c>
      <c r="Z12" s="79" t="s">
        <v>47</v>
      </c>
      <c r="AA12" s="67" t="s">
        <v>8</v>
      </c>
      <c r="AB12" s="67" t="s">
        <v>9</v>
      </c>
      <c r="AC12" s="67" t="s">
        <v>64</v>
      </c>
      <c r="AD12" s="67" t="s">
        <v>65</v>
      </c>
      <c r="AE12" s="73" t="s">
        <v>66</v>
      </c>
      <c r="AF12" s="79" t="s">
        <v>47</v>
      </c>
      <c r="AG12" s="67" t="s">
        <v>8</v>
      </c>
      <c r="AH12" s="67" t="s">
        <v>9</v>
      </c>
      <c r="AI12" s="67" t="s">
        <v>64</v>
      </c>
      <c r="AJ12" s="67" t="s">
        <v>65</v>
      </c>
      <c r="AK12" s="73" t="s">
        <v>66</v>
      </c>
      <c r="AL12" s="72"/>
    </row>
    <row r="13" spans="1:38" ht="15.75" customHeight="1" x14ac:dyDescent="0.15">
      <c r="A13" s="32" t="s">
        <v>91</v>
      </c>
      <c r="B13" s="57">
        <v>72.819999999999993</v>
      </c>
      <c r="C13" s="57">
        <v>73.739999999999995</v>
      </c>
      <c r="D13" s="57">
        <v>71.88</v>
      </c>
      <c r="E13" s="57">
        <v>73.37</v>
      </c>
      <c r="F13" s="57">
        <v>72.25</v>
      </c>
      <c r="G13" s="77">
        <f t="shared" ref="G13:G15" si="7">AVERAGE(E13:F13)</f>
        <v>72.81</v>
      </c>
      <c r="H13" s="57">
        <v>48.48</v>
      </c>
      <c r="I13" s="57">
        <v>46.67</v>
      </c>
      <c r="J13" s="57">
        <v>50</v>
      </c>
      <c r="K13" s="57">
        <v>45.16</v>
      </c>
      <c r="L13" s="57">
        <v>51.43</v>
      </c>
      <c r="M13" s="77">
        <f t="shared" ref="M13:M15" si="8">AVERAGE(K13:L13)</f>
        <v>48.295000000000002</v>
      </c>
      <c r="N13" s="57">
        <v>56.25</v>
      </c>
      <c r="O13" s="57">
        <v>72.73</v>
      </c>
      <c r="P13" s="57">
        <v>47.62</v>
      </c>
      <c r="Q13" s="57">
        <v>53.33</v>
      </c>
      <c r="R13" s="57">
        <v>58.82</v>
      </c>
      <c r="S13" s="77">
        <f t="shared" ref="S13:S15" si="9">AVERAGE(Q13:R13)</f>
        <v>56.075000000000003</v>
      </c>
      <c r="T13" s="61">
        <v>63.64</v>
      </c>
      <c r="U13" s="62">
        <v>92.86</v>
      </c>
      <c r="V13" s="62">
        <v>42.11</v>
      </c>
      <c r="W13" s="62">
        <v>68.42</v>
      </c>
      <c r="X13" s="62">
        <v>57.14</v>
      </c>
      <c r="Y13" s="77">
        <f t="shared" ref="Y13:Y15" si="10">AVERAGE(W13:X13)</f>
        <v>62.78</v>
      </c>
      <c r="Z13" s="57">
        <v>77.5</v>
      </c>
      <c r="AA13" s="57">
        <v>85</v>
      </c>
      <c r="AB13" s="57">
        <v>70</v>
      </c>
      <c r="AC13" s="57">
        <v>79.069999999999993</v>
      </c>
      <c r="AD13" s="57">
        <v>75.680000000000007</v>
      </c>
      <c r="AE13" s="77">
        <f t="shared" ref="AE13:AE15" si="11">AVERAGE(AC13:AD13)</f>
        <v>77.375</v>
      </c>
      <c r="AF13" s="57">
        <v>90</v>
      </c>
      <c r="AG13" s="57">
        <v>100</v>
      </c>
      <c r="AH13" s="57">
        <v>80</v>
      </c>
      <c r="AI13" s="57">
        <v>90.91</v>
      </c>
      <c r="AJ13" s="57">
        <v>88.89</v>
      </c>
      <c r="AK13" s="77">
        <f t="shared" ref="AK13:AK15" si="12">AVERAGE(AI13:AJ13)</f>
        <v>89.9</v>
      </c>
      <c r="AL13" s="80">
        <f t="shared" ref="AL13:AL15" si="13">AVERAGE(G13,M13,S13,Y13,AE13,AK13)</f>
        <v>67.872500000000002</v>
      </c>
    </row>
    <row r="14" spans="1:38" ht="15.75" customHeight="1" x14ac:dyDescent="0.15">
      <c r="A14" s="32" t="s">
        <v>92</v>
      </c>
      <c r="B14" s="81">
        <v>75.900000000000006</v>
      </c>
      <c r="C14" s="81">
        <v>75.760000000000005</v>
      </c>
      <c r="D14" s="81">
        <v>76.040000000000006</v>
      </c>
      <c r="E14" s="81">
        <v>76.14</v>
      </c>
      <c r="F14" s="81">
        <v>75.650000000000006</v>
      </c>
      <c r="G14" s="77">
        <f t="shared" si="7"/>
        <v>75.89500000000001</v>
      </c>
      <c r="H14" s="81">
        <v>51.52</v>
      </c>
      <c r="I14" s="81">
        <v>73.33</v>
      </c>
      <c r="J14" s="81">
        <v>33.33</v>
      </c>
      <c r="K14" s="81">
        <v>57.89</v>
      </c>
      <c r="L14" s="81">
        <v>42.86</v>
      </c>
      <c r="M14" s="77">
        <f t="shared" si="8"/>
        <v>50.375</v>
      </c>
      <c r="N14" s="81">
        <v>62.5</v>
      </c>
      <c r="O14" s="81">
        <v>72.73</v>
      </c>
      <c r="P14" s="81">
        <v>57.14</v>
      </c>
      <c r="Q14" s="81">
        <v>57.14</v>
      </c>
      <c r="R14" s="81">
        <v>66.67</v>
      </c>
      <c r="S14" s="77">
        <f t="shared" si="9"/>
        <v>61.905000000000001</v>
      </c>
      <c r="T14" s="61">
        <v>72.73</v>
      </c>
      <c r="U14" s="62">
        <v>100</v>
      </c>
      <c r="V14" s="62">
        <v>52.63</v>
      </c>
      <c r="W14" s="62">
        <v>75.680000000000007</v>
      </c>
      <c r="X14" s="62">
        <v>68.97</v>
      </c>
      <c r="Y14" s="77">
        <f t="shared" si="10"/>
        <v>72.325000000000003</v>
      </c>
      <c r="Z14" s="81">
        <v>80</v>
      </c>
      <c r="AA14" s="81">
        <v>90</v>
      </c>
      <c r="AB14" s="81">
        <v>70</v>
      </c>
      <c r="AC14" s="81">
        <v>81.819999999999993</v>
      </c>
      <c r="AD14" s="81">
        <v>77.78</v>
      </c>
      <c r="AE14" s="77">
        <f t="shared" si="11"/>
        <v>79.8</v>
      </c>
      <c r="AF14" s="81">
        <v>97.5</v>
      </c>
      <c r="AG14" s="81">
        <v>100</v>
      </c>
      <c r="AH14" s="81">
        <v>95</v>
      </c>
      <c r="AI14" s="81">
        <v>97.56</v>
      </c>
      <c r="AJ14" s="81">
        <v>97.44</v>
      </c>
      <c r="AK14" s="77">
        <f t="shared" si="12"/>
        <v>97.5</v>
      </c>
      <c r="AL14" s="169">
        <f t="shared" si="13"/>
        <v>72.966666666666669</v>
      </c>
    </row>
    <row r="15" spans="1:38" ht="15.75" customHeight="1" x14ac:dyDescent="0.15">
      <c r="A15" s="32" t="s">
        <v>93</v>
      </c>
      <c r="B15" s="57">
        <v>72.819999999999993</v>
      </c>
      <c r="C15" s="57">
        <v>75.760000000000005</v>
      </c>
      <c r="D15" s="57">
        <v>69.790000000000006</v>
      </c>
      <c r="E15" s="57">
        <v>73.89</v>
      </c>
      <c r="F15" s="57">
        <v>71.66</v>
      </c>
      <c r="G15" s="77">
        <f t="shared" si="7"/>
        <v>72.775000000000006</v>
      </c>
      <c r="H15" s="57">
        <v>48.48</v>
      </c>
      <c r="I15" s="57">
        <v>60</v>
      </c>
      <c r="J15" s="57">
        <v>38.89</v>
      </c>
      <c r="K15" s="57">
        <v>51.43</v>
      </c>
      <c r="L15" s="57">
        <v>45.16</v>
      </c>
      <c r="M15" s="77">
        <f t="shared" si="8"/>
        <v>48.295000000000002</v>
      </c>
      <c r="N15" s="57">
        <v>56.25</v>
      </c>
      <c r="O15" s="57">
        <v>63.64</v>
      </c>
      <c r="P15" s="57">
        <v>52.38</v>
      </c>
      <c r="Q15" s="57">
        <v>50</v>
      </c>
      <c r="R15" s="57">
        <v>61.11</v>
      </c>
      <c r="S15" s="77">
        <f t="shared" si="9"/>
        <v>55.555</v>
      </c>
      <c r="T15" s="61">
        <v>72.73</v>
      </c>
      <c r="U15" s="62">
        <v>100</v>
      </c>
      <c r="V15" s="62">
        <v>52.63</v>
      </c>
      <c r="W15" s="62">
        <v>75.680000000000007</v>
      </c>
      <c r="X15" s="62">
        <v>68.97</v>
      </c>
      <c r="Y15" s="77">
        <f t="shared" si="10"/>
        <v>72.325000000000003</v>
      </c>
      <c r="Z15" s="57">
        <v>75</v>
      </c>
      <c r="AA15" s="57">
        <v>80</v>
      </c>
      <c r="AB15" s="57">
        <v>70</v>
      </c>
      <c r="AC15" s="57">
        <v>76.19</v>
      </c>
      <c r="AD15" s="57">
        <v>73.680000000000007</v>
      </c>
      <c r="AE15" s="77">
        <f t="shared" si="11"/>
        <v>74.935000000000002</v>
      </c>
      <c r="AF15" s="57">
        <v>95</v>
      </c>
      <c r="AG15" s="57">
        <v>100</v>
      </c>
      <c r="AH15" s="57">
        <v>90</v>
      </c>
      <c r="AI15" s="57">
        <v>95.24</v>
      </c>
      <c r="AJ15" s="57">
        <v>94.74</v>
      </c>
      <c r="AK15" s="77">
        <f t="shared" si="12"/>
        <v>94.99</v>
      </c>
      <c r="AL15" s="72">
        <f t="shared" si="13"/>
        <v>69.8125</v>
      </c>
    </row>
    <row r="16" spans="1:38" ht="15.75" customHeight="1" x14ac:dyDescent="0.15">
      <c r="A16" s="5"/>
      <c r="B16" s="79"/>
      <c r="C16" s="79"/>
      <c r="D16" s="79"/>
      <c r="E16" s="79"/>
      <c r="F16" s="79"/>
      <c r="G16" s="72"/>
      <c r="H16" s="79"/>
      <c r="I16" s="79"/>
      <c r="J16" s="79"/>
      <c r="K16" s="79"/>
      <c r="L16" s="79"/>
      <c r="M16" s="72"/>
      <c r="N16" s="79"/>
      <c r="O16" s="79"/>
      <c r="P16" s="79"/>
      <c r="Q16" s="79"/>
      <c r="R16" s="79"/>
      <c r="S16" s="72"/>
      <c r="T16" s="66"/>
      <c r="U16" s="67"/>
      <c r="V16" s="67"/>
      <c r="W16" s="67"/>
      <c r="X16" s="67"/>
      <c r="Y16" s="103"/>
      <c r="Z16" s="79"/>
      <c r="AA16" s="79"/>
      <c r="AB16" s="79"/>
      <c r="AC16" s="79"/>
      <c r="AD16" s="79"/>
      <c r="AE16" s="72"/>
      <c r="AF16" s="79"/>
      <c r="AG16" s="79"/>
      <c r="AH16" s="79"/>
      <c r="AI16" s="79"/>
      <c r="AJ16" s="79"/>
      <c r="AK16" s="72"/>
      <c r="AL16" s="72">
        <f>AVERAGE(AL13,AL14,AL15)</f>
        <v>70.217222222222219</v>
      </c>
    </row>
    <row r="17" spans="1:38" ht="15.75" customHeight="1" x14ac:dyDescent="0.15">
      <c r="A17" s="30" t="s">
        <v>4</v>
      </c>
      <c r="B17" s="55"/>
      <c r="C17" s="55"/>
      <c r="D17" s="55"/>
      <c r="E17" s="55"/>
      <c r="F17" s="55"/>
      <c r="G17" s="56"/>
      <c r="H17" s="55"/>
      <c r="I17" s="55"/>
      <c r="J17" s="55"/>
      <c r="K17" s="55"/>
      <c r="L17" s="55"/>
      <c r="M17" s="56"/>
      <c r="N17" s="55"/>
      <c r="O17" s="55"/>
      <c r="P17" s="55"/>
      <c r="Q17" s="55"/>
      <c r="R17" s="55"/>
      <c r="S17" s="56"/>
      <c r="T17" s="104"/>
      <c r="U17" s="104"/>
      <c r="V17" s="104"/>
      <c r="W17" s="104"/>
      <c r="X17" s="104"/>
      <c r="Y17" s="105"/>
      <c r="Z17" s="55"/>
      <c r="AA17" s="55"/>
      <c r="AB17" s="55"/>
      <c r="AC17" s="55"/>
      <c r="AD17" s="55"/>
      <c r="AE17" s="56"/>
      <c r="AF17" s="55"/>
      <c r="AG17" s="55"/>
      <c r="AH17" s="55"/>
      <c r="AI17" s="55"/>
      <c r="AJ17" s="55"/>
      <c r="AK17" s="56"/>
      <c r="AL17" s="56"/>
    </row>
    <row r="18" spans="1:38" ht="15.75" customHeight="1" x14ac:dyDescent="0.15">
      <c r="A18" s="265" t="s">
        <v>56</v>
      </c>
      <c r="B18" s="261" t="s">
        <v>74</v>
      </c>
      <c r="C18" s="219"/>
      <c r="D18" s="219"/>
      <c r="E18" s="219"/>
      <c r="F18" s="219"/>
      <c r="G18" s="220"/>
      <c r="H18" s="261" t="s">
        <v>75</v>
      </c>
      <c r="I18" s="219"/>
      <c r="J18" s="219"/>
      <c r="K18" s="219"/>
      <c r="L18" s="219"/>
      <c r="M18" s="220"/>
      <c r="N18" s="261" t="s">
        <v>76</v>
      </c>
      <c r="O18" s="219"/>
      <c r="P18" s="219"/>
      <c r="Q18" s="219"/>
      <c r="R18" s="219"/>
      <c r="S18" s="220"/>
      <c r="T18" s="269" t="s">
        <v>77</v>
      </c>
      <c r="U18" s="258"/>
      <c r="V18" s="258"/>
      <c r="W18" s="258"/>
      <c r="X18" s="258"/>
      <c r="Y18" s="259"/>
      <c r="Z18" s="261" t="s">
        <v>78</v>
      </c>
      <c r="AA18" s="219"/>
      <c r="AB18" s="219"/>
      <c r="AC18" s="219"/>
      <c r="AD18" s="219"/>
      <c r="AE18" s="220"/>
      <c r="AF18" s="261" t="s">
        <v>79</v>
      </c>
      <c r="AG18" s="219"/>
      <c r="AH18" s="219"/>
      <c r="AI18" s="219"/>
      <c r="AJ18" s="219"/>
      <c r="AK18" s="220"/>
      <c r="AL18" s="72" t="s">
        <v>63</v>
      </c>
    </row>
    <row r="19" spans="1:38" ht="15.75" customHeight="1" x14ac:dyDescent="0.15">
      <c r="A19" s="231"/>
      <c r="B19" s="79" t="s">
        <v>47</v>
      </c>
      <c r="C19" s="67" t="s">
        <v>8</v>
      </c>
      <c r="D19" s="67" t="s">
        <v>9</v>
      </c>
      <c r="E19" s="67" t="s">
        <v>64</v>
      </c>
      <c r="F19" s="67" t="s">
        <v>65</v>
      </c>
      <c r="G19" s="73" t="s">
        <v>66</v>
      </c>
      <c r="H19" s="79" t="s">
        <v>47</v>
      </c>
      <c r="I19" s="67" t="s">
        <v>8</v>
      </c>
      <c r="J19" s="67" t="s">
        <v>9</v>
      </c>
      <c r="K19" s="67" t="s">
        <v>64</v>
      </c>
      <c r="L19" s="67" t="s">
        <v>65</v>
      </c>
      <c r="M19" s="73" t="s">
        <v>66</v>
      </c>
      <c r="N19" s="79" t="s">
        <v>47</v>
      </c>
      <c r="O19" s="67" t="s">
        <v>8</v>
      </c>
      <c r="P19" s="67" t="s">
        <v>9</v>
      </c>
      <c r="Q19" s="67" t="s">
        <v>64</v>
      </c>
      <c r="R19" s="67" t="s">
        <v>65</v>
      </c>
      <c r="S19" s="73" t="s">
        <v>66</v>
      </c>
      <c r="T19" s="66" t="s">
        <v>47</v>
      </c>
      <c r="U19" s="67" t="s">
        <v>8</v>
      </c>
      <c r="V19" s="67" t="s">
        <v>9</v>
      </c>
      <c r="W19" s="67" t="s">
        <v>64</v>
      </c>
      <c r="X19" s="67" t="s">
        <v>65</v>
      </c>
      <c r="Y19" s="73" t="s">
        <v>66</v>
      </c>
      <c r="Z19" s="79" t="s">
        <v>47</v>
      </c>
      <c r="AA19" s="67" t="s">
        <v>8</v>
      </c>
      <c r="AB19" s="67" t="s">
        <v>9</v>
      </c>
      <c r="AC19" s="67" t="s">
        <v>64</v>
      </c>
      <c r="AD19" s="67" t="s">
        <v>65</v>
      </c>
      <c r="AE19" s="73" t="s">
        <v>66</v>
      </c>
      <c r="AF19" s="79" t="s">
        <v>47</v>
      </c>
      <c r="AG19" s="67" t="s">
        <v>8</v>
      </c>
      <c r="AH19" s="67" t="s">
        <v>9</v>
      </c>
      <c r="AI19" s="67" t="s">
        <v>64</v>
      </c>
      <c r="AJ19" s="67" t="s">
        <v>65</v>
      </c>
      <c r="AK19" s="73" t="s">
        <v>66</v>
      </c>
      <c r="AL19" s="72"/>
    </row>
    <row r="20" spans="1:38" ht="15.75" customHeight="1" x14ac:dyDescent="0.15">
      <c r="A20" s="32" t="s">
        <v>91</v>
      </c>
      <c r="B20" s="57">
        <v>84.1</v>
      </c>
      <c r="C20" s="57">
        <v>82.35</v>
      </c>
      <c r="D20" s="57">
        <v>86.02</v>
      </c>
      <c r="E20" s="57">
        <v>84.42</v>
      </c>
      <c r="F20" s="57">
        <v>83.77</v>
      </c>
      <c r="G20" s="77">
        <f t="shared" ref="G20:G22" si="14">AVERAGE(E20:F20)</f>
        <v>84.094999999999999</v>
      </c>
      <c r="H20" s="57">
        <v>36.36</v>
      </c>
      <c r="I20" s="57">
        <v>53.33</v>
      </c>
      <c r="J20" s="57">
        <v>22.22</v>
      </c>
      <c r="K20" s="57">
        <v>43.24</v>
      </c>
      <c r="L20" s="57">
        <v>27.59</v>
      </c>
      <c r="M20" s="77">
        <f t="shared" ref="M20:M22" si="15">AVERAGE(K20:L20)</f>
        <v>35.414999999999999</v>
      </c>
      <c r="N20" s="57">
        <v>90.91</v>
      </c>
      <c r="O20" s="57">
        <v>92.86</v>
      </c>
      <c r="P20" s="57">
        <v>89.47</v>
      </c>
      <c r="Q20" s="57">
        <v>89.66</v>
      </c>
      <c r="R20" s="57">
        <v>91.89</v>
      </c>
      <c r="S20" s="77">
        <f t="shared" ref="S20:S22" si="16">AVERAGE(Q20:R20)</f>
        <v>90.775000000000006</v>
      </c>
      <c r="T20" s="57">
        <v>96.97</v>
      </c>
      <c r="U20" s="57">
        <v>95</v>
      </c>
      <c r="V20" s="57">
        <v>100</v>
      </c>
      <c r="W20" s="57">
        <v>97.44</v>
      </c>
      <c r="X20" s="57">
        <v>96.3</v>
      </c>
      <c r="Y20" s="77">
        <f t="shared" ref="Y20:Y22" si="17">AVERAGE(W20:X20)</f>
        <v>96.87</v>
      </c>
      <c r="Z20" s="57">
        <v>92.5</v>
      </c>
      <c r="AA20" s="57">
        <v>90</v>
      </c>
      <c r="AB20" s="57">
        <v>95</v>
      </c>
      <c r="AC20" s="57">
        <v>92.31</v>
      </c>
      <c r="AD20" s="57">
        <v>92.68</v>
      </c>
      <c r="AE20" s="77">
        <f t="shared" ref="AE20:AE22" si="18">AVERAGE(AC20:AD20)</f>
        <v>92.495000000000005</v>
      </c>
      <c r="AF20" s="57">
        <v>89.74</v>
      </c>
      <c r="AG20" s="57">
        <v>91.67</v>
      </c>
      <c r="AH20" s="57">
        <v>86.67</v>
      </c>
      <c r="AI20" s="78">
        <v>91.67</v>
      </c>
      <c r="AJ20" s="57">
        <v>86.67</v>
      </c>
      <c r="AK20" s="77">
        <f t="shared" ref="AK20:AK22" si="19">AVERAGE(AI20:AJ20)</f>
        <v>89.17</v>
      </c>
      <c r="AL20" s="80">
        <f t="shared" ref="AL20:AL22" si="20">AVERAGE(G20,M20,S20,Y20,AE20,AK20)</f>
        <v>81.47</v>
      </c>
    </row>
    <row r="21" spans="1:38" ht="15.75" customHeight="1" x14ac:dyDescent="0.15">
      <c r="A21" s="32" t="s">
        <v>92</v>
      </c>
      <c r="B21" s="81">
        <v>76.92</v>
      </c>
      <c r="C21" s="81">
        <v>78.430000000000007</v>
      </c>
      <c r="D21" s="81">
        <v>75.27</v>
      </c>
      <c r="E21" s="81">
        <v>78.05</v>
      </c>
      <c r="F21" s="81">
        <v>75.680000000000007</v>
      </c>
      <c r="G21" s="77">
        <f t="shared" si="14"/>
        <v>76.865000000000009</v>
      </c>
      <c r="H21" s="81">
        <v>33.33</v>
      </c>
      <c r="I21" s="81">
        <v>26.67</v>
      </c>
      <c r="J21" s="81">
        <v>38.89</v>
      </c>
      <c r="K21" s="81">
        <v>26.67</v>
      </c>
      <c r="L21" s="81">
        <v>38.89</v>
      </c>
      <c r="M21" s="77">
        <f t="shared" si="15"/>
        <v>32.78</v>
      </c>
      <c r="N21" s="81">
        <v>90.91</v>
      </c>
      <c r="O21" s="81">
        <v>100</v>
      </c>
      <c r="P21" s="81">
        <v>84.21</v>
      </c>
      <c r="Q21" s="81">
        <v>90.32</v>
      </c>
      <c r="R21" s="81">
        <v>91.43</v>
      </c>
      <c r="S21" s="77">
        <f t="shared" si="16"/>
        <v>90.875</v>
      </c>
      <c r="T21" s="61">
        <v>100</v>
      </c>
      <c r="U21" s="62">
        <v>100</v>
      </c>
      <c r="V21" s="62">
        <v>100</v>
      </c>
      <c r="W21" s="62">
        <v>100</v>
      </c>
      <c r="X21" s="62">
        <v>100</v>
      </c>
      <c r="Y21" s="77">
        <f t="shared" si="17"/>
        <v>100</v>
      </c>
      <c r="Z21" s="81">
        <v>97.5</v>
      </c>
      <c r="AA21" s="81">
        <v>100</v>
      </c>
      <c r="AB21" s="81">
        <v>95</v>
      </c>
      <c r="AC21" s="81">
        <v>97.56</v>
      </c>
      <c r="AD21" s="81">
        <v>97.44</v>
      </c>
      <c r="AE21" s="77">
        <f t="shared" si="18"/>
        <v>97.5</v>
      </c>
      <c r="AF21" s="81">
        <v>94.87</v>
      </c>
      <c r="AG21" s="81">
        <v>95.83</v>
      </c>
      <c r="AH21" s="81">
        <v>93.33</v>
      </c>
      <c r="AI21" s="81">
        <v>95.83</v>
      </c>
      <c r="AJ21" s="81">
        <v>93.33</v>
      </c>
      <c r="AK21" s="77">
        <f t="shared" si="19"/>
        <v>94.58</v>
      </c>
      <c r="AL21" s="169">
        <f t="shared" si="20"/>
        <v>82.1</v>
      </c>
    </row>
    <row r="22" spans="1:38" ht="15.75" customHeight="1" x14ac:dyDescent="0.15">
      <c r="A22" s="32" t="s">
        <v>94</v>
      </c>
      <c r="B22" s="57">
        <v>78.459999999999994</v>
      </c>
      <c r="C22" s="57">
        <v>78.430000000000007</v>
      </c>
      <c r="D22" s="57">
        <v>78.489999999999995</v>
      </c>
      <c r="E22" s="57">
        <v>79.209999999999994</v>
      </c>
      <c r="F22" s="57">
        <v>77.66</v>
      </c>
      <c r="G22" s="77">
        <f t="shared" si="14"/>
        <v>78.435000000000002</v>
      </c>
      <c r="H22" s="57">
        <v>36.36</v>
      </c>
      <c r="I22" s="57">
        <v>33.33</v>
      </c>
      <c r="J22" s="57">
        <v>38.89</v>
      </c>
      <c r="K22" s="57">
        <v>32.26</v>
      </c>
      <c r="L22" s="57">
        <v>40</v>
      </c>
      <c r="M22" s="77">
        <f t="shared" si="15"/>
        <v>36.129999999999995</v>
      </c>
      <c r="N22" s="57">
        <v>90.91</v>
      </c>
      <c r="O22" s="57">
        <v>92.86</v>
      </c>
      <c r="P22" s="57">
        <v>89.47</v>
      </c>
      <c r="Q22" s="57">
        <v>89.66</v>
      </c>
      <c r="R22" s="57">
        <v>91.89</v>
      </c>
      <c r="S22" s="77">
        <f t="shared" si="16"/>
        <v>90.775000000000006</v>
      </c>
      <c r="T22" s="57">
        <v>100</v>
      </c>
      <c r="U22" s="57">
        <v>100</v>
      </c>
      <c r="V22" s="57">
        <v>100</v>
      </c>
      <c r="W22" s="57">
        <v>100</v>
      </c>
      <c r="X22" s="57">
        <v>100</v>
      </c>
      <c r="Y22" s="77">
        <f t="shared" si="17"/>
        <v>100</v>
      </c>
      <c r="Z22" s="57">
        <v>97.5</v>
      </c>
      <c r="AA22" s="57">
        <v>95</v>
      </c>
      <c r="AB22" s="57">
        <v>100</v>
      </c>
      <c r="AC22" s="57">
        <v>97.44</v>
      </c>
      <c r="AD22" s="57">
        <v>97.56</v>
      </c>
      <c r="AE22" s="77">
        <f t="shared" si="18"/>
        <v>97.5</v>
      </c>
      <c r="AF22" s="57">
        <v>89.74</v>
      </c>
      <c r="AG22" s="57">
        <v>91.67</v>
      </c>
      <c r="AH22" s="57">
        <v>86.67</v>
      </c>
      <c r="AI22" s="78">
        <v>91.67</v>
      </c>
      <c r="AJ22" s="57">
        <v>86.67</v>
      </c>
      <c r="AK22" s="77">
        <f t="shared" si="19"/>
        <v>89.17</v>
      </c>
      <c r="AL22" s="72">
        <f t="shared" si="20"/>
        <v>82.001666666666679</v>
      </c>
    </row>
    <row r="23" spans="1:38" ht="15.75" customHeight="1" x14ac:dyDescent="0.15">
      <c r="A23" s="5"/>
      <c r="B23" s="79"/>
      <c r="C23" s="79"/>
      <c r="D23" s="79"/>
      <c r="E23" s="79"/>
      <c r="F23" s="79"/>
      <c r="G23" s="72"/>
      <c r="H23" s="79"/>
      <c r="I23" s="79"/>
      <c r="J23" s="79"/>
      <c r="K23" s="79"/>
      <c r="L23" s="79"/>
      <c r="M23" s="72"/>
      <c r="N23" s="79"/>
      <c r="O23" s="79"/>
      <c r="P23" s="79"/>
      <c r="Q23" s="79"/>
      <c r="R23" s="79"/>
      <c r="S23" s="72"/>
      <c r="T23" s="66"/>
      <c r="U23" s="67"/>
      <c r="V23" s="67"/>
      <c r="W23" s="67"/>
      <c r="X23" s="67"/>
      <c r="Y23" s="103"/>
      <c r="Z23" s="79"/>
      <c r="AA23" s="79"/>
      <c r="AB23" s="79"/>
      <c r="AC23" s="79"/>
      <c r="AD23" s="79"/>
      <c r="AE23" s="72"/>
      <c r="AF23" s="79"/>
      <c r="AG23" s="79"/>
      <c r="AH23" s="79"/>
      <c r="AI23" s="79"/>
      <c r="AJ23" s="79"/>
      <c r="AK23" s="72"/>
      <c r="AL23" s="72"/>
    </row>
    <row r="24" spans="1:38" ht="15.75" customHeight="1" x14ac:dyDescent="0.15">
      <c r="A24" s="5" t="s">
        <v>80</v>
      </c>
      <c r="B24" s="79"/>
      <c r="C24" s="79"/>
      <c r="D24" s="79"/>
      <c r="E24" s="79"/>
      <c r="F24" s="79"/>
      <c r="G24" s="72"/>
      <c r="H24" s="79"/>
      <c r="I24" s="79"/>
      <c r="J24" s="79"/>
      <c r="K24" s="79"/>
      <c r="L24" s="79"/>
      <c r="M24" s="72"/>
      <c r="N24" s="79"/>
      <c r="O24" s="79"/>
      <c r="P24" s="79"/>
      <c r="Q24" s="79"/>
      <c r="R24" s="79"/>
      <c r="S24" s="72"/>
      <c r="T24" s="66"/>
      <c r="U24" s="67"/>
      <c r="V24" s="67"/>
      <c r="W24" s="67"/>
      <c r="X24" s="67"/>
      <c r="Y24" s="103"/>
      <c r="Z24" s="79"/>
      <c r="AA24" s="79"/>
      <c r="AB24" s="79"/>
      <c r="AC24" s="79"/>
      <c r="AD24" s="79"/>
      <c r="AE24" s="72"/>
      <c r="AF24" s="79"/>
      <c r="AG24" s="79"/>
      <c r="AH24" s="79"/>
      <c r="AI24" s="79"/>
      <c r="AJ24" s="79"/>
      <c r="AK24" s="72"/>
      <c r="AL24" s="72"/>
    </row>
    <row r="25" spans="1:38" ht="15.75" customHeight="1" x14ac:dyDescent="0.15">
      <c r="A25" s="265" t="s">
        <v>56</v>
      </c>
      <c r="B25" s="261" t="s">
        <v>81</v>
      </c>
      <c r="C25" s="219"/>
      <c r="D25" s="219"/>
      <c r="E25" s="219"/>
      <c r="F25" s="219"/>
      <c r="G25" s="220"/>
      <c r="H25" s="261" t="s">
        <v>82</v>
      </c>
      <c r="I25" s="219"/>
      <c r="J25" s="219"/>
      <c r="K25" s="219"/>
      <c r="L25" s="219"/>
      <c r="M25" s="220"/>
      <c r="N25" s="261" t="s">
        <v>83</v>
      </c>
      <c r="O25" s="219"/>
      <c r="P25" s="219"/>
      <c r="Q25" s="219"/>
      <c r="R25" s="219"/>
      <c r="S25" s="220"/>
      <c r="T25" s="269" t="s">
        <v>84</v>
      </c>
      <c r="U25" s="258"/>
      <c r="V25" s="258"/>
      <c r="W25" s="258"/>
      <c r="X25" s="258"/>
      <c r="Y25" s="259"/>
      <c r="Z25" s="261" t="s">
        <v>85</v>
      </c>
      <c r="AA25" s="219"/>
      <c r="AB25" s="219"/>
      <c r="AC25" s="219"/>
      <c r="AD25" s="219"/>
      <c r="AE25" s="220"/>
      <c r="AF25" s="261" t="s">
        <v>86</v>
      </c>
      <c r="AG25" s="219"/>
      <c r="AH25" s="219"/>
      <c r="AI25" s="219"/>
      <c r="AJ25" s="219"/>
      <c r="AK25" s="220"/>
      <c r="AL25" s="72" t="s">
        <v>63</v>
      </c>
    </row>
    <row r="26" spans="1:38" ht="15.75" customHeight="1" x14ac:dyDescent="0.15">
      <c r="A26" s="231"/>
      <c r="B26" s="79" t="s">
        <v>47</v>
      </c>
      <c r="C26" s="67" t="s">
        <v>8</v>
      </c>
      <c r="D26" s="67" t="s">
        <v>9</v>
      </c>
      <c r="E26" s="67" t="s">
        <v>64</v>
      </c>
      <c r="F26" s="67" t="s">
        <v>65</v>
      </c>
      <c r="G26" s="73" t="s">
        <v>66</v>
      </c>
      <c r="H26" s="79" t="s">
        <v>47</v>
      </c>
      <c r="I26" s="67" t="s">
        <v>8</v>
      </c>
      <c r="J26" s="67" t="s">
        <v>9</v>
      </c>
      <c r="K26" s="67" t="s">
        <v>64</v>
      </c>
      <c r="L26" s="67" t="s">
        <v>65</v>
      </c>
      <c r="M26" s="73" t="s">
        <v>66</v>
      </c>
      <c r="N26" s="79" t="s">
        <v>47</v>
      </c>
      <c r="O26" s="67" t="s">
        <v>8</v>
      </c>
      <c r="P26" s="67" t="s">
        <v>9</v>
      </c>
      <c r="Q26" s="67" t="s">
        <v>64</v>
      </c>
      <c r="R26" s="67" t="s">
        <v>65</v>
      </c>
      <c r="S26" s="73" t="s">
        <v>66</v>
      </c>
      <c r="T26" s="66" t="s">
        <v>47</v>
      </c>
      <c r="U26" s="67" t="s">
        <v>8</v>
      </c>
      <c r="V26" s="67" t="s">
        <v>9</v>
      </c>
      <c r="W26" s="67" t="s">
        <v>64</v>
      </c>
      <c r="X26" s="67" t="s">
        <v>65</v>
      </c>
      <c r="Y26" s="73" t="s">
        <v>66</v>
      </c>
      <c r="Z26" s="79" t="s">
        <v>47</v>
      </c>
      <c r="AA26" s="67" t="s">
        <v>8</v>
      </c>
      <c r="AB26" s="67" t="s">
        <v>9</v>
      </c>
      <c r="AC26" s="67" t="s">
        <v>64</v>
      </c>
      <c r="AD26" s="67" t="s">
        <v>65</v>
      </c>
      <c r="AE26" s="73" t="s">
        <v>66</v>
      </c>
      <c r="AF26" s="79" t="s">
        <v>47</v>
      </c>
      <c r="AG26" s="67" t="s">
        <v>8</v>
      </c>
      <c r="AH26" s="67" t="s">
        <v>9</v>
      </c>
      <c r="AI26" s="67" t="s">
        <v>64</v>
      </c>
      <c r="AJ26" s="67" t="s">
        <v>65</v>
      </c>
      <c r="AK26" s="73" t="s">
        <v>66</v>
      </c>
      <c r="AL26" s="72"/>
    </row>
    <row r="27" spans="1:38" ht="15.75" customHeight="1" x14ac:dyDescent="0.15">
      <c r="A27" s="32" t="s">
        <v>91</v>
      </c>
      <c r="B27" s="57">
        <v>95.92</v>
      </c>
      <c r="C27" s="57">
        <v>96.94</v>
      </c>
      <c r="D27" s="57">
        <v>94.9</v>
      </c>
      <c r="E27" s="57">
        <v>95.96</v>
      </c>
      <c r="F27" s="57">
        <v>95.88</v>
      </c>
      <c r="G27" s="77">
        <f t="shared" ref="G27:G29" si="21">AVERAGE(E27,F27)</f>
        <v>95.919999999999987</v>
      </c>
      <c r="H27" s="57">
        <v>50</v>
      </c>
      <c r="I27" s="57">
        <v>41.18</v>
      </c>
      <c r="J27" s="57">
        <v>58.82</v>
      </c>
      <c r="K27" s="57">
        <v>45.16</v>
      </c>
      <c r="L27" s="57">
        <v>54.05</v>
      </c>
      <c r="M27" s="77">
        <f t="shared" ref="M27:M29" si="22">AVERAGE(K27,L27)</f>
        <v>49.604999999999997</v>
      </c>
      <c r="N27" s="57">
        <v>88.24</v>
      </c>
      <c r="O27" s="57">
        <v>94.12</v>
      </c>
      <c r="P27" s="57">
        <v>82.35</v>
      </c>
      <c r="Q27" s="57">
        <v>88.89</v>
      </c>
      <c r="R27" s="57">
        <v>87.5</v>
      </c>
      <c r="S27" s="77">
        <f>AVERAGE(Q27,R27)</f>
        <v>88.194999999999993</v>
      </c>
      <c r="T27" s="57">
        <v>100</v>
      </c>
      <c r="U27" s="57">
        <v>100</v>
      </c>
      <c r="V27" s="57">
        <v>100</v>
      </c>
      <c r="W27" s="57">
        <v>100</v>
      </c>
      <c r="X27" s="57">
        <v>100</v>
      </c>
      <c r="Y27" s="77">
        <f t="shared" ref="Y27:Y29" si="23">AVERAGE(W27,X27)</f>
        <v>100</v>
      </c>
      <c r="Z27" s="57">
        <v>87.5</v>
      </c>
      <c r="AA27" s="57">
        <v>95</v>
      </c>
      <c r="AB27" s="57">
        <v>80</v>
      </c>
      <c r="AC27" s="57">
        <v>88.37</v>
      </c>
      <c r="AD27" s="57">
        <v>86.49</v>
      </c>
      <c r="AE27" s="77">
        <f t="shared" ref="AE27:AE29" si="24">AVERAGE(AC27,AD27)</f>
        <v>87.43</v>
      </c>
      <c r="AF27" s="57">
        <v>94.87</v>
      </c>
      <c r="AG27" s="57">
        <v>90</v>
      </c>
      <c r="AH27" s="57">
        <v>100</v>
      </c>
      <c r="AI27" s="78">
        <v>94.74</v>
      </c>
      <c r="AJ27" s="57">
        <v>95</v>
      </c>
      <c r="AK27" s="77">
        <f t="shared" ref="AK27:AK29" si="25">AVERAGE(AI27,AJ27)</f>
        <v>94.87</v>
      </c>
      <c r="AL27" s="80">
        <f t="shared" ref="AL27:AL29" si="26">AVERAGE(G27,M27,S27,Y27,AE27,AK27)</f>
        <v>86.00333333333333</v>
      </c>
    </row>
    <row r="28" spans="1:38" ht="15.75" customHeight="1" x14ac:dyDescent="0.15">
      <c r="A28" s="32" t="s">
        <v>92</v>
      </c>
      <c r="B28" s="81">
        <v>84.69</v>
      </c>
      <c r="C28" s="82">
        <v>82.65</v>
      </c>
      <c r="D28" s="82">
        <v>86.73</v>
      </c>
      <c r="E28" s="82">
        <v>84.38</v>
      </c>
      <c r="F28" s="82">
        <v>85</v>
      </c>
      <c r="G28" s="77">
        <f t="shared" si="21"/>
        <v>84.69</v>
      </c>
      <c r="H28" s="82">
        <v>61.76</v>
      </c>
      <c r="I28" s="82">
        <v>52.94</v>
      </c>
      <c r="J28" s="82">
        <v>70.59</v>
      </c>
      <c r="K28" s="82">
        <v>58.06</v>
      </c>
      <c r="L28" s="82">
        <v>64.86</v>
      </c>
      <c r="M28" s="77">
        <f t="shared" si="22"/>
        <v>61.46</v>
      </c>
      <c r="N28" s="82">
        <v>91.18</v>
      </c>
      <c r="O28" s="82">
        <v>94.12</v>
      </c>
      <c r="P28" s="82">
        <v>88.24</v>
      </c>
      <c r="Q28" s="82">
        <v>91.43</v>
      </c>
      <c r="R28" s="82">
        <v>90.91</v>
      </c>
      <c r="S28" s="77">
        <f t="shared" ref="S28:S29" si="27">AVERAGE(Q28,R28)</f>
        <v>91.17</v>
      </c>
      <c r="T28" s="57">
        <v>100</v>
      </c>
      <c r="U28" s="57">
        <v>100</v>
      </c>
      <c r="V28" s="57">
        <v>100</v>
      </c>
      <c r="W28" s="57">
        <v>100</v>
      </c>
      <c r="X28" s="57">
        <v>100</v>
      </c>
      <c r="Y28" s="77">
        <f t="shared" si="23"/>
        <v>100</v>
      </c>
      <c r="Z28" s="82">
        <v>85</v>
      </c>
      <c r="AA28" s="82">
        <v>90</v>
      </c>
      <c r="AB28" s="82">
        <v>80</v>
      </c>
      <c r="AC28" s="82">
        <v>85.71</v>
      </c>
      <c r="AD28" s="82">
        <v>84.21</v>
      </c>
      <c r="AE28" s="77">
        <f t="shared" si="24"/>
        <v>84.96</v>
      </c>
      <c r="AF28" s="82">
        <v>89.74</v>
      </c>
      <c r="AG28" s="82">
        <v>95</v>
      </c>
      <c r="AH28" s="82">
        <v>84.21</v>
      </c>
      <c r="AI28" s="85">
        <v>90.48</v>
      </c>
      <c r="AJ28" s="82">
        <v>88.89</v>
      </c>
      <c r="AK28" s="77">
        <f t="shared" si="25"/>
        <v>89.685000000000002</v>
      </c>
      <c r="AL28" s="169">
        <f t="shared" si="26"/>
        <v>85.327500000000001</v>
      </c>
    </row>
    <row r="29" spans="1:38" ht="15.75" customHeight="1" x14ac:dyDescent="0.15">
      <c r="A29" s="32" t="s">
        <v>94</v>
      </c>
      <c r="B29" s="57">
        <v>92.86</v>
      </c>
      <c r="C29" s="57">
        <v>92.86</v>
      </c>
      <c r="D29" s="57">
        <v>92.86</v>
      </c>
      <c r="E29" s="57">
        <v>92.86</v>
      </c>
      <c r="F29" s="57">
        <v>92.86</v>
      </c>
      <c r="G29" s="77">
        <f t="shared" si="21"/>
        <v>92.86</v>
      </c>
      <c r="H29" s="57">
        <v>58.82</v>
      </c>
      <c r="I29" s="57">
        <v>58.82</v>
      </c>
      <c r="J29" s="57">
        <v>58.82</v>
      </c>
      <c r="K29" s="57">
        <v>58.82</v>
      </c>
      <c r="L29" s="57">
        <v>58.82</v>
      </c>
      <c r="M29" s="77">
        <f t="shared" si="22"/>
        <v>58.82</v>
      </c>
      <c r="N29" s="57">
        <v>91.18</v>
      </c>
      <c r="O29" s="57">
        <v>100</v>
      </c>
      <c r="P29" s="57">
        <v>82.45</v>
      </c>
      <c r="Q29" s="57">
        <v>91.89</v>
      </c>
      <c r="R29" s="57">
        <v>90.32</v>
      </c>
      <c r="S29" s="77">
        <f t="shared" si="27"/>
        <v>91.10499999999999</v>
      </c>
      <c r="T29" s="57">
        <v>100</v>
      </c>
      <c r="U29" s="57">
        <v>100</v>
      </c>
      <c r="V29" s="57">
        <v>100</v>
      </c>
      <c r="W29" s="57">
        <v>100</v>
      </c>
      <c r="X29" s="57">
        <v>100</v>
      </c>
      <c r="Y29" s="77">
        <f t="shared" si="23"/>
        <v>100</v>
      </c>
      <c r="Z29" s="57">
        <v>85</v>
      </c>
      <c r="AA29" s="57">
        <v>90</v>
      </c>
      <c r="AB29" s="57">
        <v>80</v>
      </c>
      <c r="AC29" s="57">
        <v>85.71</v>
      </c>
      <c r="AD29" s="57">
        <v>84.21</v>
      </c>
      <c r="AE29" s="77">
        <f t="shared" si="24"/>
        <v>84.96</v>
      </c>
      <c r="AF29" s="57">
        <v>94.87</v>
      </c>
      <c r="AG29" s="57">
        <v>100</v>
      </c>
      <c r="AH29" s="57">
        <v>89.47</v>
      </c>
      <c r="AI29" s="78">
        <v>95.24</v>
      </c>
      <c r="AJ29" s="57">
        <v>94.44</v>
      </c>
      <c r="AK29" s="77">
        <f t="shared" si="25"/>
        <v>94.84</v>
      </c>
      <c r="AL29" s="72">
        <f t="shared" si="26"/>
        <v>87.097499999999982</v>
      </c>
    </row>
    <row r="30" spans="1:38" ht="15.75" customHeight="1" x14ac:dyDescent="0.15">
      <c r="A30" s="1"/>
      <c r="B30" s="170"/>
      <c r="C30" s="170"/>
      <c r="D30" s="170"/>
      <c r="E30" s="170"/>
      <c r="F30" s="170"/>
      <c r="G30" s="171"/>
      <c r="H30" s="170"/>
      <c r="I30" s="170"/>
      <c r="J30" s="170"/>
      <c r="K30" s="170"/>
      <c r="L30" s="170"/>
      <c r="M30" s="171"/>
      <c r="N30" s="170"/>
      <c r="O30" s="170"/>
      <c r="P30" s="170"/>
      <c r="Q30" s="170"/>
      <c r="R30" s="170"/>
      <c r="S30" s="171"/>
      <c r="T30" s="172"/>
      <c r="U30" s="172"/>
      <c r="V30" s="172"/>
      <c r="W30" s="172"/>
      <c r="X30" s="172"/>
      <c r="Y30" s="173"/>
      <c r="Z30" s="170"/>
      <c r="AA30" s="170"/>
      <c r="AB30" s="170"/>
      <c r="AC30" s="170"/>
      <c r="AD30" s="170"/>
      <c r="AE30" s="171"/>
      <c r="AF30" s="170"/>
      <c r="AG30" s="170"/>
      <c r="AH30" s="170"/>
      <c r="AI30" s="174"/>
      <c r="AJ30" s="170"/>
      <c r="AK30" s="171"/>
      <c r="AL30" s="56"/>
    </row>
    <row r="31" spans="1:38" ht="15.75" customHeight="1" x14ac:dyDescent="0.2">
      <c r="A31" s="42" t="s">
        <v>95</v>
      </c>
      <c r="B31" s="55"/>
      <c r="C31" s="55"/>
      <c r="D31" s="55"/>
      <c r="E31" s="55"/>
      <c r="F31" s="55"/>
      <c r="G31" s="56"/>
      <c r="H31" s="55"/>
      <c r="I31" s="55"/>
      <c r="J31" s="55"/>
      <c r="K31" s="55"/>
      <c r="L31" s="55"/>
      <c r="M31" s="56"/>
      <c r="N31" s="55"/>
      <c r="O31" s="55"/>
      <c r="P31" s="55"/>
      <c r="Q31" s="55"/>
      <c r="R31" s="55"/>
      <c r="S31" s="56"/>
      <c r="T31" s="104"/>
      <c r="U31" s="104"/>
      <c r="V31" s="104"/>
      <c r="W31" s="104"/>
      <c r="X31" s="104"/>
      <c r="Y31" s="105"/>
      <c r="Z31" s="55"/>
      <c r="AA31" s="55"/>
      <c r="AB31" s="55"/>
      <c r="AC31" s="55"/>
      <c r="AD31" s="56"/>
      <c r="AE31" s="175"/>
      <c r="AF31" s="55"/>
      <c r="AG31" s="55"/>
      <c r="AH31" s="55"/>
      <c r="AI31" s="55"/>
      <c r="AJ31" s="55"/>
      <c r="AK31" s="56"/>
      <c r="AL31" s="56"/>
    </row>
    <row r="32" spans="1:38" ht="15.75" customHeight="1" x14ac:dyDescent="0.15">
      <c r="A32" s="265" t="s">
        <v>96</v>
      </c>
      <c r="B32" s="261" t="s">
        <v>57</v>
      </c>
      <c r="C32" s="219"/>
      <c r="D32" s="219"/>
      <c r="E32" s="219"/>
      <c r="F32" s="219"/>
      <c r="G32" s="220"/>
      <c r="H32" s="261" t="s">
        <v>58</v>
      </c>
      <c r="I32" s="219"/>
      <c r="J32" s="219"/>
      <c r="K32" s="219"/>
      <c r="L32" s="219"/>
      <c r="M32" s="220"/>
      <c r="N32" s="261" t="s">
        <v>59</v>
      </c>
      <c r="O32" s="219"/>
      <c r="P32" s="219"/>
      <c r="Q32" s="219"/>
      <c r="R32" s="219"/>
      <c r="S32" s="220"/>
      <c r="T32" s="269" t="s">
        <v>60</v>
      </c>
      <c r="U32" s="258"/>
      <c r="V32" s="258"/>
      <c r="W32" s="258"/>
      <c r="X32" s="258"/>
      <c r="Y32" s="259"/>
      <c r="Z32" s="261" t="s">
        <v>61</v>
      </c>
      <c r="AA32" s="219"/>
      <c r="AB32" s="219"/>
      <c r="AC32" s="219"/>
      <c r="AD32" s="219"/>
      <c r="AE32" s="220"/>
      <c r="AF32" s="261" t="s">
        <v>62</v>
      </c>
      <c r="AG32" s="219"/>
      <c r="AH32" s="219"/>
      <c r="AI32" s="219"/>
      <c r="AJ32" s="219"/>
      <c r="AK32" s="220"/>
      <c r="AL32" s="72" t="s">
        <v>63</v>
      </c>
    </row>
    <row r="33" spans="1:38" ht="15.75" customHeight="1" x14ac:dyDescent="0.15">
      <c r="A33" s="231"/>
      <c r="B33" s="79" t="s">
        <v>47</v>
      </c>
      <c r="C33" s="67" t="s">
        <v>8</v>
      </c>
      <c r="D33" s="67" t="s">
        <v>9</v>
      </c>
      <c r="E33" s="67" t="s">
        <v>64</v>
      </c>
      <c r="F33" s="67" t="s">
        <v>65</v>
      </c>
      <c r="G33" s="73" t="s">
        <v>66</v>
      </c>
      <c r="H33" s="79" t="s">
        <v>47</v>
      </c>
      <c r="I33" s="67" t="s">
        <v>8</v>
      </c>
      <c r="J33" s="67" t="s">
        <v>9</v>
      </c>
      <c r="K33" s="67" t="s">
        <v>64</v>
      </c>
      <c r="L33" s="67" t="s">
        <v>65</v>
      </c>
      <c r="M33" s="73" t="s">
        <v>66</v>
      </c>
      <c r="N33" s="79" t="s">
        <v>47</v>
      </c>
      <c r="O33" s="67" t="s">
        <v>8</v>
      </c>
      <c r="P33" s="67" t="s">
        <v>9</v>
      </c>
      <c r="Q33" s="67" t="s">
        <v>64</v>
      </c>
      <c r="R33" s="67" t="s">
        <v>65</v>
      </c>
      <c r="S33" s="73" t="s">
        <v>66</v>
      </c>
      <c r="T33" s="66" t="s">
        <v>47</v>
      </c>
      <c r="U33" s="67" t="s">
        <v>8</v>
      </c>
      <c r="V33" s="67" t="s">
        <v>9</v>
      </c>
      <c r="W33" s="67" t="s">
        <v>64</v>
      </c>
      <c r="X33" s="67" t="s">
        <v>65</v>
      </c>
      <c r="Y33" s="73" t="s">
        <v>66</v>
      </c>
      <c r="Z33" s="79" t="s">
        <v>47</v>
      </c>
      <c r="AA33" s="67" t="s">
        <v>8</v>
      </c>
      <c r="AB33" s="67" t="s">
        <v>9</v>
      </c>
      <c r="AC33" s="67" t="s">
        <v>64</v>
      </c>
      <c r="AD33" s="67" t="s">
        <v>65</v>
      </c>
      <c r="AE33" s="73" t="s">
        <v>66</v>
      </c>
      <c r="AF33" s="79" t="s">
        <v>47</v>
      </c>
      <c r="AG33" s="67" t="s">
        <v>8</v>
      </c>
      <c r="AH33" s="67" t="s">
        <v>9</v>
      </c>
      <c r="AI33" s="67" t="s">
        <v>64</v>
      </c>
      <c r="AJ33" s="67" t="s">
        <v>65</v>
      </c>
      <c r="AK33" s="73" t="s">
        <v>66</v>
      </c>
      <c r="AL33" s="72"/>
    </row>
    <row r="34" spans="1:38" ht="15.75" customHeight="1" x14ac:dyDescent="0.15">
      <c r="A34" s="32" t="s">
        <v>57</v>
      </c>
      <c r="B34" s="59"/>
      <c r="C34" s="59"/>
      <c r="D34" s="59"/>
      <c r="E34" s="59"/>
      <c r="F34" s="59"/>
      <c r="G34" s="60"/>
      <c r="H34" s="57">
        <v>63.64</v>
      </c>
      <c r="I34" s="57">
        <v>46.15</v>
      </c>
      <c r="J34" s="57">
        <v>75</v>
      </c>
      <c r="K34" s="57">
        <v>50</v>
      </c>
      <c r="L34" s="57">
        <v>71.430000000000007</v>
      </c>
      <c r="M34" s="77">
        <v>60.71</v>
      </c>
      <c r="N34" s="57">
        <v>67.739999999999995</v>
      </c>
      <c r="O34" s="57">
        <v>100</v>
      </c>
      <c r="P34" s="57">
        <v>0</v>
      </c>
      <c r="Q34" s="57">
        <v>80.77</v>
      </c>
      <c r="R34" s="57">
        <v>0</v>
      </c>
      <c r="S34" s="77">
        <v>40.380000000000003</v>
      </c>
      <c r="T34" s="61">
        <v>57.14</v>
      </c>
      <c r="U34" s="62">
        <v>94.12</v>
      </c>
      <c r="V34" s="62">
        <v>0</v>
      </c>
      <c r="W34" s="62">
        <v>72.73</v>
      </c>
      <c r="X34" s="62">
        <v>0</v>
      </c>
      <c r="Y34" s="93">
        <v>36.36</v>
      </c>
      <c r="Z34" s="57">
        <v>40</v>
      </c>
      <c r="AA34" s="57">
        <v>5</v>
      </c>
      <c r="AB34" s="57">
        <v>75</v>
      </c>
      <c r="AC34" s="57">
        <v>7.69</v>
      </c>
      <c r="AD34" s="57">
        <v>55.56</v>
      </c>
      <c r="AE34" s="58">
        <v>31.62</v>
      </c>
      <c r="AF34" s="57">
        <v>57.5</v>
      </c>
      <c r="AG34" s="57">
        <v>71.430000000000007</v>
      </c>
      <c r="AH34" s="57">
        <v>42.11</v>
      </c>
      <c r="AI34" s="57">
        <v>63.83</v>
      </c>
      <c r="AJ34" s="57">
        <v>48.48</v>
      </c>
      <c r="AK34" s="58">
        <v>56.16</v>
      </c>
      <c r="AL34" s="72">
        <f t="shared" ref="AL34:AL39" si="28">AVERAGE(G34,M34,S34,Y34,AE34,AK34)</f>
        <v>45.045999999999999</v>
      </c>
    </row>
    <row r="35" spans="1:38" ht="15.75" customHeight="1" x14ac:dyDescent="0.15">
      <c r="A35" s="32" t="s">
        <v>58</v>
      </c>
      <c r="B35" s="57">
        <v>64.430000000000007</v>
      </c>
      <c r="C35" s="57">
        <v>71.959999999999994</v>
      </c>
      <c r="D35" s="57">
        <v>55.17</v>
      </c>
      <c r="E35" s="57">
        <v>69.06</v>
      </c>
      <c r="F35" s="57">
        <v>58.18</v>
      </c>
      <c r="G35" s="77">
        <v>63.62</v>
      </c>
      <c r="H35" s="59"/>
      <c r="I35" s="59"/>
      <c r="J35" s="59"/>
      <c r="K35" s="59"/>
      <c r="L35" s="59"/>
      <c r="M35" s="60"/>
      <c r="N35" s="57">
        <v>74.19</v>
      </c>
      <c r="O35" s="57">
        <v>95.24</v>
      </c>
      <c r="P35" s="57">
        <v>30</v>
      </c>
      <c r="Q35" s="57">
        <v>83.33</v>
      </c>
      <c r="R35" s="57">
        <v>42.86</v>
      </c>
      <c r="S35" s="77">
        <v>63.1</v>
      </c>
      <c r="T35" s="61">
        <v>78.569999999999993</v>
      </c>
      <c r="U35" s="62">
        <v>88.24</v>
      </c>
      <c r="V35" s="62">
        <v>63.64</v>
      </c>
      <c r="W35" s="62">
        <v>83.33</v>
      </c>
      <c r="X35" s="62">
        <v>70</v>
      </c>
      <c r="Y35" s="93">
        <v>76.67</v>
      </c>
      <c r="Z35" s="57">
        <v>37.5</v>
      </c>
      <c r="AA35" s="57">
        <v>25</v>
      </c>
      <c r="AB35" s="57">
        <v>50</v>
      </c>
      <c r="AC35" s="57">
        <v>28.57</v>
      </c>
      <c r="AD35" s="57">
        <v>44.44</v>
      </c>
      <c r="AE35" s="58">
        <v>36.51</v>
      </c>
      <c r="AF35" s="57">
        <v>57.5</v>
      </c>
      <c r="AG35" s="57">
        <v>90.48</v>
      </c>
      <c r="AH35" s="57">
        <v>21.05</v>
      </c>
      <c r="AI35" s="57">
        <v>69.09</v>
      </c>
      <c r="AJ35" s="57">
        <v>32</v>
      </c>
      <c r="AK35" s="58">
        <v>50.55</v>
      </c>
      <c r="AL35" s="72">
        <f t="shared" si="28"/>
        <v>58.089999999999996</v>
      </c>
    </row>
    <row r="36" spans="1:38" ht="15.75" customHeight="1" x14ac:dyDescent="0.15">
      <c r="A36" s="32" t="s">
        <v>59</v>
      </c>
      <c r="B36" s="57">
        <v>54.64</v>
      </c>
      <c r="C36" s="57">
        <v>21.5</v>
      </c>
      <c r="D36" s="57">
        <v>95.4</v>
      </c>
      <c r="E36" s="57">
        <v>34.33</v>
      </c>
      <c r="F36" s="57">
        <v>65.349999999999994</v>
      </c>
      <c r="G36" s="77">
        <v>49.84</v>
      </c>
      <c r="H36" s="57">
        <v>63.64</v>
      </c>
      <c r="I36" s="57">
        <v>7.69</v>
      </c>
      <c r="J36" s="57">
        <v>100</v>
      </c>
      <c r="K36" s="57">
        <v>14.29</v>
      </c>
      <c r="L36" s="57">
        <v>76.92</v>
      </c>
      <c r="M36" s="77">
        <v>45.6</v>
      </c>
      <c r="N36" s="59"/>
      <c r="O36" s="59"/>
      <c r="P36" s="59"/>
      <c r="Q36" s="59"/>
      <c r="R36" s="59"/>
      <c r="S36" s="60"/>
      <c r="T36" s="61">
        <v>64.290000000000006</v>
      </c>
      <c r="U36" s="62">
        <v>41.18</v>
      </c>
      <c r="V36" s="62">
        <v>100</v>
      </c>
      <c r="W36" s="62">
        <v>58.33</v>
      </c>
      <c r="X36" s="62">
        <v>68.75</v>
      </c>
      <c r="Y36" s="93">
        <v>63.54</v>
      </c>
      <c r="Z36" s="57">
        <v>37.5</v>
      </c>
      <c r="AA36" s="57">
        <v>0</v>
      </c>
      <c r="AB36" s="57">
        <v>75</v>
      </c>
      <c r="AC36" s="57">
        <v>0</v>
      </c>
      <c r="AD36" s="57">
        <v>54.55</v>
      </c>
      <c r="AE36" s="58">
        <v>27.27</v>
      </c>
      <c r="AF36" s="57">
        <v>45</v>
      </c>
      <c r="AG36" s="57">
        <v>14.29</v>
      </c>
      <c r="AH36" s="57">
        <v>78.95</v>
      </c>
      <c r="AI36" s="57">
        <v>21.43</v>
      </c>
      <c r="AJ36" s="57">
        <v>57.69</v>
      </c>
      <c r="AK36" s="58">
        <v>39.56</v>
      </c>
      <c r="AL36" s="72">
        <f t="shared" si="28"/>
        <v>45.161999999999999</v>
      </c>
    </row>
    <row r="37" spans="1:38" ht="15.75" customHeight="1" x14ac:dyDescent="0.15">
      <c r="A37" s="32" t="s">
        <v>60</v>
      </c>
      <c r="B37" s="57">
        <v>44.85</v>
      </c>
      <c r="C37" s="57">
        <v>0</v>
      </c>
      <c r="D37" s="57">
        <v>100</v>
      </c>
      <c r="E37" s="57">
        <v>0</v>
      </c>
      <c r="F37" s="57">
        <v>61.92</v>
      </c>
      <c r="G37" s="77">
        <v>30.96</v>
      </c>
      <c r="H37" s="57">
        <v>60.61</v>
      </c>
      <c r="I37" s="57">
        <v>0</v>
      </c>
      <c r="J37" s="57">
        <v>100</v>
      </c>
      <c r="K37" s="57">
        <v>0</v>
      </c>
      <c r="L37" s="57">
        <v>75.47</v>
      </c>
      <c r="M37" s="77">
        <v>37.74</v>
      </c>
      <c r="N37" s="57">
        <v>32.26</v>
      </c>
      <c r="O37" s="57">
        <v>0</v>
      </c>
      <c r="P37" s="57">
        <v>100</v>
      </c>
      <c r="Q37" s="57">
        <v>0</v>
      </c>
      <c r="R37" s="57">
        <v>48.78</v>
      </c>
      <c r="S37" s="77">
        <v>24.39</v>
      </c>
      <c r="T37" s="63"/>
      <c r="U37" s="64"/>
      <c r="V37" s="64"/>
      <c r="W37" s="64"/>
      <c r="X37" s="64"/>
      <c r="Y37" s="65"/>
      <c r="Z37" s="57">
        <v>50</v>
      </c>
      <c r="AA37" s="57">
        <v>0</v>
      </c>
      <c r="AB37" s="57">
        <v>100</v>
      </c>
      <c r="AC37" s="57">
        <v>0</v>
      </c>
      <c r="AD37" s="57">
        <v>66.67</v>
      </c>
      <c r="AE37" s="58">
        <v>33.33</v>
      </c>
      <c r="AF37" s="57">
        <v>47.5</v>
      </c>
      <c r="AG37" s="57">
        <v>0</v>
      </c>
      <c r="AH37" s="57">
        <v>100</v>
      </c>
      <c r="AI37" s="57">
        <v>0</v>
      </c>
      <c r="AJ37" s="57">
        <v>64.41</v>
      </c>
      <c r="AK37" s="58">
        <v>32.200000000000003</v>
      </c>
      <c r="AL37" s="72">
        <f t="shared" si="28"/>
        <v>31.724</v>
      </c>
    </row>
    <row r="38" spans="1:38" ht="15.75" customHeight="1" x14ac:dyDescent="0.15">
      <c r="A38" s="32" t="s">
        <v>61</v>
      </c>
      <c r="B38" s="57">
        <v>37.11</v>
      </c>
      <c r="C38" s="57">
        <v>1.87</v>
      </c>
      <c r="D38" s="57">
        <v>80.459999999999994</v>
      </c>
      <c r="E38" s="57">
        <v>3.17</v>
      </c>
      <c r="F38" s="57">
        <v>53.44</v>
      </c>
      <c r="G38" s="58">
        <v>28.3</v>
      </c>
      <c r="H38" s="57">
        <v>42.42</v>
      </c>
      <c r="I38" s="57">
        <v>7.69</v>
      </c>
      <c r="J38" s="57">
        <v>65</v>
      </c>
      <c r="K38" s="57">
        <v>9.52</v>
      </c>
      <c r="L38" s="57">
        <v>57.78</v>
      </c>
      <c r="M38" s="58">
        <v>33.65</v>
      </c>
      <c r="N38" s="57">
        <v>29.03</v>
      </c>
      <c r="O38" s="57">
        <v>0</v>
      </c>
      <c r="P38" s="57">
        <v>90</v>
      </c>
      <c r="Q38" s="57">
        <v>0</v>
      </c>
      <c r="R38" s="57">
        <v>45</v>
      </c>
      <c r="S38" s="58">
        <v>22.5</v>
      </c>
      <c r="T38" s="66">
        <v>42.86</v>
      </c>
      <c r="U38" s="67">
        <v>29.41</v>
      </c>
      <c r="V38" s="67">
        <v>63.64</v>
      </c>
      <c r="W38" s="67">
        <v>38.46</v>
      </c>
      <c r="X38" s="67">
        <v>46.67</v>
      </c>
      <c r="Y38" s="58">
        <v>42.56</v>
      </c>
      <c r="Z38" s="59"/>
      <c r="AA38" s="59"/>
      <c r="AB38" s="59"/>
      <c r="AC38" s="59"/>
      <c r="AD38" s="59"/>
      <c r="AE38" s="60"/>
      <c r="AF38" s="57">
        <v>45</v>
      </c>
      <c r="AG38" s="57">
        <v>9.52</v>
      </c>
      <c r="AH38" s="57">
        <v>84.21</v>
      </c>
      <c r="AI38" s="57">
        <v>15.38</v>
      </c>
      <c r="AJ38" s="57">
        <v>59.26</v>
      </c>
      <c r="AK38" s="58">
        <v>37.32</v>
      </c>
      <c r="AL38" s="72">
        <f t="shared" si="28"/>
        <v>32.866</v>
      </c>
    </row>
    <row r="39" spans="1:38" ht="15.75" customHeight="1" x14ac:dyDescent="0.15">
      <c r="A39" s="32" t="s">
        <v>62</v>
      </c>
      <c r="B39" s="57">
        <v>50.52</v>
      </c>
      <c r="C39" s="57">
        <v>86.92</v>
      </c>
      <c r="D39" s="57">
        <v>5.75</v>
      </c>
      <c r="E39" s="57">
        <v>65.959999999999994</v>
      </c>
      <c r="F39" s="57">
        <v>9.43</v>
      </c>
      <c r="G39" s="58">
        <v>37.700000000000003</v>
      </c>
      <c r="H39" s="57">
        <v>36.36</v>
      </c>
      <c r="I39" s="57">
        <v>92.31</v>
      </c>
      <c r="J39" s="57">
        <v>0</v>
      </c>
      <c r="K39" s="57">
        <v>53.33</v>
      </c>
      <c r="L39" s="57">
        <v>0</v>
      </c>
      <c r="M39" s="58">
        <v>26.67</v>
      </c>
      <c r="N39" s="57">
        <v>35.479999999999997</v>
      </c>
      <c r="O39" s="57">
        <v>4.76</v>
      </c>
      <c r="P39" s="57">
        <v>100</v>
      </c>
      <c r="Q39" s="57">
        <v>9.09</v>
      </c>
      <c r="R39" s="57">
        <v>50</v>
      </c>
      <c r="S39" s="58">
        <v>29.55</v>
      </c>
      <c r="T39" s="66">
        <v>57.14</v>
      </c>
      <c r="U39" s="67">
        <v>70.59</v>
      </c>
      <c r="V39" s="67">
        <v>36.36</v>
      </c>
      <c r="W39" s="67">
        <v>66.67</v>
      </c>
      <c r="X39" s="67">
        <v>40</v>
      </c>
      <c r="Y39" s="58">
        <v>53.33</v>
      </c>
      <c r="Z39" s="57">
        <v>60</v>
      </c>
      <c r="AA39" s="57">
        <v>95</v>
      </c>
      <c r="AB39" s="57">
        <v>25</v>
      </c>
      <c r="AC39" s="57">
        <v>70.37</v>
      </c>
      <c r="AD39" s="57">
        <v>38.46</v>
      </c>
      <c r="AE39" s="58">
        <v>54.42</v>
      </c>
      <c r="AF39" s="59"/>
      <c r="AG39" s="59"/>
      <c r="AH39" s="59"/>
      <c r="AI39" s="59"/>
      <c r="AJ39" s="59"/>
      <c r="AK39" s="60"/>
      <c r="AL39" s="72">
        <f t="shared" si="28"/>
        <v>40.334000000000003</v>
      </c>
    </row>
    <row r="40" spans="1:38" ht="15.75" customHeight="1" x14ac:dyDescent="0.15">
      <c r="A40" s="5" t="s">
        <v>63</v>
      </c>
      <c r="B40" s="79"/>
      <c r="C40" s="79"/>
      <c r="D40" s="79"/>
      <c r="E40" s="79"/>
      <c r="F40" s="79"/>
      <c r="G40" s="72">
        <f>AVERAGE(G34:G39)</f>
        <v>42.084000000000003</v>
      </c>
      <c r="H40" s="79"/>
      <c r="I40" s="79"/>
      <c r="J40" s="79"/>
      <c r="K40" s="79"/>
      <c r="L40" s="79"/>
      <c r="M40" s="72">
        <f>AVERAGE(M34:M39)</f>
        <v>40.874000000000002</v>
      </c>
      <c r="N40" s="79"/>
      <c r="O40" s="79"/>
      <c r="P40" s="79"/>
      <c r="Q40" s="79"/>
      <c r="R40" s="79"/>
      <c r="S40" s="72">
        <f>AVERAGE(S34:S39)</f>
        <v>35.984000000000002</v>
      </c>
      <c r="T40" s="66"/>
      <c r="U40" s="67"/>
      <c r="V40" s="67"/>
      <c r="W40" s="67"/>
      <c r="X40" s="67"/>
      <c r="Y40" s="72">
        <f>AVERAGE(Y34:Y39)</f>
        <v>54.491999999999997</v>
      </c>
      <c r="Z40" s="79"/>
      <c r="AA40" s="79"/>
      <c r="AB40" s="79"/>
      <c r="AC40" s="79"/>
      <c r="AD40" s="79"/>
      <c r="AE40" s="72">
        <f>AVERAGE(AE34:AE39)</f>
        <v>36.629999999999995</v>
      </c>
      <c r="AF40" s="79"/>
      <c r="AG40" s="79"/>
      <c r="AH40" s="79"/>
      <c r="AI40" s="79"/>
      <c r="AJ40" s="79"/>
      <c r="AK40" s="72">
        <f t="shared" ref="AK40:AL40" si="29">AVERAGE(AK34:AK39)</f>
        <v>43.157999999999994</v>
      </c>
      <c r="AL40" s="80">
        <f t="shared" si="29"/>
        <v>42.203666666666663</v>
      </c>
    </row>
    <row r="41" spans="1:38" ht="15.75" customHeight="1" x14ac:dyDescent="0.15">
      <c r="A41" s="28"/>
      <c r="B41" s="55"/>
      <c r="C41" s="55"/>
      <c r="D41" s="55"/>
      <c r="E41" s="55"/>
      <c r="F41" s="55"/>
      <c r="G41" s="56"/>
      <c r="H41" s="55"/>
      <c r="I41" s="55"/>
      <c r="J41" s="55"/>
      <c r="K41" s="55"/>
      <c r="L41" s="55"/>
      <c r="M41" s="56"/>
      <c r="N41" s="55"/>
      <c r="O41" s="55"/>
      <c r="P41" s="55"/>
      <c r="Q41" s="55"/>
      <c r="R41" s="55"/>
      <c r="S41" s="56"/>
      <c r="T41" s="104"/>
      <c r="U41" s="104"/>
      <c r="V41" s="104"/>
      <c r="W41" s="104"/>
      <c r="X41" s="104"/>
      <c r="Y41" s="105"/>
      <c r="Z41" s="55"/>
      <c r="AA41" s="55"/>
      <c r="AB41" s="55"/>
      <c r="AC41" s="55"/>
      <c r="AD41" s="55"/>
      <c r="AE41" s="56"/>
      <c r="AF41" s="55"/>
      <c r="AG41" s="55"/>
      <c r="AH41" s="55"/>
      <c r="AI41" s="55"/>
      <c r="AJ41" s="55"/>
      <c r="AK41" s="56"/>
      <c r="AL41" s="56"/>
    </row>
    <row r="42" spans="1:38" ht="15.75" customHeight="1" x14ac:dyDescent="0.15">
      <c r="A42" s="270" t="s">
        <v>96</v>
      </c>
      <c r="B42" s="261" t="s">
        <v>68</v>
      </c>
      <c r="C42" s="219"/>
      <c r="D42" s="219"/>
      <c r="E42" s="219"/>
      <c r="F42" s="219"/>
      <c r="G42" s="220"/>
      <c r="H42" s="261" t="s">
        <v>69</v>
      </c>
      <c r="I42" s="219"/>
      <c r="J42" s="219"/>
      <c r="K42" s="219"/>
      <c r="L42" s="219"/>
      <c r="M42" s="220"/>
      <c r="N42" s="261" t="s">
        <v>70</v>
      </c>
      <c r="O42" s="219"/>
      <c r="P42" s="219"/>
      <c r="Q42" s="219"/>
      <c r="R42" s="219"/>
      <c r="S42" s="220"/>
      <c r="T42" s="269" t="s">
        <v>71</v>
      </c>
      <c r="U42" s="258"/>
      <c r="V42" s="258"/>
      <c r="W42" s="258"/>
      <c r="X42" s="258"/>
      <c r="Y42" s="259"/>
      <c r="Z42" s="261" t="s">
        <v>72</v>
      </c>
      <c r="AA42" s="219"/>
      <c r="AB42" s="219"/>
      <c r="AC42" s="219"/>
      <c r="AD42" s="219"/>
      <c r="AE42" s="220"/>
      <c r="AF42" s="261" t="s">
        <v>73</v>
      </c>
      <c r="AG42" s="219"/>
      <c r="AH42" s="219"/>
      <c r="AI42" s="219"/>
      <c r="AJ42" s="219"/>
      <c r="AK42" s="220"/>
      <c r="AL42" s="72" t="s">
        <v>63</v>
      </c>
    </row>
    <row r="43" spans="1:38" ht="15.75" customHeight="1" x14ac:dyDescent="0.15">
      <c r="A43" s="231"/>
      <c r="B43" s="79" t="s">
        <v>47</v>
      </c>
      <c r="C43" s="67" t="s">
        <v>8</v>
      </c>
      <c r="D43" s="67" t="s">
        <v>9</v>
      </c>
      <c r="E43" s="67" t="s">
        <v>64</v>
      </c>
      <c r="F43" s="67" t="s">
        <v>65</v>
      </c>
      <c r="G43" s="73" t="s">
        <v>66</v>
      </c>
      <c r="H43" s="79" t="s">
        <v>47</v>
      </c>
      <c r="I43" s="67" t="s">
        <v>8</v>
      </c>
      <c r="J43" s="67" t="s">
        <v>9</v>
      </c>
      <c r="K43" s="67" t="s">
        <v>64</v>
      </c>
      <c r="L43" s="67" t="s">
        <v>65</v>
      </c>
      <c r="M43" s="73" t="s">
        <v>66</v>
      </c>
      <c r="N43" s="79" t="s">
        <v>47</v>
      </c>
      <c r="O43" s="67" t="s">
        <v>8</v>
      </c>
      <c r="P43" s="67" t="s">
        <v>9</v>
      </c>
      <c r="Q43" s="67" t="s">
        <v>64</v>
      </c>
      <c r="R43" s="67" t="s">
        <v>65</v>
      </c>
      <c r="S43" s="73" t="s">
        <v>66</v>
      </c>
      <c r="T43" s="66" t="s">
        <v>47</v>
      </c>
      <c r="U43" s="67" t="s">
        <v>8</v>
      </c>
      <c r="V43" s="67" t="s">
        <v>9</v>
      </c>
      <c r="W43" s="67" t="s">
        <v>64</v>
      </c>
      <c r="X43" s="67" t="s">
        <v>65</v>
      </c>
      <c r="Y43" s="73" t="s">
        <v>66</v>
      </c>
      <c r="Z43" s="79" t="s">
        <v>47</v>
      </c>
      <c r="AA43" s="67" t="s">
        <v>8</v>
      </c>
      <c r="AB43" s="67" t="s">
        <v>9</v>
      </c>
      <c r="AC43" s="67" t="s">
        <v>64</v>
      </c>
      <c r="AD43" s="67" t="s">
        <v>65</v>
      </c>
      <c r="AE43" s="73" t="s">
        <v>66</v>
      </c>
      <c r="AF43" s="79" t="s">
        <v>47</v>
      </c>
      <c r="AG43" s="67" t="s">
        <v>8</v>
      </c>
      <c r="AH43" s="67" t="s">
        <v>9</v>
      </c>
      <c r="AI43" s="67" t="s">
        <v>64</v>
      </c>
      <c r="AJ43" s="67" t="s">
        <v>65</v>
      </c>
      <c r="AK43" s="73" t="s">
        <v>66</v>
      </c>
      <c r="AL43" s="72"/>
    </row>
    <row r="44" spans="1:38" ht="15.75" customHeight="1" x14ac:dyDescent="0.15">
      <c r="A44" s="43" t="s">
        <v>68</v>
      </c>
      <c r="B44" s="59"/>
      <c r="C44" s="59"/>
      <c r="D44" s="59"/>
      <c r="E44" s="59"/>
      <c r="F44" s="59"/>
      <c r="G44" s="60"/>
      <c r="H44" s="57">
        <v>57.58</v>
      </c>
      <c r="I44" s="57">
        <v>33.33</v>
      </c>
      <c r="J44" s="57">
        <v>77.78</v>
      </c>
      <c r="K44" s="57">
        <v>41.67</v>
      </c>
      <c r="L44" s="57">
        <v>66.67</v>
      </c>
      <c r="M44" s="77">
        <v>54.17</v>
      </c>
      <c r="N44" s="57">
        <v>53.13</v>
      </c>
      <c r="O44" s="57">
        <v>81.819999999999993</v>
      </c>
      <c r="P44" s="57">
        <v>38.1</v>
      </c>
      <c r="Q44" s="57">
        <v>54.55</v>
      </c>
      <c r="R44" s="57">
        <v>51.61</v>
      </c>
      <c r="S44" s="77">
        <v>53.08</v>
      </c>
      <c r="T44" s="61">
        <v>48.48</v>
      </c>
      <c r="U44" s="62">
        <v>78.569999999999993</v>
      </c>
      <c r="V44" s="62">
        <v>26.32</v>
      </c>
      <c r="W44" s="62">
        <v>56.41</v>
      </c>
      <c r="X44" s="62">
        <v>37.04</v>
      </c>
      <c r="Y44" s="93">
        <v>46.72</v>
      </c>
      <c r="Z44" s="57">
        <v>65</v>
      </c>
      <c r="AA44" s="57">
        <v>30</v>
      </c>
      <c r="AB44" s="57">
        <v>100</v>
      </c>
      <c r="AC44" s="57">
        <v>46.15</v>
      </c>
      <c r="AD44" s="57">
        <v>74.069999999999993</v>
      </c>
      <c r="AE44" s="58">
        <v>60.11</v>
      </c>
      <c r="AF44" s="57">
        <v>55</v>
      </c>
      <c r="AG44" s="57">
        <v>15</v>
      </c>
      <c r="AH44" s="57">
        <v>95</v>
      </c>
      <c r="AI44" s="57">
        <v>25</v>
      </c>
      <c r="AJ44" s="57">
        <v>67.86</v>
      </c>
      <c r="AK44" s="58">
        <v>46.43</v>
      </c>
      <c r="AL44" s="72">
        <f t="shared" ref="AL44:AL49" si="30">AVERAGE(G44,M44,S44,Y44,AE44,AK44)</f>
        <v>52.101999999999997</v>
      </c>
    </row>
    <row r="45" spans="1:38" ht="15.75" customHeight="1" x14ac:dyDescent="0.15">
      <c r="A45" s="43" t="s">
        <v>69</v>
      </c>
      <c r="B45" s="57">
        <v>63.59</v>
      </c>
      <c r="C45" s="57">
        <v>81.819999999999993</v>
      </c>
      <c r="D45" s="57">
        <v>44.79</v>
      </c>
      <c r="E45" s="57">
        <v>69.53</v>
      </c>
      <c r="F45" s="57">
        <v>54.78</v>
      </c>
      <c r="G45" s="77">
        <v>62.15</v>
      </c>
      <c r="H45" s="59"/>
      <c r="I45" s="59"/>
      <c r="J45" s="59"/>
      <c r="K45" s="59"/>
      <c r="L45" s="59"/>
      <c r="M45" s="60"/>
      <c r="N45" s="57">
        <v>62.5</v>
      </c>
      <c r="O45" s="57">
        <v>90.91</v>
      </c>
      <c r="P45" s="57">
        <v>47.62</v>
      </c>
      <c r="Q45" s="57">
        <v>62.5</v>
      </c>
      <c r="R45" s="57">
        <v>62.5</v>
      </c>
      <c r="S45" s="77">
        <v>62.5</v>
      </c>
      <c r="T45" s="61">
        <v>51.52</v>
      </c>
      <c r="U45" s="62">
        <v>78.569999999999993</v>
      </c>
      <c r="V45" s="62">
        <v>31.58</v>
      </c>
      <c r="W45" s="62">
        <v>57.89</v>
      </c>
      <c r="X45" s="62">
        <v>42.86</v>
      </c>
      <c r="Y45" s="93">
        <v>50.38</v>
      </c>
      <c r="Z45" s="57">
        <v>55</v>
      </c>
      <c r="AA45" s="57">
        <v>40</v>
      </c>
      <c r="AB45" s="57">
        <v>70</v>
      </c>
      <c r="AC45" s="57">
        <v>47.06</v>
      </c>
      <c r="AD45" s="57">
        <v>60.87</v>
      </c>
      <c r="AE45" s="58">
        <v>53.96</v>
      </c>
      <c r="AF45" s="57">
        <v>62.5</v>
      </c>
      <c r="AG45" s="57">
        <v>55</v>
      </c>
      <c r="AH45" s="57">
        <v>70</v>
      </c>
      <c r="AI45" s="57">
        <v>59.46</v>
      </c>
      <c r="AJ45" s="57">
        <v>65.12</v>
      </c>
      <c r="AK45" s="58">
        <v>62.29</v>
      </c>
      <c r="AL45" s="72">
        <f t="shared" si="30"/>
        <v>58.256000000000007</v>
      </c>
    </row>
    <row r="46" spans="1:38" ht="15.75" customHeight="1" x14ac:dyDescent="0.15">
      <c r="A46" s="43" t="s">
        <v>70</v>
      </c>
      <c r="B46" s="57">
        <v>62.05</v>
      </c>
      <c r="C46" s="57">
        <v>87.88</v>
      </c>
      <c r="D46" s="57">
        <v>35.42</v>
      </c>
      <c r="E46" s="57">
        <v>70.16</v>
      </c>
      <c r="F46" s="57">
        <v>47.89</v>
      </c>
      <c r="G46" s="77">
        <v>59.02</v>
      </c>
      <c r="H46" s="57">
        <v>66.67</v>
      </c>
      <c r="I46" s="57">
        <v>80</v>
      </c>
      <c r="J46" s="57">
        <v>55.56</v>
      </c>
      <c r="K46" s="67">
        <v>68.569999999999993</v>
      </c>
      <c r="L46" s="57">
        <v>64.52</v>
      </c>
      <c r="M46" s="77">
        <v>66.540000000000006</v>
      </c>
      <c r="N46" s="59"/>
      <c r="O46" s="59"/>
      <c r="P46" s="59"/>
      <c r="Q46" s="59"/>
      <c r="R46" s="59"/>
      <c r="S46" s="60"/>
      <c r="T46" s="61">
        <v>54.55</v>
      </c>
      <c r="U46" s="62">
        <v>42.86</v>
      </c>
      <c r="V46" s="62">
        <v>63.16</v>
      </c>
      <c r="W46" s="62">
        <v>44.44</v>
      </c>
      <c r="X46" s="62">
        <v>61.54</v>
      </c>
      <c r="Y46" s="93">
        <v>52.99</v>
      </c>
      <c r="Z46" s="57">
        <v>55</v>
      </c>
      <c r="AA46" s="57">
        <v>45</v>
      </c>
      <c r="AB46" s="57">
        <v>65</v>
      </c>
      <c r="AC46" s="57">
        <v>50</v>
      </c>
      <c r="AD46" s="57">
        <v>59.09</v>
      </c>
      <c r="AE46" s="58">
        <v>54.55</v>
      </c>
      <c r="AF46" s="57">
        <v>65</v>
      </c>
      <c r="AG46" s="57">
        <v>50</v>
      </c>
      <c r="AH46" s="57">
        <v>80</v>
      </c>
      <c r="AI46" s="57">
        <v>58.82</v>
      </c>
      <c r="AJ46" s="57">
        <v>69.569999999999993</v>
      </c>
      <c r="AK46" s="58">
        <v>64.19</v>
      </c>
      <c r="AL46" s="72">
        <f t="shared" si="30"/>
        <v>59.458000000000006</v>
      </c>
    </row>
    <row r="47" spans="1:38" ht="15.75" customHeight="1" x14ac:dyDescent="0.15">
      <c r="A47" s="43" t="s">
        <v>71</v>
      </c>
      <c r="B47" s="57">
        <v>49.23</v>
      </c>
      <c r="C47" s="57">
        <v>0</v>
      </c>
      <c r="D47" s="57">
        <v>100</v>
      </c>
      <c r="E47" s="57">
        <v>0</v>
      </c>
      <c r="F47" s="57">
        <v>65.98</v>
      </c>
      <c r="G47" s="77">
        <v>32.99</v>
      </c>
      <c r="H47" s="57">
        <v>54.55</v>
      </c>
      <c r="I47" s="57">
        <v>0</v>
      </c>
      <c r="J47" s="57">
        <v>100</v>
      </c>
      <c r="K47" s="57">
        <v>0</v>
      </c>
      <c r="L47" s="57">
        <v>70.59</v>
      </c>
      <c r="M47" s="77">
        <v>35.29</v>
      </c>
      <c r="N47" s="57">
        <v>65.63</v>
      </c>
      <c r="O47" s="57">
        <v>0</v>
      </c>
      <c r="P47" s="57">
        <v>100</v>
      </c>
      <c r="Q47" s="57">
        <v>0</v>
      </c>
      <c r="R47" s="57">
        <v>79.25</v>
      </c>
      <c r="S47" s="77">
        <v>39.619999999999997</v>
      </c>
      <c r="T47" s="63"/>
      <c r="U47" s="64"/>
      <c r="V47" s="64"/>
      <c r="W47" s="64"/>
      <c r="X47" s="64"/>
      <c r="Y47" s="65"/>
      <c r="Z47" s="57">
        <v>50</v>
      </c>
      <c r="AA47" s="57">
        <v>0</v>
      </c>
      <c r="AB47" s="57">
        <v>100</v>
      </c>
      <c r="AC47" s="57">
        <v>0</v>
      </c>
      <c r="AD47" s="57">
        <v>66.67</v>
      </c>
      <c r="AE47" s="58">
        <v>33.33</v>
      </c>
      <c r="AF47" s="57">
        <v>50</v>
      </c>
      <c r="AG47" s="57">
        <v>0</v>
      </c>
      <c r="AH47" s="57">
        <v>100</v>
      </c>
      <c r="AI47" s="57">
        <v>0</v>
      </c>
      <c r="AJ47" s="57">
        <v>66.67</v>
      </c>
      <c r="AK47" s="58">
        <v>33.33</v>
      </c>
      <c r="AL47" s="72">
        <f t="shared" si="30"/>
        <v>34.911999999999999</v>
      </c>
    </row>
    <row r="48" spans="1:38" ht="15.75" customHeight="1" x14ac:dyDescent="0.15">
      <c r="A48" s="43" t="s">
        <v>72</v>
      </c>
      <c r="B48" s="57">
        <v>57.44</v>
      </c>
      <c r="C48" s="57">
        <v>91.92</v>
      </c>
      <c r="D48" s="57">
        <v>21.88</v>
      </c>
      <c r="E48" s="57">
        <v>68.680000000000007</v>
      </c>
      <c r="F48" s="57">
        <v>33.6</v>
      </c>
      <c r="G48" s="58">
        <v>51.14</v>
      </c>
      <c r="H48" s="57">
        <v>48.48</v>
      </c>
      <c r="I48" s="57">
        <v>93.33</v>
      </c>
      <c r="J48" s="57">
        <v>11.11</v>
      </c>
      <c r="K48" s="57">
        <v>62.22</v>
      </c>
      <c r="L48" s="57">
        <v>19.05</v>
      </c>
      <c r="M48" s="58">
        <v>40.630000000000003</v>
      </c>
      <c r="N48" s="57">
        <v>43.75</v>
      </c>
      <c r="O48" s="57">
        <v>45.45</v>
      </c>
      <c r="P48" s="57">
        <v>42.86</v>
      </c>
      <c r="Q48" s="57">
        <v>35.71</v>
      </c>
      <c r="R48" s="57">
        <v>50</v>
      </c>
      <c r="S48" s="58">
        <v>42.86</v>
      </c>
      <c r="T48" s="66">
        <v>45.45</v>
      </c>
      <c r="U48" s="67">
        <v>100</v>
      </c>
      <c r="V48" s="67">
        <v>5.26</v>
      </c>
      <c r="W48" s="67">
        <v>60.87</v>
      </c>
      <c r="X48" s="67">
        <v>10</v>
      </c>
      <c r="Y48" s="58">
        <v>35.43</v>
      </c>
      <c r="Z48" s="59"/>
      <c r="AA48" s="59"/>
      <c r="AB48" s="59"/>
      <c r="AC48" s="59"/>
      <c r="AD48" s="59"/>
      <c r="AE48" s="60"/>
      <c r="AF48" s="57">
        <v>72.5</v>
      </c>
      <c r="AG48" s="57">
        <v>85</v>
      </c>
      <c r="AH48" s="57">
        <v>60</v>
      </c>
      <c r="AI48" s="57">
        <v>75.56</v>
      </c>
      <c r="AJ48" s="57">
        <v>68.569999999999993</v>
      </c>
      <c r="AK48" s="58">
        <v>72.06</v>
      </c>
      <c r="AL48" s="72">
        <f t="shared" si="30"/>
        <v>48.423999999999999</v>
      </c>
    </row>
    <row r="49" spans="1:38" ht="15.75" customHeight="1" x14ac:dyDescent="0.15">
      <c r="A49" s="43" t="s">
        <v>73</v>
      </c>
      <c r="B49" s="57">
        <v>51.79</v>
      </c>
      <c r="C49" s="57">
        <v>70.709999999999994</v>
      </c>
      <c r="D49" s="57">
        <v>32.29</v>
      </c>
      <c r="E49" s="57">
        <v>59.83</v>
      </c>
      <c r="F49" s="57">
        <v>39.74</v>
      </c>
      <c r="G49" s="58">
        <v>49.79</v>
      </c>
      <c r="H49" s="57">
        <v>57.58</v>
      </c>
      <c r="I49" s="57">
        <v>73.33</v>
      </c>
      <c r="J49" s="57">
        <v>44.44</v>
      </c>
      <c r="K49" s="57">
        <v>61.11</v>
      </c>
      <c r="L49" s="57">
        <v>53.33</v>
      </c>
      <c r="M49" s="58">
        <v>57.22</v>
      </c>
      <c r="N49" s="57">
        <v>65.63</v>
      </c>
      <c r="O49" s="57">
        <v>0</v>
      </c>
      <c r="P49" s="57">
        <v>100</v>
      </c>
      <c r="Q49" s="57">
        <v>0</v>
      </c>
      <c r="R49" s="57">
        <v>79.25</v>
      </c>
      <c r="S49" s="58">
        <v>39.619999999999997</v>
      </c>
      <c r="T49" s="66">
        <v>57.58</v>
      </c>
      <c r="U49" s="67">
        <v>14.29</v>
      </c>
      <c r="V49" s="67">
        <v>89.47</v>
      </c>
      <c r="W49" s="67">
        <v>22.22</v>
      </c>
      <c r="X49" s="67">
        <v>70.83</v>
      </c>
      <c r="Y49" s="58">
        <v>46.53</v>
      </c>
      <c r="Z49" s="57">
        <v>70</v>
      </c>
      <c r="AA49" s="57">
        <v>85</v>
      </c>
      <c r="AB49" s="57">
        <v>55</v>
      </c>
      <c r="AC49" s="57">
        <v>73.91</v>
      </c>
      <c r="AD49" s="57">
        <v>64.709999999999994</v>
      </c>
      <c r="AE49" s="58">
        <v>69.31</v>
      </c>
      <c r="AF49" s="59"/>
      <c r="AG49" s="59"/>
      <c r="AH49" s="59"/>
      <c r="AI49" s="59"/>
      <c r="AJ49" s="59"/>
      <c r="AK49" s="60"/>
      <c r="AL49" s="72">
        <f t="shared" si="30"/>
        <v>52.494000000000007</v>
      </c>
    </row>
    <row r="50" spans="1:38" ht="15.75" customHeight="1" x14ac:dyDescent="0.15">
      <c r="A50" s="40" t="s">
        <v>63</v>
      </c>
      <c r="B50" s="79"/>
      <c r="C50" s="79"/>
      <c r="D50" s="79"/>
      <c r="E50" s="79"/>
      <c r="F50" s="79"/>
      <c r="G50" s="72">
        <f>AVERAGE(G44:G49)</f>
        <v>51.018000000000001</v>
      </c>
      <c r="H50" s="79"/>
      <c r="I50" s="79"/>
      <c r="J50" s="79"/>
      <c r="K50" s="79"/>
      <c r="L50" s="79"/>
      <c r="M50" s="72">
        <f>AVERAGE(M44:M49)</f>
        <v>50.769999999999996</v>
      </c>
      <c r="N50" s="79"/>
      <c r="O50" s="79"/>
      <c r="P50" s="79"/>
      <c r="Q50" s="79"/>
      <c r="R50" s="79"/>
      <c r="S50" s="72">
        <f>AVERAGE(S44:S49)</f>
        <v>47.536000000000001</v>
      </c>
      <c r="T50" s="66"/>
      <c r="U50" s="67"/>
      <c r="V50" s="67"/>
      <c r="W50" s="67"/>
      <c r="X50" s="67"/>
      <c r="Y50" s="72">
        <f>AVERAGE(Y44:Y49)</f>
        <v>46.410000000000004</v>
      </c>
      <c r="Z50" s="79"/>
      <c r="AA50" s="79"/>
      <c r="AB50" s="79"/>
      <c r="AC50" s="79"/>
      <c r="AD50" s="79"/>
      <c r="AE50" s="72">
        <f>AVERAGE(AE44:AE49)</f>
        <v>54.251999999999995</v>
      </c>
      <c r="AF50" s="79"/>
      <c r="AG50" s="79"/>
      <c r="AH50" s="79"/>
      <c r="AI50" s="79"/>
      <c r="AJ50" s="79"/>
      <c r="AK50" s="72">
        <f t="shared" ref="AK50:AL50" si="31">AVERAGE(AK44:AK49)</f>
        <v>55.660000000000004</v>
      </c>
      <c r="AL50" s="80">
        <f t="shared" si="31"/>
        <v>50.941000000000003</v>
      </c>
    </row>
    <row r="51" spans="1:38" ht="15.75" customHeight="1" x14ac:dyDescent="0.15">
      <c r="A51" s="28"/>
      <c r="B51" s="55"/>
      <c r="C51" s="55"/>
      <c r="D51" s="55"/>
      <c r="E51" s="55"/>
      <c r="F51" s="55"/>
      <c r="G51" s="56"/>
      <c r="H51" s="55"/>
      <c r="I51" s="55"/>
      <c r="J51" s="55"/>
      <c r="K51" s="55"/>
      <c r="L51" s="55"/>
      <c r="M51" s="56"/>
      <c r="N51" s="55"/>
      <c r="O51" s="55"/>
      <c r="P51" s="55"/>
      <c r="Q51" s="55"/>
      <c r="R51" s="55"/>
      <c r="S51" s="56"/>
      <c r="T51" s="104"/>
      <c r="U51" s="104"/>
      <c r="V51" s="104"/>
      <c r="W51" s="104"/>
      <c r="X51" s="104"/>
      <c r="Y51" s="105"/>
      <c r="Z51" s="55"/>
      <c r="AA51" s="55"/>
      <c r="AB51" s="55"/>
      <c r="AC51" s="55"/>
      <c r="AD51" s="55"/>
      <c r="AE51" s="56"/>
      <c r="AF51" s="55"/>
      <c r="AG51" s="55"/>
      <c r="AH51" s="55"/>
      <c r="AI51" s="55"/>
      <c r="AJ51" s="55"/>
      <c r="AK51" s="56"/>
      <c r="AL51" s="56"/>
    </row>
    <row r="52" spans="1:38" ht="15.75" customHeight="1" x14ac:dyDescent="0.15">
      <c r="A52" s="271" t="s">
        <v>96</v>
      </c>
      <c r="B52" s="272" t="s">
        <v>74</v>
      </c>
      <c r="C52" s="219"/>
      <c r="D52" s="219"/>
      <c r="E52" s="219"/>
      <c r="F52" s="219"/>
      <c r="G52" s="220"/>
      <c r="H52" s="272" t="s">
        <v>75</v>
      </c>
      <c r="I52" s="219"/>
      <c r="J52" s="219"/>
      <c r="K52" s="219"/>
      <c r="L52" s="219"/>
      <c r="M52" s="220"/>
      <c r="N52" s="272" t="s">
        <v>76</v>
      </c>
      <c r="O52" s="219"/>
      <c r="P52" s="219"/>
      <c r="Q52" s="219"/>
      <c r="R52" s="219"/>
      <c r="S52" s="220"/>
      <c r="T52" s="272" t="s">
        <v>77</v>
      </c>
      <c r="U52" s="219"/>
      <c r="V52" s="219"/>
      <c r="W52" s="219"/>
      <c r="X52" s="219"/>
      <c r="Y52" s="220"/>
      <c r="Z52" s="272" t="s">
        <v>78</v>
      </c>
      <c r="AA52" s="219"/>
      <c r="AB52" s="219"/>
      <c r="AC52" s="219"/>
      <c r="AD52" s="219"/>
      <c r="AE52" s="220"/>
      <c r="AF52" s="272" t="s">
        <v>79</v>
      </c>
      <c r="AG52" s="219"/>
      <c r="AH52" s="219"/>
      <c r="AI52" s="219"/>
      <c r="AJ52" s="219"/>
      <c r="AK52" s="220"/>
      <c r="AL52" s="176" t="s">
        <v>63</v>
      </c>
    </row>
    <row r="53" spans="1:38" ht="15.75" customHeight="1" x14ac:dyDescent="0.15">
      <c r="A53" s="231"/>
      <c r="B53" s="90" t="s">
        <v>47</v>
      </c>
      <c r="C53" s="90" t="s">
        <v>8</v>
      </c>
      <c r="D53" s="90" t="s">
        <v>9</v>
      </c>
      <c r="E53" s="90" t="s">
        <v>64</v>
      </c>
      <c r="F53" s="90" t="s">
        <v>65</v>
      </c>
      <c r="G53" s="73" t="s">
        <v>66</v>
      </c>
      <c r="H53" s="90" t="s">
        <v>47</v>
      </c>
      <c r="I53" s="90" t="s">
        <v>8</v>
      </c>
      <c r="J53" s="90" t="s">
        <v>9</v>
      </c>
      <c r="K53" s="90" t="s">
        <v>64</v>
      </c>
      <c r="L53" s="90" t="s">
        <v>65</v>
      </c>
      <c r="M53" s="73" t="s">
        <v>66</v>
      </c>
      <c r="N53" s="90" t="s">
        <v>47</v>
      </c>
      <c r="O53" s="90" t="s">
        <v>8</v>
      </c>
      <c r="P53" s="90" t="s">
        <v>9</v>
      </c>
      <c r="Q53" s="90" t="s">
        <v>64</v>
      </c>
      <c r="R53" s="90" t="s">
        <v>65</v>
      </c>
      <c r="S53" s="73" t="s">
        <v>66</v>
      </c>
      <c r="T53" s="90" t="s">
        <v>47</v>
      </c>
      <c r="U53" s="90" t="s">
        <v>8</v>
      </c>
      <c r="V53" s="90" t="s">
        <v>9</v>
      </c>
      <c r="W53" s="90" t="s">
        <v>64</v>
      </c>
      <c r="X53" s="90" t="s">
        <v>65</v>
      </c>
      <c r="Y53" s="73" t="s">
        <v>66</v>
      </c>
      <c r="Z53" s="90" t="s">
        <v>47</v>
      </c>
      <c r="AA53" s="90" t="s">
        <v>8</v>
      </c>
      <c r="AB53" s="90" t="s">
        <v>9</v>
      </c>
      <c r="AC53" s="90" t="s">
        <v>64</v>
      </c>
      <c r="AD53" s="90" t="s">
        <v>65</v>
      </c>
      <c r="AE53" s="73" t="s">
        <v>66</v>
      </c>
      <c r="AF53" s="90" t="s">
        <v>47</v>
      </c>
      <c r="AG53" s="90" t="s">
        <v>8</v>
      </c>
      <c r="AH53" s="90" t="s">
        <v>9</v>
      </c>
      <c r="AI53" s="90" t="s">
        <v>64</v>
      </c>
      <c r="AJ53" s="90" t="s">
        <v>65</v>
      </c>
      <c r="AK53" s="73" t="s">
        <v>66</v>
      </c>
      <c r="AL53" s="90"/>
    </row>
    <row r="54" spans="1:38" ht="15.75" customHeight="1" x14ac:dyDescent="0.15">
      <c r="A54" s="34" t="s">
        <v>74</v>
      </c>
      <c r="B54" s="177"/>
      <c r="C54" s="177"/>
      <c r="D54" s="177"/>
      <c r="E54" s="177"/>
      <c r="F54" s="177"/>
      <c r="G54" s="178"/>
      <c r="H54" s="62">
        <v>48.48</v>
      </c>
      <c r="I54" s="62">
        <v>46.67</v>
      </c>
      <c r="J54" s="62">
        <v>50</v>
      </c>
      <c r="K54" s="62">
        <v>45.16</v>
      </c>
      <c r="L54" s="62">
        <v>51.43</v>
      </c>
      <c r="M54" s="93">
        <v>48.29</v>
      </c>
      <c r="N54" s="62">
        <v>42.42</v>
      </c>
      <c r="O54" s="62">
        <v>100</v>
      </c>
      <c r="P54" s="62">
        <v>0</v>
      </c>
      <c r="Q54" s="62">
        <v>59.57</v>
      </c>
      <c r="R54" s="62">
        <v>0</v>
      </c>
      <c r="S54" s="93">
        <v>29.79</v>
      </c>
      <c r="T54" s="62">
        <v>60.61</v>
      </c>
      <c r="U54" s="62">
        <v>100</v>
      </c>
      <c r="V54" s="62">
        <v>0</v>
      </c>
      <c r="W54" s="62">
        <v>75.47</v>
      </c>
      <c r="X54" s="62">
        <v>0</v>
      </c>
      <c r="Y54" s="93">
        <v>37.74</v>
      </c>
      <c r="Z54" s="62">
        <v>55</v>
      </c>
      <c r="AA54" s="62">
        <v>10</v>
      </c>
      <c r="AB54" s="62">
        <v>100</v>
      </c>
      <c r="AC54" s="62">
        <v>18.18</v>
      </c>
      <c r="AD54" s="62">
        <v>68.97</v>
      </c>
      <c r="AE54" s="179">
        <v>43.57</v>
      </c>
      <c r="AF54" s="62">
        <v>53.85</v>
      </c>
      <c r="AG54" s="62">
        <v>54.17</v>
      </c>
      <c r="AH54" s="62">
        <v>53.33</v>
      </c>
      <c r="AI54" s="62">
        <v>59.09</v>
      </c>
      <c r="AJ54" s="62">
        <v>47.06</v>
      </c>
      <c r="AK54" s="62">
        <v>53.07</v>
      </c>
      <c r="AL54" s="95">
        <f t="shared" ref="AL54:AL59" si="32">AVERAGE(G54,M54,S54,Y54,AE54,AK54)</f>
        <v>42.491999999999997</v>
      </c>
    </row>
    <row r="55" spans="1:38" ht="15.75" customHeight="1" x14ac:dyDescent="0.15">
      <c r="A55" s="34" t="s">
        <v>75</v>
      </c>
      <c r="B55" s="62">
        <v>56.41</v>
      </c>
      <c r="C55" s="62">
        <v>80.39</v>
      </c>
      <c r="D55" s="62">
        <v>30.11</v>
      </c>
      <c r="E55" s="62">
        <v>65.86</v>
      </c>
      <c r="F55" s="62">
        <v>39.72</v>
      </c>
      <c r="G55" s="93">
        <v>52.79</v>
      </c>
      <c r="H55" s="177"/>
      <c r="I55" s="177"/>
      <c r="J55" s="177"/>
      <c r="K55" s="177"/>
      <c r="L55" s="177"/>
      <c r="M55" s="178"/>
      <c r="N55" s="62">
        <v>54.55</v>
      </c>
      <c r="O55" s="62">
        <v>21.43</v>
      </c>
      <c r="P55" s="62">
        <v>78.95</v>
      </c>
      <c r="Q55" s="62">
        <v>28.57</v>
      </c>
      <c r="R55" s="62">
        <v>66.67</v>
      </c>
      <c r="S55" s="93">
        <v>47.62</v>
      </c>
      <c r="T55" s="62">
        <v>81.819999999999993</v>
      </c>
      <c r="U55" s="62">
        <v>80</v>
      </c>
      <c r="V55" s="62">
        <v>84.62</v>
      </c>
      <c r="W55" s="62">
        <v>84.21</v>
      </c>
      <c r="X55" s="62">
        <v>78.569999999999993</v>
      </c>
      <c r="Y55" s="93">
        <v>81.39</v>
      </c>
      <c r="Z55" s="62">
        <v>37.5</v>
      </c>
      <c r="AA55" s="62">
        <v>20</v>
      </c>
      <c r="AB55" s="62">
        <v>55</v>
      </c>
      <c r="AC55" s="62">
        <v>24.24</v>
      </c>
      <c r="AD55" s="62">
        <v>46.81</v>
      </c>
      <c r="AE55" s="179">
        <v>35.53</v>
      </c>
      <c r="AF55" s="62">
        <v>41.03</v>
      </c>
      <c r="AG55" s="62">
        <v>4.17</v>
      </c>
      <c r="AH55" s="62">
        <v>100</v>
      </c>
      <c r="AI55" s="62">
        <v>8</v>
      </c>
      <c r="AJ55" s="62">
        <v>56.6</v>
      </c>
      <c r="AK55" s="62">
        <v>32.299999999999997</v>
      </c>
      <c r="AL55" s="95">
        <f t="shared" si="32"/>
        <v>49.926000000000002</v>
      </c>
    </row>
    <row r="56" spans="1:38" ht="15.75" customHeight="1" x14ac:dyDescent="0.15">
      <c r="A56" s="34" t="s">
        <v>76</v>
      </c>
      <c r="B56" s="62">
        <v>49.74</v>
      </c>
      <c r="C56" s="62">
        <v>43.14</v>
      </c>
      <c r="D56" s="62">
        <v>56.99</v>
      </c>
      <c r="E56" s="62">
        <v>47.31</v>
      </c>
      <c r="F56" s="62">
        <v>51.96</v>
      </c>
      <c r="G56" s="93">
        <v>49.64</v>
      </c>
      <c r="H56" s="62">
        <v>51.52</v>
      </c>
      <c r="I56" s="62">
        <v>13.33</v>
      </c>
      <c r="J56" s="62">
        <v>83.33</v>
      </c>
      <c r="K56" s="62">
        <v>20</v>
      </c>
      <c r="L56" s="62">
        <v>65.22</v>
      </c>
      <c r="M56" s="93">
        <v>42.61</v>
      </c>
      <c r="N56" s="177"/>
      <c r="O56" s="177"/>
      <c r="P56" s="177"/>
      <c r="Q56" s="177"/>
      <c r="R56" s="177"/>
      <c r="S56" s="178"/>
      <c r="T56" s="62">
        <v>63.64</v>
      </c>
      <c r="U56" s="62">
        <v>65</v>
      </c>
      <c r="V56" s="62">
        <v>61.54</v>
      </c>
      <c r="W56" s="62">
        <v>68.42</v>
      </c>
      <c r="X56" s="62">
        <v>57.14</v>
      </c>
      <c r="Y56" s="93">
        <v>62.78</v>
      </c>
      <c r="Z56" s="62">
        <v>50</v>
      </c>
      <c r="AA56" s="62">
        <v>35</v>
      </c>
      <c r="AB56" s="62">
        <v>65</v>
      </c>
      <c r="AC56" s="62">
        <v>41.18</v>
      </c>
      <c r="AD56" s="62">
        <v>56.52</v>
      </c>
      <c r="AE56" s="179">
        <v>48.85</v>
      </c>
      <c r="AF56" s="62">
        <v>38.46</v>
      </c>
      <c r="AG56" s="62">
        <v>8.33</v>
      </c>
      <c r="AH56" s="62">
        <v>86.67</v>
      </c>
      <c r="AI56" s="62">
        <v>14.29</v>
      </c>
      <c r="AJ56" s="62">
        <v>52</v>
      </c>
      <c r="AK56" s="62">
        <v>33.14</v>
      </c>
      <c r="AL56" s="95">
        <f t="shared" si="32"/>
        <v>47.403999999999996</v>
      </c>
    </row>
    <row r="57" spans="1:38" ht="15.75" customHeight="1" x14ac:dyDescent="0.15">
      <c r="A57" s="34" t="s">
        <v>77</v>
      </c>
      <c r="B57" s="62">
        <v>48.21</v>
      </c>
      <c r="C57" s="62">
        <v>0.98</v>
      </c>
      <c r="D57" s="62">
        <v>100</v>
      </c>
      <c r="E57" s="62">
        <v>1.94</v>
      </c>
      <c r="F57" s="62">
        <v>64.81</v>
      </c>
      <c r="G57" s="93">
        <v>33.380000000000003</v>
      </c>
      <c r="H57" s="62">
        <v>54.55</v>
      </c>
      <c r="I57" s="62">
        <v>0</v>
      </c>
      <c r="J57" s="62">
        <v>100</v>
      </c>
      <c r="K57" s="62">
        <v>0</v>
      </c>
      <c r="L57" s="62">
        <v>70.59</v>
      </c>
      <c r="M57" s="93">
        <v>35.29</v>
      </c>
      <c r="N57" s="62">
        <v>57.58</v>
      </c>
      <c r="O57" s="62">
        <v>0</v>
      </c>
      <c r="P57" s="62">
        <v>100</v>
      </c>
      <c r="Q57" s="62">
        <v>0</v>
      </c>
      <c r="R57" s="62">
        <v>73.08</v>
      </c>
      <c r="S57" s="93">
        <v>36.54</v>
      </c>
      <c r="T57" s="180"/>
      <c r="U57" s="180"/>
      <c r="V57" s="180"/>
      <c r="W57" s="180"/>
      <c r="X57" s="180"/>
      <c r="Y57" s="181"/>
      <c r="Z57" s="62">
        <v>50</v>
      </c>
      <c r="AA57" s="62">
        <v>0</v>
      </c>
      <c r="AB57" s="62">
        <v>100</v>
      </c>
      <c r="AC57" s="62">
        <v>0</v>
      </c>
      <c r="AD57" s="62">
        <v>66.67</v>
      </c>
      <c r="AE57" s="179">
        <v>33.33</v>
      </c>
      <c r="AF57" s="62">
        <v>38.46</v>
      </c>
      <c r="AG57" s="62">
        <v>0</v>
      </c>
      <c r="AH57" s="62">
        <v>100</v>
      </c>
      <c r="AI57" s="62">
        <v>0</v>
      </c>
      <c r="AJ57" s="62">
        <v>55.56</v>
      </c>
      <c r="AK57" s="62">
        <v>27.78</v>
      </c>
      <c r="AL57" s="95">
        <f t="shared" si="32"/>
        <v>33.264000000000003</v>
      </c>
    </row>
    <row r="58" spans="1:38" ht="15.75" customHeight="1" x14ac:dyDescent="0.15">
      <c r="A58" s="34" t="s">
        <v>78</v>
      </c>
      <c r="B58" s="62">
        <v>47.69</v>
      </c>
      <c r="C58" s="62">
        <v>1.96</v>
      </c>
      <c r="D58" s="62">
        <v>97.85</v>
      </c>
      <c r="E58" s="62">
        <v>3.77</v>
      </c>
      <c r="F58" s="62">
        <v>64.08</v>
      </c>
      <c r="G58" s="179">
        <v>33.93</v>
      </c>
      <c r="H58" s="62">
        <v>54.55</v>
      </c>
      <c r="I58" s="62">
        <v>0</v>
      </c>
      <c r="J58" s="62">
        <v>100</v>
      </c>
      <c r="K58" s="62">
        <v>0</v>
      </c>
      <c r="L58" s="62">
        <v>70.59</v>
      </c>
      <c r="M58" s="179">
        <v>35.29</v>
      </c>
      <c r="N58" s="62">
        <v>57.58</v>
      </c>
      <c r="O58" s="62">
        <v>0</v>
      </c>
      <c r="P58" s="62">
        <v>100</v>
      </c>
      <c r="Q58" s="62">
        <v>0</v>
      </c>
      <c r="R58" s="62">
        <v>73.08</v>
      </c>
      <c r="S58" s="179">
        <v>36.54</v>
      </c>
      <c r="T58" s="182">
        <v>36.36</v>
      </c>
      <c r="U58" s="182">
        <v>15</v>
      </c>
      <c r="V58" s="182">
        <v>69.23</v>
      </c>
      <c r="W58" s="182">
        <v>22.22</v>
      </c>
      <c r="X58" s="182">
        <v>46.15</v>
      </c>
      <c r="Y58" s="179">
        <v>34.19</v>
      </c>
      <c r="Z58" s="177"/>
      <c r="AA58" s="177"/>
      <c r="AB58" s="177"/>
      <c r="AC58" s="177"/>
      <c r="AD58" s="177"/>
      <c r="AE58" s="178"/>
      <c r="AF58" s="62">
        <v>46.15</v>
      </c>
      <c r="AG58" s="62">
        <v>25</v>
      </c>
      <c r="AH58" s="62">
        <v>80</v>
      </c>
      <c r="AI58" s="62">
        <v>36.36</v>
      </c>
      <c r="AJ58" s="62">
        <v>53.33</v>
      </c>
      <c r="AK58" s="62">
        <v>44.85</v>
      </c>
      <c r="AL58" s="95">
        <f t="shared" si="32"/>
        <v>36.959999999999994</v>
      </c>
    </row>
    <row r="59" spans="1:38" ht="15.75" customHeight="1" x14ac:dyDescent="0.15">
      <c r="A59" s="34" t="s">
        <v>79</v>
      </c>
      <c r="B59" s="62">
        <v>51.28</v>
      </c>
      <c r="C59" s="62">
        <v>91.18</v>
      </c>
      <c r="D59" s="62">
        <v>7.53</v>
      </c>
      <c r="E59" s="62">
        <v>66.19</v>
      </c>
      <c r="F59" s="62">
        <v>12.84</v>
      </c>
      <c r="G59" s="179">
        <v>39.520000000000003</v>
      </c>
      <c r="H59" s="62">
        <v>51.52</v>
      </c>
      <c r="I59" s="62">
        <v>93.33</v>
      </c>
      <c r="J59" s="62">
        <v>16.670000000000002</v>
      </c>
      <c r="K59" s="62">
        <v>63.64</v>
      </c>
      <c r="L59" s="62">
        <v>27.27</v>
      </c>
      <c r="M59" s="179">
        <v>45.45</v>
      </c>
      <c r="N59" s="62">
        <v>60.61</v>
      </c>
      <c r="O59" s="62">
        <v>7.14</v>
      </c>
      <c r="P59" s="62">
        <v>100</v>
      </c>
      <c r="Q59" s="62">
        <v>13.33</v>
      </c>
      <c r="R59" s="62">
        <v>74.510000000000005</v>
      </c>
      <c r="S59" s="179">
        <v>43.92</v>
      </c>
      <c r="T59" s="182">
        <v>63.64</v>
      </c>
      <c r="U59" s="182">
        <v>65</v>
      </c>
      <c r="V59" s="182">
        <v>61.54</v>
      </c>
      <c r="W59" s="182">
        <v>68.42</v>
      </c>
      <c r="X59" s="182">
        <v>57.14</v>
      </c>
      <c r="Y59" s="179">
        <v>62.78</v>
      </c>
      <c r="Z59" s="62">
        <v>62.5</v>
      </c>
      <c r="AA59" s="62">
        <v>90</v>
      </c>
      <c r="AB59" s="62">
        <v>35</v>
      </c>
      <c r="AC59" s="62">
        <v>70.59</v>
      </c>
      <c r="AD59" s="62">
        <v>48.28</v>
      </c>
      <c r="AE59" s="179">
        <v>59.43</v>
      </c>
      <c r="AF59" s="177"/>
      <c r="AG59" s="177"/>
      <c r="AH59" s="177"/>
      <c r="AI59" s="177"/>
      <c r="AJ59" s="177"/>
      <c r="AK59" s="178"/>
      <c r="AL59" s="95">
        <f t="shared" si="32"/>
        <v>50.22</v>
      </c>
    </row>
    <row r="60" spans="1:38" ht="15.75" customHeight="1" x14ac:dyDescent="0.15">
      <c r="A60" s="44" t="s">
        <v>63</v>
      </c>
      <c r="B60" s="90"/>
      <c r="C60" s="90"/>
      <c r="D60" s="90"/>
      <c r="E60" s="90"/>
      <c r="F60" s="90"/>
      <c r="G60" s="95">
        <f>AVERAGE(G54:G59)</f>
        <v>41.852000000000004</v>
      </c>
      <c r="H60" s="90"/>
      <c r="I60" s="90"/>
      <c r="J60" s="90"/>
      <c r="K60" s="90"/>
      <c r="L60" s="90"/>
      <c r="M60" s="95">
        <f>AVERAGE(M54:M59)</f>
        <v>41.386000000000003</v>
      </c>
      <c r="N60" s="90"/>
      <c r="O60" s="90"/>
      <c r="P60" s="90"/>
      <c r="Q60" s="90"/>
      <c r="R60" s="90"/>
      <c r="S60" s="95">
        <f>AVERAGE(S54:S59)</f>
        <v>38.881999999999991</v>
      </c>
      <c r="T60" s="90"/>
      <c r="U60" s="90"/>
      <c r="V60" s="90"/>
      <c r="W60" s="90"/>
      <c r="X60" s="90"/>
      <c r="Y60" s="95">
        <f>AVERAGE(Y54:Y59)</f>
        <v>55.775999999999996</v>
      </c>
      <c r="Z60" s="90"/>
      <c r="AA60" s="90"/>
      <c r="AB60" s="90"/>
      <c r="AC60" s="90"/>
      <c r="AD60" s="90"/>
      <c r="AE60" s="95">
        <f>AVERAGE(AE54:AE59)</f>
        <v>44.141999999999996</v>
      </c>
      <c r="AF60" s="90"/>
      <c r="AG60" s="90"/>
      <c r="AH60" s="90"/>
      <c r="AI60" s="90"/>
      <c r="AJ60" s="90"/>
      <c r="AK60" s="95">
        <f t="shared" ref="AK60:AL60" si="33">AVERAGE(AK54:AK59)</f>
        <v>38.228000000000002</v>
      </c>
      <c r="AL60" s="106">
        <f t="shared" si="33"/>
        <v>43.377666666666663</v>
      </c>
    </row>
    <row r="61" spans="1:38" ht="15.75" customHeight="1" x14ac:dyDescent="0.15">
      <c r="A61" s="45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</row>
    <row r="62" spans="1:38" ht="15.75" customHeight="1" x14ac:dyDescent="0.15">
      <c r="A62" s="270" t="s">
        <v>96</v>
      </c>
      <c r="B62" s="261" t="s">
        <v>81</v>
      </c>
      <c r="C62" s="219"/>
      <c r="D62" s="219"/>
      <c r="E62" s="219"/>
      <c r="F62" s="219"/>
      <c r="G62" s="220"/>
      <c r="H62" s="261" t="s">
        <v>82</v>
      </c>
      <c r="I62" s="219"/>
      <c r="J62" s="219"/>
      <c r="K62" s="219"/>
      <c r="L62" s="219"/>
      <c r="M62" s="220"/>
      <c r="N62" s="261" t="s">
        <v>83</v>
      </c>
      <c r="O62" s="219"/>
      <c r="P62" s="219"/>
      <c r="Q62" s="219"/>
      <c r="R62" s="219"/>
      <c r="S62" s="220"/>
      <c r="T62" s="269" t="s">
        <v>84</v>
      </c>
      <c r="U62" s="258"/>
      <c r="V62" s="258"/>
      <c r="W62" s="258"/>
      <c r="X62" s="258"/>
      <c r="Y62" s="259"/>
      <c r="Z62" s="261" t="s">
        <v>85</v>
      </c>
      <c r="AA62" s="219"/>
      <c r="AB62" s="219"/>
      <c r="AC62" s="219"/>
      <c r="AD62" s="219"/>
      <c r="AE62" s="220"/>
      <c r="AF62" s="261" t="s">
        <v>86</v>
      </c>
      <c r="AG62" s="219"/>
      <c r="AH62" s="219"/>
      <c r="AI62" s="219"/>
      <c r="AJ62" s="219"/>
      <c r="AK62" s="220"/>
      <c r="AL62" s="72" t="s">
        <v>63</v>
      </c>
    </row>
    <row r="63" spans="1:38" ht="15.75" customHeight="1" x14ac:dyDescent="0.15">
      <c r="A63" s="231"/>
      <c r="B63" s="79" t="s">
        <v>47</v>
      </c>
      <c r="C63" s="67" t="s">
        <v>8</v>
      </c>
      <c r="D63" s="67" t="s">
        <v>9</v>
      </c>
      <c r="E63" s="67" t="s">
        <v>64</v>
      </c>
      <c r="F63" s="67" t="s">
        <v>65</v>
      </c>
      <c r="G63" s="73" t="s">
        <v>66</v>
      </c>
      <c r="H63" s="79" t="s">
        <v>47</v>
      </c>
      <c r="I63" s="67" t="s">
        <v>8</v>
      </c>
      <c r="J63" s="67" t="s">
        <v>9</v>
      </c>
      <c r="K63" s="67" t="s">
        <v>64</v>
      </c>
      <c r="L63" s="67" t="s">
        <v>65</v>
      </c>
      <c r="M63" s="73" t="s">
        <v>66</v>
      </c>
      <c r="N63" s="79" t="s">
        <v>47</v>
      </c>
      <c r="O63" s="67" t="s">
        <v>8</v>
      </c>
      <c r="P63" s="67" t="s">
        <v>9</v>
      </c>
      <c r="Q63" s="67" t="s">
        <v>64</v>
      </c>
      <c r="R63" s="67" t="s">
        <v>65</v>
      </c>
      <c r="S63" s="73" t="s">
        <v>66</v>
      </c>
      <c r="T63" s="66" t="s">
        <v>47</v>
      </c>
      <c r="U63" s="67" t="s">
        <v>8</v>
      </c>
      <c r="V63" s="67" t="s">
        <v>9</v>
      </c>
      <c r="W63" s="67" t="s">
        <v>64</v>
      </c>
      <c r="X63" s="67" t="s">
        <v>65</v>
      </c>
      <c r="Y63" s="73" t="s">
        <v>66</v>
      </c>
      <c r="Z63" s="79" t="s">
        <v>47</v>
      </c>
      <c r="AA63" s="67" t="s">
        <v>8</v>
      </c>
      <c r="AB63" s="67" t="s">
        <v>9</v>
      </c>
      <c r="AC63" s="67" t="s">
        <v>64</v>
      </c>
      <c r="AD63" s="67" t="s">
        <v>65</v>
      </c>
      <c r="AE63" s="73" t="s">
        <v>66</v>
      </c>
      <c r="AF63" s="79" t="s">
        <v>47</v>
      </c>
      <c r="AG63" s="67" t="s">
        <v>8</v>
      </c>
      <c r="AH63" s="67" t="s">
        <v>9</v>
      </c>
      <c r="AI63" s="67" t="s">
        <v>64</v>
      </c>
      <c r="AJ63" s="67" t="s">
        <v>65</v>
      </c>
      <c r="AK63" s="73" t="s">
        <v>66</v>
      </c>
      <c r="AL63" s="72"/>
    </row>
    <row r="64" spans="1:38" ht="15.75" customHeight="1" x14ac:dyDescent="0.15">
      <c r="A64" s="43" t="s">
        <v>81</v>
      </c>
      <c r="B64" s="59"/>
      <c r="C64" s="59"/>
      <c r="D64" s="59"/>
      <c r="E64" s="59"/>
      <c r="F64" s="59"/>
      <c r="G64" s="60"/>
      <c r="H64" s="57">
        <v>47.06</v>
      </c>
      <c r="I64" s="57">
        <v>0</v>
      </c>
      <c r="J64" s="57">
        <v>94.12</v>
      </c>
      <c r="K64" s="57">
        <v>0</v>
      </c>
      <c r="L64" s="57">
        <v>64</v>
      </c>
      <c r="M64" s="77">
        <v>32</v>
      </c>
      <c r="N64" s="57">
        <v>55.88</v>
      </c>
      <c r="O64" s="57">
        <v>100</v>
      </c>
      <c r="P64" s="57">
        <v>11.76</v>
      </c>
      <c r="Q64" s="57">
        <v>69.39</v>
      </c>
      <c r="R64" s="57">
        <v>21.05</v>
      </c>
      <c r="S64" s="77">
        <v>45.22</v>
      </c>
      <c r="T64" s="61">
        <v>61.76</v>
      </c>
      <c r="U64" s="62">
        <v>82.35</v>
      </c>
      <c r="V64" s="62">
        <v>41.18</v>
      </c>
      <c r="W64" s="62">
        <v>68.290000000000006</v>
      </c>
      <c r="X64" s="62">
        <v>51.85</v>
      </c>
      <c r="Y64" s="93">
        <v>60.07</v>
      </c>
      <c r="Z64" s="57">
        <v>52.5</v>
      </c>
      <c r="AA64" s="57">
        <v>5</v>
      </c>
      <c r="AB64" s="57">
        <v>100</v>
      </c>
      <c r="AC64" s="57">
        <v>9.52</v>
      </c>
      <c r="AD64" s="57">
        <v>67.8</v>
      </c>
      <c r="AE64" s="58">
        <v>38.659999999999997</v>
      </c>
      <c r="AF64" s="57">
        <v>56.41</v>
      </c>
      <c r="AG64" s="57">
        <v>35</v>
      </c>
      <c r="AH64" s="57">
        <v>78.95</v>
      </c>
      <c r="AI64" s="57">
        <v>45.16</v>
      </c>
      <c r="AJ64" s="57">
        <v>63.83</v>
      </c>
      <c r="AK64" s="57">
        <v>54.5</v>
      </c>
      <c r="AL64" s="72">
        <f t="shared" ref="AL64:AL69" si="34">AVERAGE(G64,M64,S64,Y64,AE64,AK64)</f>
        <v>46.089999999999996</v>
      </c>
    </row>
    <row r="65" spans="1:38" ht="15.75" customHeight="1" x14ac:dyDescent="0.15">
      <c r="A65" s="43" t="s">
        <v>82</v>
      </c>
      <c r="B65" s="57">
        <v>55.61</v>
      </c>
      <c r="C65" s="57">
        <v>42.86</v>
      </c>
      <c r="D65" s="57">
        <v>68.37</v>
      </c>
      <c r="E65" s="57">
        <v>49.12</v>
      </c>
      <c r="F65" s="57">
        <v>60.63</v>
      </c>
      <c r="G65" s="77">
        <v>54.88</v>
      </c>
      <c r="H65" s="59"/>
      <c r="I65" s="59"/>
      <c r="J65" s="59"/>
      <c r="K65" s="59"/>
      <c r="L65" s="59"/>
      <c r="M65" s="60"/>
      <c r="N65" s="57">
        <v>50</v>
      </c>
      <c r="O65" s="57">
        <v>0</v>
      </c>
      <c r="P65" s="57">
        <v>100</v>
      </c>
      <c r="Q65" s="57">
        <v>0</v>
      </c>
      <c r="R65" s="57">
        <v>66.67</v>
      </c>
      <c r="S65" s="77">
        <v>33.33</v>
      </c>
      <c r="T65" s="61">
        <v>50</v>
      </c>
      <c r="U65" s="62">
        <v>0</v>
      </c>
      <c r="V65" s="62">
        <v>100</v>
      </c>
      <c r="W65" s="62">
        <v>0</v>
      </c>
      <c r="X65" s="62">
        <v>66.67</v>
      </c>
      <c r="Y65" s="93">
        <v>33.33</v>
      </c>
      <c r="Z65" s="57">
        <v>47.5</v>
      </c>
      <c r="AA65" s="57">
        <v>25</v>
      </c>
      <c r="AB65" s="57">
        <v>70</v>
      </c>
      <c r="AC65" s="57">
        <v>32.26</v>
      </c>
      <c r="AD65" s="57">
        <v>57.14</v>
      </c>
      <c r="AE65" s="58">
        <v>44.7</v>
      </c>
      <c r="AF65" s="57">
        <v>53.85</v>
      </c>
      <c r="AG65" s="57">
        <v>25</v>
      </c>
      <c r="AH65" s="57">
        <v>84.21</v>
      </c>
      <c r="AI65" s="57">
        <v>35.71</v>
      </c>
      <c r="AJ65" s="57">
        <v>64</v>
      </c>
      <c r="AK65" s="57">
        <v>49.86</v>
      </c>
      <c r="AL65" s="72">
        <f t="shared" si="34"/>
        <v>43.220000000000006</v>
      </c>
    </row>
    <row r="66" spans="1:38" ht="15.75" customHeight="1" x14ac:dyDescent="0.15">
      <c r="A66" s="43" t="s">
        <v>83</v>
      </c>
      <c r="B66" s="57">
        <v>50</v>
      </c>
      <c r="C66" s="57">
        <v>1.02</v>
      </c>
      <c r="D66" s="57">
        <v>98.98</v>
      </c>
      <c r="E66" s="57">
        <v>2</v>
      </c>
      <c r="F66" s="57">
        <v>66.44</v>
      </c>
      <c r="G66" s="77">
        <v>34.22</v>
      </c>
      <c r="H66" s="57">
        <v>50</v>
      </c>
      <c r="I66" s="57">
        <v>0</v>
      </c>
      <c r="J66" s="57">
        <v>100</v>
      </c>
      <c r="K66" s="57">
        <v>0</v>
      </c>
      <c r="L66" s="57">
        <v>66.67</v>
      </c>
      <c r="M66" s="77">
        <v>33.33</v>
      </c>
      <c r="N66" s="59"/>
      <c r="O66" s="59"/>
      <c r="P66" s="59"/>
      <c r="Q66" s="59"/>
      <c r="R66" s="59"/>
      <c r="S66" s="60"/>
      <c r="T66" s="61">
        <v>50</v>
      </c>
      <c r="U66" s="62">
        <v>0</v>
      </c>
      <c r="V66" s="62">
        <v>100</v>
      </c>
      <c r="W66" s="62">
        <v>0</v>
      </c>
      <c r="X66" s="62">
        <v>66.67</v>
      </c>
      <c r="Y66" s="93">
        <v>33.33</v>
      </c>
      <c r="Z66" s="57">
        <v>50</v>
      </c>
      <c r="AA66" s="57">
        <v>0</v>
      </c>
      <c r="AB66" s="57">
        <v>100</v>
      </c>
      <c r="AC66" s="57">
        <v>0</v>
      </c>
      <c r="AD66" s="57">
        <v>66.67</v>
      </c>
      <c r="AE66" s="58">
        <v>33.33</v>
      </c>
      <c r="AF66" s="57">
        <v>48.72</v>
      </c>
      <c r="AG66" s="57">
        <v>0</v>
      </c>
      <c r="AH66" s="57">
        <v>100</v>
      </c>
      <c r="AI66" s="57">
        <v>0</v>
      </c>
      <c r="AJ66" s="57">
        <v>65.52</v>
      </c>
      <c r="AK66" s="57">
        <v>32.76</v>
      </c>
      <c r="AL66" s="72">
        <f t="shared" si="34"/>
        <v>33.393999999999991</v>
      </c>
    </row>
    <row r="67" spans="1:38" ht="15.75" customHeight="1" x14ac:dyDescent="0.15">
      <c r="A67" s="43" t="s">
        <v>84</v>
      </c>
      <c r="B67" s="57">
        <v>50</v>
      </c>
      <c r="C67" s="57">
        <v>0</v>
      </c>
      <c r="D67" s="57">
        <v>100</v>
      </c>
      <c r="E67" s="57">
        <v>0</v>
      </c>
      <c r="F67" s="57">
        <v>66.67</v>
      </c>
      <c r="G67" s="77">
        <v>33.33</v>
      </c>
      <c r="H67" s="57">
        <v>50</v>
      </c>
      <c r="I67" s="57">
        <v>0</v>
      </c>
      <c r="J67" s="57">
        <v>100</v>
      </c>
      <c r="K67" s="57">
        <v>0</v>
      </c>
      <c r="L67" s="57">
        <v>66.67</v>
      </c>
      <c r="M67" s="77">
        <v>33.33</v>
      </c>
      <c r="N67" s="57">
        <v>50</v>
      </c>
      <c r="O67" s="57">
        <v>0</v>
      </c>
      <c r="P67" s="57">
        <v>100</v>
      </c>
      <c r="Q67" s="57">
        <v>0</v>
      </c>
      <c r="R67" s="57">
        <v>66.67</v>
      </c>
      <c r="S67" s="77">
        <v>33.33</v>
      </c>
      <c r="T67" s="63"/>
      <c r="U67" s="64"/>
      <c r="V67" s="64"/>
      <c r="W67" s="64"/>
      <c r="X67" s="64"/>
      <c r="Y67" s="65"/>
      <c r="Z67" s="57">
        <v>50</v>
      </c>
      <c r="AA67" s="57">
        <v>0</v>
      </c>
      <c r="AB67" s="57">
        <v>100</v>
      </c>
      <c r="AC67" s="57">
        <v>0</v>
      </c>
      <c r="AD67" s="57">
        <v>66.67</v>
      </c>
      <c r="AE67" s="58">
        <v>33.33</v>
      </c>
      <c r="AF67" s="57">
        <v>48.72</v>
      </c>
      <c r="AG67" s="57">
        <v>0</v>
      </c>
      <c r="AH67" s="57">
        <v>100</v>
      </c>
      <c r="AI67" s="57">
        <v>0</v>
      </c>
      <c r="AJ67" s="57">
        <v>65.52</v>
      </c>
      <c r="AK67" s="57">
        <v>32.76</v>
      </c>
      <c r="AL67" s="72">
        <f t="shared" si="34"/>
        <v>33.215999999999994</v>
      </c>
    </row>
    <row r="68" spans="1:38" ht="15.75" customHeight="1" x14ac:dyDescent="0.15">
      <c r="A68" s="43" t="s">
        <v>85</v>
      </c>
      <c r="B68" s="57">
        <v>45.92</v>
      </c>
      <c r="C68" s="57">
        <v>1.02</v>
      </c>
      <c r="D68" s="57">
        <v>90.82</v>
      </c>
      <c r="E68" s="57">
        <v>1.85</v>
      </c>
      <c r="F68" s="57">
        <v>62.68</v>
      </c>
      <c r="G68" s="58">
        <v>32.26</v>
      </c>
      <c r="H68" s="57">
        <v>44.12</v>
      </c>
      <c r="I68" s="57">
        <v>5.88</v>
      </c>
      <c r="J68" s="57">
        <v>82.35</v>
      </c>
      <c r="K68" s="57">
        <v>9.52</v>
      </c>
      <c r="L68" s="57">
        <v>59.57</v>
      </c>
      <c r="M68" s="58">
        <v>34.549999999999997</v>
      </c>
      <c r="N68" s="57">
        <v>50</v>
      </c>
      <c r="O68" s="57">
        <v>0</v>
      </c>
      <c r="P68" s="57">
        <v>100</v>
      </c>
      <c r="Q68" s="57">
        <v>0</v>
      </c>
      <c r="R68" s="57">
        <v>66.67</v>
      </c>
      <c r="S68" s="58">
        <v>33.33</v>
      </c>
      <c r="T68" s="66">
        <v>47.06</v>
      </c>
      <c r="U68" s="67">
        <v>0</v>
      </c>
      <c r="V68" s="67">
        <v>94.12</v>
      </c>
      <c r="W68" s="67">
        <v>0</v>
      </c>
      <c r="X68" s="67">
        <v>64</v>
      </c>
      <c r="Y68" s="58">
        <v>32</v>
      </c>
      <c r="Z68" s="59"/>
      <c r="AA68" s="59"/>
      <c r="AB68" s="59"/>
      <c r="AC68" s="59"/>
      <c r="AD68" s="59"/>
      <c r="AE68" s="60"/>
      <c r="AF68" s="57">
        <v>46.15</v>
      </c>
      <c r="AG68" s="57">
        <v>15</v>
      </c>
      <c r="AH68" s="57">
        <v>78.95</v>
      </c>
      <c r="AI68" s="57">
        <v>22.22</v>
      </c>
      <c r="AJ68" s="57">
        <v>58.82</v>
      </c>
      <c r="AK68" s="57">
        <v>40.520000000000003</v>
      </c>
      <c r="AL68" s="72">
        <f t="shared" si="34"/>
        <v>34.531999999999996</v>
      </c>
    </row>
    <row r="69" spans="1:38" ht="15.75" customHeight="1" x14ac:dyDescent="0.15">
      <c r="A69" s="43" t="s">
        <v>86</v>
      </c>
      <c r="B69" s="57">
        <v>51.02</v>
      </c>
      <c r="C69" s="57">
        <v>7.14</v>
      </c>
      <c r="D69" s="57">
        <v>94.9</v>
      </c>
      <c r="E69" s="57">
        <v>12.73</v>
      </c>
      <c r="F69" s="57">
        <v>65.959999999999994</v>
      </c>
      <c r="G69" s="58">
        <v>39.340000000000003</v>
      </c>
      <c r="H69" s="57">
        <v>52.94</v>
      </c>
      <c r="I69" s="57">
        <v>23.53</v>
      </c>
      <c r="J69" s="57">
        <v>82.35</v>
      </c>
      <c r="K69" s="57">
        <v>33.33</v>
      </c>
      <c r="L69" s="57">
        <v>63.64</v>
      </c>
      <c r="M69" s="58">
        <v>48.48</v>
      </c>
      <c r="N69" s="57">
        <v>50</v>
      </c>
      <c r="O69" s="57">
        <v>0</v>
      </c>
      <c r="P69" s="57">
        <v>100</v>
      </c>
      <c r="Q69" s="57">
        <v>0</v>
      </c>
      <c r="R69" s="57">
        <v>66.67</v>
      </c>
      <c r="S69" s="58">
        <v>33.33</v>
      </c>
      <c r="T69" s="66">
        <v>50</v>
      </c>
      <c r="U69" s="67">
        <v>0</v>
      </c>
      <c r="V69" s="67">
        <v>100</v>
      </c>
      <c r="W69" s="67">
        <v>0</v>
      </c>
      <c r="X69" s="67">
        <v>66.67</v>
      </c>
      <c r="Y69" s="58">
        <v>33.33</v>
      </c>
      <c r="Z69" s="57">
        <v>45</v>
      </c>
      <c r="AA69" s="57">
        <v>15</v>
      </c>
      <c r="AB69" s="57">
        <v>75</v>
      </c>
      <c r="AC69" s="57">
        <v>21.43</v>
      </c>
      <c r="AD69" s="57">
        <v>57.69</v>
      </c>
      <c r="AE69" s="58">
        <v>39.56</v>
      </c>
      <c r="AF69" s="59"/>
      <c r="AG69" s="59"/>
      <c r="AH69" s="59"/>
      <c r="AI69" s="59"/>
      <c r="AJ69" s="59"/>
      <c r="AK69" s="60"/>
      <c r="AL69" s="72">
        <f t="shared" si="34"/>
        <v>38.808</v>
      </c>
    </row>
    <row r="70" spans="1:38" ht="15.75" customHeight="1" x14ac:dyDescent="0.15">
      <c r="A70" s="40" t="s">
        <v>63</v>
      </c>
      <c r="B70" s="79"/>
      <c r="C70" s="79"/>
      <c r="D70" s="79"/>
      <c r="E70" s="79"/>
      <c r="F70" s="79"/>
      <c r="G70" s="72">
        <f>AVERAGE(G64:G69)</f>
        <v>38.805999999999997</v>
      </c>
      <c r="H70" s="79"/>
      <c r="I70" s="79"/>
      <c r="J70" s="79"/>
      <c r="K70" s="79"/>
      <c r="L70" s="79"/>
      <c r="M70" s="72">
        <f>AVERAGE(M64:M69)</f>
        <v>36.337999999999994</v>
      </c>
      <c r="N70" s="79"/>
      <c r="O70" s="79"/>
      <c r="P70" s="79"/>
      <c r="Q70" s="79"/>
      <c r="R70" s="79"/>
      <c r="S70" s="72">
        <f>AVERAGE(S64:S69)</f>
        <v>35.707999999999991</v>
      </c>
      <c r="T70" s="66"/>
      <c r="U70" s="67"/>
      <c r="V70" s="67"/>
      <c r="W70" s="67"/>
      <c r="X70" s="67"/>
      <c r="Y70" s="72">
        <f>AVERAGE(Y64:Y69)</f>
        <v>38.411999999999999</v>
      </c>
      <c r="Z70" s="79"/>
      <c r="AA70" s="79"/>
      <c r="AB70" s="79"/>
      <c r="AC70" s="79"/>
      <c r="AD70" s="79"/>
      <c r="AE70" s="72">
        <f>AVERAGE(AE64:AE69)</f>
        <v>37.915999999999997</v>
      </c>
      <c r="AF70" s="79"/>
      <c r="AG70" s="79"/>
      <c r="AH70" s="79"/>
      <c r="AI70" s="79"/>
      <c r="AJ70" s="79"/>
      <c r="AK70" s="72">
        <f t="shared" ref="AK70:AL70" si="35">AVERAGE(AK64:AK69)</f>
        <v>42.08</v>
      </c>
      <c r="AL70" s="80">
        <f t="shared" si="35"/>
        <v>38.21</v>
      </c>
    </row>
    <row r="71" spans="1:38" ht="15.75" customHeight="1" x14ac:dyDescent="0.15">
      <c r="A71" s="37"/>
      <c r="B71" s="55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6"/>
      <c r="N71" s="55"/>
      <c r="O71" s="55"/>
      <c r="P71" s="55"/>
      <c r="Q71" s="55"/>
      <c r="R71" s="55"/>
      <c r="S71" s="56"/>
      <c r="T71" s="55"/>
      <c r="U71" s="55"/>
      <c r="V71" s="55"/>
      <c r="W71" s="55"/>
      <c r="X71" s="55"/>
      <c r="Y71" s="56"/>
      <c r="Z71" s="55"/>
      <c r="AA71" s="55"/>
      <c r="AB71" s="55"/>
      <c r="AC71" s="55"/>
      <c r="AD71" s="55"/>
      <c r="AE71" s="56"/>
      <c r="AF71" s="55"/>
      <c r="AG71" s="55"/>
      <c r="AH71" s="55"/>
      <c r="AI71" s="55"/>
      <c r="AJ71" s="55"/>
      <c r="AK71" s="56"/>
      <c r="AL71" s="56"/>
    </row>
    <row r="72" spans="1:38" ht="15.75" customHeight="1" x14ac:dyDescent="0.2">
      <c r="A72" s="49" t="s">
        <v>97</v>
      </c>
      <c r="B72" s="55"/>
      <c r="C72" s="55"/>
      <c r="D72" s="55"/>
      <c r="E72" s="55"/>
      <c r="F72" s="55"/>
      <c r="G72" s="56"/>
      <c r="H72" s="55"/>
      <c r="I72" s="55"/>
      <c r="J72" s="55"/>
      <c r="K72" s="55"/>
      <c r="L72" s="55"/>
      <c r="M72" s="56"/>
      <c r="N72" s="55"/>
      <c r="O72" s="55"/>
      <c r="P72" s="55"/>
      <c r="Q72" s="55"/>
      <c r="R72" s="55"/>
      <c r="S72" s="56"/>
      <c r="T72" s="104"/>
      <c r="U72" s="104"/>
      <c r="V72" s="104"/>
      <c r="W72" s="104"/>
      <c r="X72" s="104"/>
      <c r="Y72" s="105"/>
      <c r="Z72" s="55"/>
      <c r="AA72" s="55"/>
      <c r="AB72" s="55"/>
      <c r="AC72" s="55"/>
      <c r="AD72" s="55"/>
      <c r="AE72" s="56"/>
      <c r="AF72" s="55"/>
      <c r="AG72" s="55"/>
      <c r="AH72" s="55"/>
      <c r="AI72" s="55"/>
      <c r="AJ72" s="55"/>
      <c r="AK72" s="56"/>
      <c r="AL72" s="56"/>
    </row>
    <row r="73" spans="1:38" ht="15.75" customHeight="1" x14ac:dyDescent="0.15">
      <c r="A73" s="270" t="s">
        <v>96</v>
      </c>
      <c r="B73" s="261" t="s">
        <v>57</v>
      </c>
      <c r="C73" s="219"/>
      <c r="D73" s="219"/>
      <c r="E73" s="219"/>
      <c r="F73" s="219"/>
      <c r="G73" s="220"/>
      <c r="H73" s="261" t="s">
        <v>58</v>
      </c>
      <c r="I73" s="219"/>
      <c r="J73" s="219"/>
      <c r="K73" s="219"/>
      <c r="L73" s="219"/>
      <c r="M73" s="220"/>
      <c r="N73" s="261" t="s">
        <v>59</v>
      </c>
      <c r="O73" s="219"/>
      <c r="P73" s="219"/>
      <c r="Q73" s="219"/>
      <c r="R73" s="219"/>
      <c r="S73" s="220"/>
      <c r="T73" s="269" t="s">
        <v>60</v>
      </c>
      <c r="U73" s="258"/>
      <c r="V73" s="258"/>
      <c r="W73" s="258"/>
      <c r="X73" s="258"/>
      <c r="Y73" s="259"/>
      <c r="Z73" s="261" t="s">
        <v>61</v>
      </c>
      <c r="AA73" s="219"/>
      <c r="AB73" s="219"/>
      <c r="AC73" s="219"/>
      <c r="AD73" s="219"/>
      <c r="AE73" s="220"/>
      <c r="AF73" s="261" t="s">
        <v>62</v>
      </c>
      <c r="AG73" s="219"/>
      <c r="AH73" s="219"/>
      <c r="AI73" s="219"/>
      <c r="AJ73" s="219"/>
      <c r="AK73" s="220"/>
      <c r="AL73" s="72" t="s">
        <v>63</v>
      </c>
    </row>
    <row r="74" spans="1:38" ht="15.75" customHeight="1" x14ac:dyDescent="0.15">
      <c r="A74" s="231"/>
      <c r="B74" s="79" t="s">
        <v>47</v>
      </c>
      <c r="C74" s="67" t="s">
        <v>8</v>
      </c>
      <c r="D74" s="67" t="s">
        <v>9</v>
      </c>
      <c r="E74" s="67" t="s">
        <v>64</v>
      </c>
      <c r="F74" s="67" t="s">
        <v>65</v>
      </c>
      <c r="G74" s="73" t="s">
        <v>66</v>
      </c>
      <c r="H74" s="79" t="s">
        <v>47</v>
      </c>
      <c r="I74" s="67" t="s">
        <v>8</v>
      </c>
      <c r="J74" s="67" t="s">
        <v>9</v>
      </c>
      <c r="K74" s="67" t="s">
        <v>64</v>
      </c>
      <c r="L74" s="67" t="s">
        <v>65</v>
      </c>
      <c r="M74" s="73" t="s">
        <v>66</v>
      </c>
      <c r="N74" s="79" t="s">
        <v>47</v>
      </c>
      <c r="O74" s="67" t="s">
        <v>8</v>
      </c>
      <c r="P74" s="67" t="s">
        <v>9</v>
      </c>
      <c r="Q74" s="67" t="s">
        <v>64</v>
      </c>
      <c r="R74" s="67" t="s">
        <v>65</v>
      </c>
      <c r="S74" s="73" t="s">
        <v>66</v>
      </c>
      <c r="T74" s="66" t="s">
        <v>47</v>
      </c>
      <c r="U74" s="67" t="s">
        <v>8</v>
      </c>
      <c r="V74" s="67" t="s">
        <v>9</v>
      </c>
      <c r="W74" s="67" t="s">
        <v>64</v>
      </c>
      <c r="X74" s="67" t="s">
        <v>65</v>
      </c>
      <c r="Y74" s="73" t="s">
        <v>66</v>
      </c>
      <c r="Z74" s="79" t="s">
        <v>47</v>
      </c>
      <c r="AA74" s="67" t="s">
        <v>8</v>
      </c>
      <c r="AB74" s="67" t="s">
        <v>9</v>
      </c>
      <c r="AC74" s="67" t="s">
        <v>64</v>
      </c>
      <c r="AD74" s="67" t="s">
        <v>65</v>
      </c>
      <c r="AE74" s="73" t="s">
        <v>66</v>
      </c>
      <c r="AF74" s="79" t="s">
        <v>47</v>
      </c>
      <c r="AG74" s="67" t="s">
        <v>8</v>
      </c>
      <c r="AH74" s="67" t="s">
        <v>9</v>
      </c>
      <c r="AI74" s="67" t="s">
        <v>64</v>
      </c>
      <c r="AJ74" s="67" t="s">
        <v>65</v>
      </c>
      <c r="AK74" s="73" t="s">
        <v>66</v>
      </c>
      <c r="AL74" s="72"/>
    </row>
    <row r="75" spans="1:38" ht="15.75" customHeight="1" x14ac:dyDescent="0.15">
      <c r="A75" s="43" t="s">
        <v>57</v>
      </c>
      <c r="B75" s="59"/>
      <c r="C75" s="59"/>
      <c r="D75" s="59"/>
      <c r="E75" s="59"/>
      <c r="F75" s="59"/>
      <c r="G75" s="60"/>
      <c r="H75" s="57">
        <v>69.7</v>
      </c>
      <c r="I75" s="57">
        <v>69.23</v>
      </c>
      <c r="J75" s="57">
        <v>70</v>
      </c>
      <c r="K75" s="57">
        <v>64.290000000000006</v>
      </c>
      <c r="L75" s="57">
        <v>73.680000000000007</v>
      </c>
      <c r="M75" s="77">
        <v>68.98</v>
      </c>
      <c r="N75" s="57">
        <v>80.650000000000006</v>
      </c>
      <c r="O75" s="57">
        <v>100</v>
      </c>
      <c r="P75" s="57">
        <v>40</v>
      </c>
      <c r="Q75" s="57">
        <v>87.5</v>
      </c>
      <c r="R75" s="57">
        <v>57.14</v>
      </c>
      <c r="S75" s="77">
        <v>72.319999999999993</v>
      </c>
      <c r="T75" s="61">
        <v>60.71</v>
      </c>
      <c r="U75" s="62">
        <v>70.59</v>
      </c>
      <c r="V75" s="62">
        <v>45.45</v>
      </c>
      <c r="W75" s="62">
        <v>68.569999999999993</v>
      </c>
      <c r="X75" s="62">
        <v>47.62</v>
      </c>
      <c r="Y75" s="93">
        <v>58.1</v>
      </c>
      <c r="Z75" s="57">
        <v>45</v>
      </c>
      <c r="AA75" s="57">
        <v>10</v>
      </c>
      <c r="AB75" s="57">
        <v>80</v>
      </c>
      <c r="AC75" s="57">
        <v>15.38</v>
      </c>
      <c r="AD75" s="57">
        <v>59.26</v>
      </c>
      <c r="AE75" s="58">
        <v>37.32</v>
      </c>
      <c r="AF75" s="57">
        <v>57.5</v>
      </c>
      <c r="AG75" s="57">
        <v>76.19</v>
      </c>
      <c r="AH75" s="57">
        <v>36.840000000000003</v>
      </c>
      <c r="AI75" s="57">
        <v>65.31</v>
      </c>
      <c r="AJ75" s="57">
        <v>45.16</v>
      </c>
      <c r="AK75" s="57">
        <v>55.23</v>
      </c>
      <c r="AL75" s="72">
        <f t="shared" ref="AL75:AL80" si="36">AVERAGE(G75,M75,S75,Y75,AE75,AK75)</f>
        <v>58.39</v>
      </c>
    </row>
    <row r="76" spans="1:38" ht="15.75" customHeight="1" x14ac:dyDescent="0.15">
      <c r="A76" s="43" t="s">
        <v>58</v>
      </c>
      <c r="B76" s="57">
        <v>63.92</v>
      </c>
      <c r="C76" s="57">
        <v>63.55</v>
      </c>
      <c r="D76" s="57">
        <v>64.37</v>
      </c>
      <c r="E76" s="57">
        <v>66.02</v>
      </c>
      <c r="F76" s="57">
        <v>61.54</v>
      </c>
      <c r="G76" s="77">
        <v>63.78</v>
      </c>
      <c r="H76" s="59"/>
      <c r="I76" s="59"/>
      <c r="J76" s="59"/>
      <c r="K76" s="59"/>
      <c r="L76" s="59"/>
      <c r="M76" s="60"/>
      <c r="N76" s="57">
        <v>80.650000000000006</v>
      </c>
      <c r="O76" s="57">
        <v>100</v>
      </c>
      <c r="P76" s="57">
        <v>40</v>
      </c>
      <c r="Q76" s="57">
        <v>87.5</v>
      </c>
      <c r="R76" s="57">
        <v>57.14</v>
      </c>
      <c r="S76" s="77">
        <v>72.319999999999993</v>
      </c>
      <c r="T76" s="61">
        <v>71.430000000000007</v>
      </c>
      <c r="U76" s="62">
        <v>100</v>
      </c>
      <c r="V76" s="62">
        <v>27.27</v>
      </c>
      <c r="W76" s="62">
        <v>80.95</v>
      </c>
      <c r="X76" s="62">
        <v>42.86</v>
      </c>
      <c r="Y76" s="93">
        <v>61.9</v>
      </c>
      <c r="Z76" s="57">
        <v>40</v>
      </c>
      <c r="AA76" s="57">
        <v>60</v>
      </c>
      <c r="AB76" s="57">
        <v>20</v>
      </c>
      <c r="AC76" s="57">
        <v>50</v>
      </c>
      <c r="AD76" s="57">
        <v>25</v>
      </c>
      <c r="AE76" s="58">
        <v>37.5</v>
      </c>
      <c r="AF76" s="57">
        <v>52.5</v>
      </c>
      <c r="AG76" s="57">
        <v>95.24</v>
      </c>
      <c r="AH76" s="57">
        <v>5.26</v>
      </c>
      <c r="AI76" s="57">
        <v>67.8</v>
      </c>
      <c r="AJ76" s="57">
        <v>9.52</v>
      </c>
      <c r="AK76" s="57">
        <v>38.659999999999997</v>
      </c>
      <c r="AL76" s="72">
        <f t="shared" si="36"/>
        <v>54.831999999999994</v>
      </c>
    </row>
    <row r="77" spans="1:38" ht="15.75" customHeight="1" x14ac:dyDescent="0.15">
      <c r="A77" s="43" t="s">
        <v>59</v>
      </c>
      <c r="B77" s="57">
        <v>44.85</v>
      </c>
      <c r="C77" s="57">
        <v>0</v>
      </c>
      <c r="D77" s="57">
        <v>100</v>
      </c>
      <c r="E77" s="57">
        <v>0</v>
      </c>
      <c r="F77" s="57">
        <v>61.92</v>
      </c>
      <c r="G77" s="77">
        <v>30.96</v>
      </c>
      <c r="H77" s="57">
        <v>60.61</v>
      </c>
      <c r="I77" s="57">
        <v>0</v>
      </c>
      <c r="J77" s="57">
        <v>100</v>
      </c>
      <c r="K77" s="57">
        <v>0</v>
      </c>
      <c r="L77" s="57">
        <v>75.47</v>
      </c>
      <c r="M77" s="77">
        <v>37.74</v>
      </c>
      <c r="N77" s="59"/>
      <c r="O77" s="59"/>
      <c r="P77" s="59"/>
      <c r="Q77" s="59"/>
      <c r="R77" s="59"/>
      <c r="S77" s="60"/>
      <c r="T77" s="61">
        <v>39.29</v>
      </c>
      <c r="U77" s="62">
        <v>0</v>
      </c>
      <c r="V77" s="62">
        <v>100</v>
      </c>
      <c r="W77" s="62">
        <v>0</v>
      </c>
      <c r="X77" s="62">
        <v>56.41</v>
      </c>
      <c r="Y77" s="93">
        <v>28.21</v>
      </c>
      <c r="Z77" s="57">
        <v>45</v>
      </c>
      <c r="AA77" s="57">
        <v>0</v>
      </c>
      <c r="AB77" s="57">
        <v>90</v>
      </c>
      <c r="AC77" s="57">
        <v>0</v>
      </c>
      <c r="AD77" s="57">
        <v>62.07</v>
      </c>
      <c r="AE77" s="58">
        <v>31.03</v>
      </c>
      <c r="AF77" s="57">
        <v>42.5</v>
      </c>
      <c r="AG77" s="57">
        <v>38.1</v>
      </c>
      <c r="AH77" s="57">
        <v>47.37</v>
      </c>
      <c r="AI77" s="57">
        <v>41.03</v>
      </c>
      <c r="AJ77" s="57">
        <v>43.9</v>
      </c>
      <c r="AK77" s="57">
        <v>42.46</v>
      </c>
      <c r="AL77" s="72">
        <f t="shared" si="36"/>
        <v>34.08</v>
      </c>
    </row>
    <row r="78" spans="1:38" ht="15.75" customHeight="1" x14ac:dyDescent="0.15">
      <c r="A78" s="43" t="s">
        <v>60</v>
      </c>
      <c r="B78" s="57">
        <v>44.85</v>
      </c>
      <c r="C78" s="57">
        <v>0</v>
      </c>
      <c r="D78" s="57">
        <v>100</v>
      </c>
      <c r="E78" s="57">
        <v>0</v>
      </c>
      <c r="F78" s="57">
        <v>61.92</v>
      </c>
      <c r="G78" s="77">
        <v>30.96</v>
      </c>
      <c r="H78" s="57">
        <v>63.64</v>
      </c>
      <c r="I78" s="57">
        <v>7.69</v>
      </c>
      <c r="J78" s="57">
        <v>100</v>
      </c>
      <c r="K78" s="57">
        <v>14.29</v>
      </c>
      <c r="L78" s="57">
        <v>76.92</v>
      </c>
      <c r="M78" s="58">
        <v>45.6</v>
      </c>
      <c r="N78" s="57">
        <v>54.84</v>
      </c>
      <c r="O78" s="57">
        <v>33.33</v>
      </c>
      <c r="P78" s="57">
        <v>100</v>
      </c>
      <c r="Q78" s="57">
        <v>50</v>
      </c>
      <c r="R78" s="57">
        <v>58.82</v>
      </c>
      <c r="S78" s="77">
        <v>54.41</v>
      </c>
      <c r="T78" s="63"/>
      <c r="U78" s="64"/>
      <c r="V78" s="64"/>
      <c r="W78" s="64"/>
      <c r="X78" s="64"/>
      <c r="Y78" s="65"/>
      <c r="Z78" s="57">
        <v>60</v>
      </c>
      <c r="AA78" s="57">
        <v>25</v>
      </c>
      <c r="AB78" s="57">
        <v>95</v>
      </c>
      <c r="AC78" s="57">
        <v>38.46</v>
      </c>
      <c r="AD78" s="57">
        <v>70.37</v>
      </c>
      <c r="AE78" s="58">
        <v>54.42</v>
      </c>
      <c r="AF78" s="57">
        <v>37.5</v>
      </c>
      <c r="AG78" s="57">
        <v>38.1</v>
      </c>
      <c r="AH78" s="57">
        <v>36.840000000000003</v>
      </c>
      <c r="AI78" s="57">
        <v>39.020000000000003</v>
      </c>
      <c r="AJ78" s="57">
        <v>35.9</v>
      </c>
      <c r="AK78" s="57">
        <v>37.46</v>
      </c>
      <c r="AL78" s="72">
        <f t="shared" si="36"/>
        <v>44.57</v>
      </c>
    </row>
    <row r="79" spans="1:38" ht="15.75" customHeight="1" x14ac:dyDescent="0.15">
      <c r="A79" s="43" t="s">
        <v>61</v>
      </c>
      <c r="B79" s="57">
        <v>38.659999999999997</v>
      </c>
      <c r="C79" s="57">
        <v>2.8</v>
      </c>
      <c r="D79" s="57">
        <v>82.76</v>
      </c>
      <c r="E79" s="57">
        <v>4.8</v>
      </c>
      <c r="F79" s="57">
        <v>54.75</v>
      </c>
      <c r="G79" s="58">
        <v>29.78</v>
      </c>
      <c r="H79" s="57">
        <v>45.45</v>
      </c>
      <c r="I79" s="57">
        <v>7.69</v>
      </c>
      <c r="J79" s="57">
        <v>70</v>
      </c>
      <c r="K79" s="57">
        <v>10</v>
      </c>
      <c r="L79" s="57">
        <v>60.87</v>
      </c>
      <c r="M79" s="58">
        <v>35.43</v>
      </c>
      <c r="N79" s="57">
        <v>25.81</v>
      </c>
      <c r="O79" s="57">
        <v>0</v>
      </c>
      <c r="P79" s="57">
        <v>80</v>
      </c>
      <c r="Q79" s="57">
        <v>0</v>
      </c>
      <c r="R79" s="57">
        <v>41.03</v>
      </c>
      <c r="S79" s="58">
        <v>20.51</v>
      </c>
      <c r="T79" s="66">
        <v>42.86</v>
      </c>
      <c r="U79" s="67">
        <v>5.88</v>
      </c>
      <c r="V79" s="67">
        <v>100</v>
      </c>
      <c r="W79" s="67">
        <v>11.11</v>
      </c>
      <c r="X79" s="67">
        <v>57.89</v>
      </c>
      <c r="Y79" s="58">
        <v>34.5</v>
      </c>
      <c r="Z79" s="59"/>
      <c r="AA79" s="59"/>
      <c r="AB79" s="59"/>
      <c r="AC79" s="59"/>
      <c r="AD79" s="59"/>
      <c r="AE79" s="60"/>
      <c r="AF79" s="57">
        <v>47.5</v>
      </c>
      <c r="AG79" s="57">
        <v>9.52</v>
      </c>
      <c r="AH79" s="57">
        <v>89.47</v>
      </c>
      <c r="AI79" s="57">
        <v>16</v>
      </c>
      <c r="AJ79" s="57">
        <v>61.82</v>
      </c>
      <c r="AK79" s="57">
        <v>38.909999999999997</v>
      </c>
      <c r="AL79" s="72">
        <f t="shared" si="36"/>
        <v>31.826000000000001</v>
      </c>
    </row>
    <row r="80" spans="1:38" ht="15.75" customHeight="1" x14ac:dyDescent="0.15">
      <c r="A80" s="43" t="s">
        <v>62</v>
      </c>
      <c r="B80" s="57">
        <v>51.03</v>
      </c>
      <c r="C80" s="57">
        <v>42.99</v>
      </c>
      <c r="D80" s="57">
        <v>60.92</v>
      </c>
      <c r="E80" s="57">
        <v>49.2</v>
      </c>
      <c r="F80" s="57">
        <v>52.74</v>
      </c>
      <c r="G80" s="58">
        <v>50.97</v>
      </c>
      <c r="H80" s="57">
        <v>60.61</v>
      </c>
      <c r="I80" s="57">
        <v>61.54</v>
      </c>
      <c r="J80" s="57">
        <v>60</v>
      </c>
      <c r="K80" s="57">
        <v>55.17</v>
      </c>
      <c r="L80" s="57">
        <v>64.86</v>
      </c>
      <c r="M80" s="58">
        <v>60.02</v>
      </c>
      <c r="N80" s="57">
        <v>48.39</v>
      </c>
      <c r="O80" s="57">
        <v>33.33</v>
      </c>
      <c r="P80" s="57">
        <v>80</v>
      </c>
      <c r="Q80" s="57">
        <v>46.67</v>
      </c>
      <c r="R80" s="57">
        <v>50</v>
      </c>
      <c r="S80" s="58">
        <v>48.33</v>
      </c>
      <c r="T80" s="66">
        <v>53.57</v>
      </c>
      <c r="U80" s="67">
        <v>29.41</v>
      </c>
      <c r="V80" s="67">
        <v>90.91</v>
      </c>
      <c r="W80" s="67">
        <v>43.48</v>
      </c>
      <c r="X80" s="67">
        <v>60.61</v>
      </c>
      <c r="Y80" s="58">
        <v>52.04</v>
      </c>
      <c r="Z80" s="57">
        <v>75</v>
      </c>
      <c r="AA80" s="57">
        <v>80</v>
      </c>
      <c r="AB80" s="57">
        <v>70</v>
      </c>
      <c r="AC80" s="57">
        <v>76.19</v>
      </c>
      <c r="AD80" s="57">
        <v>73.680000000000007</v>
      </c>
      <c r="AE80" s="58">
        <v>74.94</v>
      </c>
      <c r="AF80" s="59"/>
      <c r="AG80" s="59"/>
      <c r="AH80" s="59"/>
      <c r="AI80" s="59"/>
      <c r="AJ80" s="59"/>
      <c r="AK80" s="60"/>
      <c r="AL80" s="72">
        <f t="shared" si="36"/>
        <v>57.259999999999991</v>
      </c>
    </row>
    <row r="81" spans="1:38" ht="15.75" customHeight="1" x14ac:dyDescent="0.15">
      <c r="A81" s="40" t="s">
        <v>63</v>
      </c>
      <c r="B81" s="79"/>
      <c r="C81" s="79"/>
      <c r="D81" s="79"/>
      <c r="E81" s="79"/>
      <c r="F81" s="79"/>
      <c r="G81" s="72">
        <f>AVERAGE(G75:G80)</f>
        <v>41.290000000000006</v>
      </c>
      <c r="H81" s="79"/>
      <c r="I81" s="79"/>
      <c r="J81" s="79"/>
      <c r="K81" s="79"/>
      <c r="L81" s="79"/>
      <c r="M81" s="72">
        <f>AVERAGE(M75:M80)</f>
        <v>49.554000000000002</v>
      </c>
      <c r="N81" s="79"/>
      <c r="O81" s="79"/>
      <c r="P81" s="79"/>
      <c r="Q81" s="79"/>
      <c r="R81" s="79"/>
      <c r="S81" s="72">
        <f>AVERAGE(S75:S80)</f>
        <v>53.577999999999996</v>
      </c>
      <c r="T81" s="66"/>
      <c r="U81" s="67"/>
      <c r="V81" s="67"/>
      <c r="W81" s="67"/>
      <c r="X81" s="67"/>
      <c r="Y81" s="72">
        <f>AVERAGE(Y75:Y80)</f>
        <v>46.95</v>
      </c>
      <c r="Z81" s="79"/>
      <c r="AA81" s="79"/>
      <c r="AB81" s="79"/>
      <c r="AC81" s="79"/>
      <c r="AD81" s="79"/>
      <c r="AE81" s="72">
        <f>AVERAGE(AE75:AE80)</f>
        <v>47.041999999999994</v>
      </c>
      <c r="AF81" s="79"/>
      <c r="AG81" s="79"/>
      <c r="AH81" s="79"/>
      <c r="AI81" s="79"/>
      <c r="AJ81" s="79"/>
      <c r="AK81" s="72">
        <f t="shared" ref="AK81:AL81" si="37">AVERAGE(AK75:AK80)</f>
        <v>42.543999999999997</v>
      </c>
      <c r="AL81" s="80">
        <f t="shared" si="37"/>
        <v>46.826333333333331</v>
      </c>
    </row>
    <row r="82" spans="1:38" ht="15.75" customHeight="1" x14ac:dyDescent="0.15">
      <c r="A82" s="28"/>
      <c r="B82" s="55"/>
      <c r="C82" s="55"/>
      <c r="D82" s="55"/>
      <c r="E82" s="55"/>
      <c r="F82" s="55"/>
      <c r="G82" s="56"/>
      <c r="H82" s="55"/>
      <c r="I82" s="55"/>
      <c r="J82" s="55"/>
      <c r="K82" s="55"/>
      <c r="L82" s="55"/>
      <c r="M82" s="56"/>
      <c r="N82" s="55"/>
      <c r="O82" s="55"/>
      <c r="P82" s="55"/>
      <c r="Q82" s="55"/>
      <c r="R82" s="55"/>
      <c r="S82" s="56"/>
      <c r="T82" s="104"/>
      <c r="U82" s="104"/>
      <c r="V82" s="104"/>
      <c r="W82" s="104"/>
      <c r="X82" s="104"/>
      <c r="Y82" s="105"/>
      <c r="Z82" s="55"/>
      <c r="AA82" s="55"/>
      <c r="AB82" s="55"/>
      <c r="AC82" s="55"/>
      <c r="AD82" s="55"/>
      <c r="AE82" s="56"/>
      <c r="AF82" s="55"/>
      <c r="AG82" s="55"/>
      <c r="AH82" s="55"/>
      <c r="AI82" s="55"/>
      <c r="AJ82" s="55"/>
      <c r="AK82" s="56"/>
      <c r="AL82" s="56"/>
    </row>
    <row r="83" spans="1:38" ht="15.75" customHeight="1" x14ac:dyDescent="0.15">
      <c r="A83" s="270" t="s">
        <v>96</v>
      </c>
      <c r="B83" s="261" t="s">
        <v>68</v>
      </c>
      <c r="C83" s="219"/>
      <c r="D83" s="219"/>
      <c r="E83" s="219"/>
      <c r="F83" s="219"/>
      <c r="G83" s="220"/>
      <c r="H83" s="261" t="s">
        <v>69</v>
      </c>
      <c r="I83" s="219"/>
      <c r="J83" s="219"/>
      <c r="K83" s="219"/>
      <c r="L83" s="219"/>
      <c r="M83" s="220"/>
      <c r="N83" s="261" t="s">
        <v>70</v>
      </c>
      <c r="O83" s="219"/>
      <c r="P83" s="219"/>
      <c r="Q83" s="219"/>
      <c r="R83" s="219"/>
      <c r="S83" s="220"/>
      <c r="T83" s="269" t="s">
        <v>71</v>
      </c>
      <c r="U83" s="258"/>
      <c r="V83" s="258"/>
      <c r="W83" s="258"/>
      <c r="X83" s="258"/>
      <c r="Y83" s="259"/>
      <c r="Z83" s="261" t="s">
        <v>72</v>
      </c>
      <c r="AA83" s="219"/>
      <c r="AB83" s="219"/>
      <c r="AC83" s="219"/>
      <c r="AD83" s="219"/>
      <c r="AE83" s="220"/>
      <c r="AF83" s="261" t="s">
        <v>73</v>
      </c>
      <c r="AG83" s="219"/>
      <c r="AH83" s="219"/>
      <c r="AI83" s="219"/>
      <c r="AJ83" s="219"/>
      <c r="AK83" s="220"/>
      <c r="AL83" s="72" t="s">
        <v>63</v>
      </c>
    </row>
    <row r="84" spans="1:38" ht="15.75" customHeight="1" x14ac:dyDescent="0.15">
      <c r="A84" s="231"/>
      <c r="B84" s="79" t="s">
        <v>47</v>
      </c>
      <c r="C84" s="67" t="s">
        <v>8</v>
      </c>
      <c r="D84" s="67" t="s">
        <v>9</v>
      </c>
      <c r="E84" s="67" t="s">
        <v>64</v>
      </c>
      <c r="F84" s="67" t="s">
        <v>65</v>
      </c>
      <c r="G84" s="73" t="s">
        <v>66</v>
      </c>
      <c r="H84" s="79" t="s">
        <v>47</v>
      </c>
      <c r="I84" s="67" t="s">
        <v>8</v>
      </c>
      <c r="J84" s="67" t="s">
        <v>9</v>
      </c>
      <c r="K84" s="67" t="s">
        <v>64</v>
      </c>
      <c r="L84" s="67" t="s">
        <v>65</v>
      </c>
      <c r="M84" s="73" t="s">
        <v>66</v>
      </c>
      <c r="N84" s="79" t="s">
        <v>47</v>
      </c>
      <c r="O84" s="67" t="s">
        <v>8</v>
      </c>
      <c r="P84" s="67" t="s">
        <v>9</v>
      </c>
      <c r="Q84" s="67" t="s">
        <v>64</v>
      </c>
      <c r="R84" s="67" t="s">
        <v>65</v>
      </c>
      <c r="S84" s="73" t="s">
        <v>66</v>
      </c>
      <c r="T84" s="66" t="s">
        <v>47</v>
      </c>
      <c r="U84" s="67" t="s">
        <v>8</v>
      </c>
      <c r="V84" s="67" t="s">
        <v>9</v>
      </c>
      <c r="W84" s="67" t="s">
        <v>64</v>
      </c>
      <c r="X84" s="67" t="s">
        <v>65</v>
      </c>
      <c r="Y84" s="73" t="s">
        <v>66</v>
      </c>
      <c r="Z84" s="79" t="s">
        <v>47</v>
      </c>
      <c r="AA84" s="67" t="s">
        <v>8</v>
      </c>
      <c r="AB84" s="67" t="s">
        <v>9</v>
      </c>
      <c r="AC84" s="67" t="s">
        <v>64</v>
      </c>
      <c r="AD84" s="67" t="s">
        <v>65</v>
      </c>
      <c r="AE84" s="73" t="s">
        <v>66</v>
      </c>
      <c r="AF84" s="79" t="s">
        <v>47</v>
      </c>
      <c r="AG84" s="67" t="s">
        <v>8</v>
      </c>
      <c r="AH84" s="67" t="s">
        <v>9</v>
      </c>
      <c r="AI84" s="67" t="s">
        <v>64</v>
      </c>
      <c r="AJ84" s="67" t="s">
        <v>65</v>
      </c>
      <c r="AK84" s="73" t="s">
        <v>66</v>
      </c>
      <c r="AL84" s="72"/>
    </row>
    <row r="85" spans="1:38" ht="15.75" customHeight="1" x14ac:dyDescent="0.15">
      <c r="A85" s="43" t="s">
        <v>68</v>
      </c>
      <c r="B85" s="59"/>
      <c r="C85" s="59"/>
      <c r="D85" s="59"/>
      <c r="E85" s="59"/>
      <c r="F85" s="59"/>
      <c r="G85" s="60"/>
      <c r="H85" s="57">
        <v>63.64</v>
      </c>
      <c r="I85" s="57">
        <v>53.33</v>
      </c>
      <c r="J85" s="57">
        <v>72.22</v>
      </c>
      <c r="K85" s="57">
        <v>57.14</v>
      </c>
      <c r="L85" s="57">
        <v>68.42</v>
      </c>
      <c r="M85" s="77">
        <v>62.78</v>
      </c>
      <c r="N85" s="57">
        <v>50</v>
      </c>
      <c r="O85" s="57">
        <v>54.55</v>
      </c>
      <c r="P85" s="57">
        <v>47.62</v>
      </c>
      <c r="Q85" s="57">
        <v>42.86</v>
      </c>
      <c r="R85" s="57">
        <v>55.56</v>
      </c>
      <c r="S85" s="77">
        <v>49.21</v>
      </c>
      <c r="T85" s="61">
        <v>60.61</v>
      </c>
      <c r="U85" s="62">
        <v>7.14</v>
      </c>
      <c r="V85" s="62">
        <v>100</v>
      </c>
      <c r="W85" s="62">
        <v>13.33</v>
      </c>
      <c r="X85" s="62">
        <v>74.510000000000005</v>
      </c>
      <c r="Y85" s="93">
        <v>43.92</v>
      </c>
      <c r="Z85" s="57">
        <v>55</v>
      </c>
      <c r="AA85" s="57">
        <v>15</v>
      </c>
      <c r="AB85" s="57">
        <v>95</v>
      </c>
      <c r="AC85" s="57">
        <v>25</v>
      </c>
      <c r="AD85" s="57">
        <v>67.86</v>
      </c>
      <c r="AE85" s="58">
        <v>46.43</v>
      </c>
      <c r="AF85" s="57">
        <v>57.5</v>
      </c>
      <c r="AG85" s="57">
        <v>25</v>
      </c>
      <c r="AH85" s="57">
        <v>90</v>
      </c>
      <c r="AI85" s="57">
        <v>37.04</v>
      </c>
      <c r="AJ85" s="57">
        <v>67.92</v>
      </c>
      <c r="AK85" s="57">
        <v>52.48</v>
      </c>
      <c r="AL85" s="72">
        <f t="shared" ref="AL85:AL90" si="38">AVERAGE(G85,M85,S85,Y85,AE85,AK85)</f>
        <v>50.964000000000006</v>
      </c>
    </row>
    <row r="86" spans="1:38" ht="15.75" customHeight="1" x14ac:dyDescent="0.15">
      <c r="A86" s="43" t="s">
        <v>69</v>
      </c>
      <c r="B86" s="57">
        <v>58.97</v>
      </c>
      <c r="C86" s="57">
        <v>70.709999999999994</v>
      </c>
      <c r="D86" s="57">
        <v>46.88</v>
      </c>
      <c r="E86" s="57">
        <v>63.64</v>
      </c>
      <c r="F86" s="57">
        <v>52.94</v>
      </c>
      <c r="G86" s="77">
        <v>58.29</v>
      </c>
      <c r="H86" s="59"/>
      <c r="I86" s="59"/>
      <c r="J86" s="59"/>
      <c r="K86" s="59"/>
      <c r="L86" s="59"/>
      <c r="M86" s="60"/>
      <c r="N86" s="57">
        <v>40.630000000000003</v>
      </c>
      <c r="O86" s="57">
        <v>100</v>
      </c>
      <c r="P86" s="57">
        <v>9.52</v>
      </c>
      <c r="Q86" s="57">
        <v>53.66</v>
      </c>
      <c r="R86" s="57">
        <v>17.39</v>
      </c>
      <c r="S86" s="77">
        <v>35.520000000000003</v>
      </c>
      <c r="T86" s="61">
        <v>45.45</v>
      </c>
      <c r="U86" s="62">
        <v>71.430000000000007</v>
      </c>
      <c r="V86" s="62">
        <v>26.32</v>
      </c>
      <c r="W86" s="62">
        <v>52.63</v>
      </c>
      <c r="X86" s="62">
        <v>35.71</v>
      </c>
      <c r="Y86" s="93">
        <v>44.17</v>
      </c>
      <c r="Z86" s="57">
        <v>60</v>
      </c>
      <c r="AA86" s="57">
        <v>35</v>
      </c>
      <c r="AB86" s="57">
        <v>85</v>
      </c>
      <c r="AC86" s="57">
        <v>46.67</v>
      </c>
      <c r="AD86" s="57">
        <v>68</v>
      </c>
      <c r="AE86" s="58">
        <v>57.33</v>
      </c>
      <c r="AF86" s="57">
        <v>60</v>
      </c>
      <c r="AG86" s="57">
        <v>90</v>
      </c>
      <c r="AH86" s="57">
        <v>30</v>
      </c>
      <c r="AI86" s="57">
        <v>69.23</v>
      </c>
      <c r="AJ86" s="57">
        <v>42.86</v>
      </c>
      <c r="AK86" s="57">
        <v>56.04</v>
      </c>
      <c r="AL86" s="72">
        <f t="shared" si="38"/>
        <v>50.269999999999996</v>
      </c>
    </row>
    <row r="87" spans="1:38" ht="15.75" customHeight="1" x14ac:dyDescent="0.15">
      <c r="A87" s="43" t="s">
        <v>70</v>
      </c>
      <c r="B87" s="57">
        <v>49.23</v>
      </c>
      <c r="C87" s="57">
        <v>0</v>
      </c>
      <c r="D87" s="57">
        <v>100</v>
      </c>
      <c r="E87" s="57">
        <v>0</v>
      </c>
      <c r="F87" s="57">
        <v>65.98</v>
      </c>
      <c r="G87" s="77">
        <v>32.99</v>
      </c>
      <c r="H87" s="57">
        <v>54.55</v>
      </c>
      <c r="I87" s="57">
        <v>0</v>
      </c>
      <c r="J87" s="57">
        <v>100</v>
      </c>
      <c r="K87" s="57">
        <v>0</v>
      </c>
      <c r="L87" s="57">
        <v>70.59</v>
      </c>
      <c r="M87" s="77">
        <v>35.29</v>
      </c>
      <c r="N87" s="59"/>
      <c r="O87" s="59"/>
      <c r="P87" s="59"/>
      <c r="Q87" s="59"/>
      <c r="R87" s="59"/>
      <c r="S87" s="60"/>
      <c r="T87" s="61">
        <v>57.58</v>
      </c>
      <c r="U87" s="62">
        <v>0</v>
      </c>
      <c r="V87" s="62">
        <v>100</v>
      </c>
      <c r="W87" s="62">
        <v>0</v>
      </c>
      <c r="X87" s="62">
        <v>73.08</v>
      </c>
      <c r="Y87" s="93">
        <v>36.54</v>
      </c>
      <c r="Z87" s="57">
        <v>50</v>
      </c>
      <c r="AA87" s="57">
        <v>0</v>
      </c>
      <c r="AB87" s="57">
        <v>100</v>
      </c>
      <c r="AC87" s="57">
        <v>0</v>
      </c>
      <c r="AD87" s="57">
        <v>66.67</v>
      </c>
      <c r="AE87" s="58">
        <v>33.33</v>
      </c>
      <c r="AF87" s="57">
        <v>45</v>
      </c>
      <c r="AG87" s="57">
        <v>10</v>
      </c>
      <c r="AH87" s="57">
        <v>80</v>
      </c>
      <c r="AI87" s="57">
        <v>15.38</v>
      </c>
      <c r="AJ87" s="57">
        <v>59.26</v>
      </c>
      <c r="AK87" s="57">
        <v>37.32</v>
      </c>
      <c r="AL87" s="72">
        <f t="shared" si="38"/>
        <v>35.093999999999994</v>
      </c>
    </row>
    <row r="88" spans="1:38" ht="15.75" customHeight="1" x14ac:dyDescent="0.15">
      <c r="A88" s="43" t="s">
        <v>71</v>
      </c>
      <c r="B88" s="57">
        <v>49.23</v>
      </c>
      <c r="C88" s="57">
        <v>25.25</v>
      </c>
      <c r="D88" s="57">
        <v>73.959999999999994</v>
      </c>
      <c r="E88" s="57">
        <v>33.56</v>
      </c>
      <c r="F88" s="57">
        <v>58.92</v>
      </c>
      <c r="G88" s="77">
        <v>46.24</v>
      </c>
      <c r="H88" s="57">
        <v>54.55</v>
      </c>
      <c r="I88" s="57">
        <v>6.67</v>
      </c>
      <c r="J88" s="57">
        <v>94.44</v>
      </c>
      <c r="K88" s="57">
        <v>11.76</v>
      </c>
      <c r="L88" s="57">
        <v>69.39</v>
      </c>
      <c r="M88" s="58">
        <v>40.58</v>
      </c>
      <c r="N88" s="57">
        <v>40.630000000000003</v>
      </c>
      <c r="O88" s="57">
        <v>100</v>
      </c>
      <c r="P88" s="57">
        <v>9.52</v>
      </c>
      <c r="Q88" s="57">
        <v>53.66</v>
      </c>
      <c r="R88" s="57">
        <v>17.39</v>
      </c>
      <c r="S88" s="77">
        <v>35.520000000000003</v>
      </c>
      <c r="T88" s="63"/>
      <c r="U88" s="64"/>
      <c r="V88" s="64"/>
      <c r="W88" s="64"/>
      <c r="X88" s="64"/>
      <c r="Y88" s="65"/>
      <c r="Z88" s="57">
        <v>32.5</v>
      </c>
      <c r="AA88" s="57">
        <v>20</v>
      </c>
      <c r="AB88" s="57">
        <v>45</v>
      </c>
      <c r="AC88" s="57">
        <v>22.86</v>
      </c>
      <c r="AD88" s="57">
        <v>40</v>
      </c>
      <c r="AE88" s="58">
        <v>31.43</v>
      </c>
      <c r="AF88" s="57">
        <v>55</v>
      </c>
      <c r="AG88" s="57">
        <v>85</v>
      </c>
      <c r="AH88" s="57">
        <v>25</v>
      </c>
      <c r="AI88" s="57">
        <v>65.38</v>
      </c>
      <c r="AJ88" s="57">
        <v>35.71</v>
      </c>
      <c r="AK88" s="57">
        <v>50.55</v>
      </c>
      <c r="AL88" s="72">
        <f t="shared" si="38"/>
        <v>40.863999999999997</v>
      </c>
    </row>
    <row r="89" spans="1:38" ht="15.75" customHeight="1" x14ac:dyDescent="0.15">
      <c r="A89" s="43" t="s">
        <v>72</v>
      </c>
      <c r="B89" s="57">
        <v>58.97</v>
      </c>
      <c r="C89" s="57">
        <v>90.91</v>
      </c>
      <c r="D89" s="57">
        <v>26.04</v>
      </c>
      <c r="E89" s="57">
        <v>69.23</v>
      </c>
      <c r="F89" s="57">
        <v>38.46</v>
      </c>
      <c r="G89" s="58">
        <v>53.85</v>
      </c>
      <c r="H89" s="57">
        <v>54.55</v>
      </c>
      <c r="I89" s="57">
        <v>100</v>
      </c>
      <c r="J89" s="57">
        <v>16.670000000000002</v>
      </c>
      <c r="K89" s="57">
        <v>66.67</v>
      </c>
      <c r="L89" s="57">
        <v>28.57</v>
      </c>
      <c r="M89" s="58">
        <v>47.62</v>
      </c>
      <c r="N89" s="57">
        <v>68.75</v>
      </c>
      <c r="O89" s="57">
        <v>9.09</v>
      </c>
      <c r="P89" s="57">
        <v>100</v>
      </c>
      <c r="Q89" s="57">
        <v>16.670000000000002</v>
      </c>
      <c r="R89" s="57">
        <v>80.77</v>
      </c>
      <c r="S89" s="58">
        <v>48.72</v>
      </c>
      <c r="T89" s="66">
        <v>30.3</v>
      </c>
      <c r="U89" s="67">
        <v>35.71</v>
      </c>
      <c r="V89" s="67">
        <v>26.32</v>
      </c>
      <c r="W89" s="67">
        <v>30.3</v>
      </c>
      <c r="X89" s="67">
        <v>30.3</v>
      </c>
      <c r="Y89" s="58">
        <v>30.3</v>
      </c>
      <c r="Z89" s="59"/>
      <c r="AA89" s="59"/>
      <c r="AB89" s="59"/>
      <c r="AC89" s="59"/>
      <c r="AD89" s="59"/>
      <c r="AE89" s="60"/>
      <c r="AF89" s="57">
        <v>72.5</v>
      </c>
      <c r="AG89" s="57">
        <v>50</v>
      </c>
      <c r="AH89" s="57">
        <v>95</v>
      </c>
      <c r="AI89" s="57">
        <v>64.52</v>
      </c>
      <c r="AJ89" s="57">
        <v>77.55</v>
      </c>
      <c r="AK89" s="57">
        <v>71.03</v>
      </c>
      <c r="AL89" s="72">
        <f t="shared" si="38"/>
        <v>50.304000000000002</v>
      </c>
    </row>
    <row r="90" spans="1:38" ht="15.75" customHeight="1" x14ac:dyDescent="0.15">
      <c r="A90" s="43" t="s">
        <v>73</v>
      </c>
      <c r="B90" s="57">
        <v>49.74</v>
      </c>
      <c r="C90" s="57">
        <v>20.2</v>
      </c>
      <c r="D90" s="57">
        <v>80.209999999999994</v>
      </c>
      <c r="E90" s="57">
        <v>28.99</v>
      </c>
      <c r="F90" s="57">
        <v>61.11</v>
      </c>
      <c r="G90" s="58">
        <v>45.05</v>
      </c>
      <c r="H90" s="57">
        <v>48.48</v>
      </c>
      <c r="I90" s="57">
        <v>26.67</v>
      </c>
      <c r="J90" s="57">
        <v>66.67</v>
      </c>
      <c r="K90" s="57">
        <v>32</v>
      </c>
      <c r="L90" s="57">
        <v>58.54</v>
      </c>
      <c r="M90" s="58">
        <v>45.27</v>
      </c>
      <c r="N90" s="57">
        <v>65.63</v>
      </c>
      <c r="O90" s="57">
        <v>0</v>
      </c>
      <c r="P90" s="57">
        <v>100</v>
      </c>
      <c r="Q90" s="57">
        <v>0</v>
      </c>
      <c r="R90" s="57">
        <v>79.25</v>
      </c>
      <c r="S90" s="58">
        <v>39.619999999999997</v>
      </c>
      <c r="T90" s="66">
        <v>57.58</v>
      </c>
      <c r="U90" s="67">
        <v>0</v>
      </c>
      <c r="V90" s="67">
        <v>100</v>
      </c>
      <c r="W90" s="67">
        <v>0</v>
      </c>
      <c r="X90" s="67">
        <v>73.08</v>
      </c>
      <c r="Y90" s="58">
        <v>36.54</v>
      </c>
      <c r="Z90" s="57">
        <v>60</v>
      </c>
      <c r="AA90" s="57">
        <v>40</v>
      </c>
      <c r="AB90" s="57">
        <v>80</v>
      </c>
      <c r="AC90" s="57">
        <v>50</v>
      </c>
      <c r="AD90" s="57">
        <v>66.67</v>
      </c>
      <c r="AE90" s="58">
        <v>58.33</v>
      </c>
      <c r="AF90" s="59"/>
      <c r="AG90" s="59"/>
      <c r="AH90" s="59"/>
      <c r="AI90" s="59"/>
      <c r="AJ90" s="59"/>
      <c r="AK90" s="60"/>
      <c r="AL90" s="72">
        <f t="shared" si="38"/>
        <v>44.962000000000003</v>
      </c>
    </row>
    <row r="91" spans="1:38" ht="15.75" customHeight="1" x14ac:dyDescent="0.15">
      <c r="A91" s="40" t="s">
        <v>63</v>
      </c>
      <c r="B91" s="79"/>
      <c r="C91" s="79"/>
      <c r="D91" s="79"/>
      <c r="E91" s="79"/>
      <c r="F91" s="79"/>
      <c r="G91" s="72">
        <f>AVERAGE(G85:G90)</f>
        <v>47.284000000000006</v>
      </c>
      <c r="H91" s="79"/>
      <c r="I91" s="79"/>
      <c r="J91" s="79"/>
      <c r="K91" s="79"/>
      <c r="L91" s="79"/>
      <c r="M91" s="72">
        <f>AVERAGE(M85:M90)</f>
        <v>46.308</v>
      </c>
      <c r="N91" s="79"/>
      <c r="O91" s="79"/>
      <c r="P91" s="79"/>
      <c r="Q91" s="79"/>
      <c r="R91" s="79"/>
      <c r="S91" s="72">
        <f>AVERAGE(S85:S90)</f>
        <v>41.718000000000004</v>
      </c>
      <c r="T91" s="66"/>
      <c r="U91" s="67"/>
      <c r="V91" s="67"/>
      <c r="W91" s="67"/>
      <c r="X91" s="67"/>
      <c r="Y91" s="72">
        <f>AVERAGE(Y85:Y90)</f>
        <v>38.293999999999997</v>
      </c>
      <c r="Z91" s="79"/>
      <c r="AA91" s="79"/>
      <c r="AB91" s="79"/>
      <c r="AC91" s="79"/>
      <c r="AD91" s="79"/>
      <c r="AE91" s="72">
        <f>AVERAGE(AE85:AE90)</f>
        <v>45.36999999999999</v>
      </c>
      <c r="AF91" s="79"/>
      <c r="AG91" s="79"/>
      <c r="AH91" s="79"/>
      <c r="AI91" s="79"/>
      <c r="AJ91" s="78"/>
      <c r="AK91" s="72">
        <f t="shared" ref="AK91:AL91" si="39">AVERAGE(AK85:AK90)</f>
        <v>53.483999999999995</v>
      </c>
      <c r="AL91" s="80">
        <f t="shared" si="39"/>
        <v>45.409666666666674</v>
      </c>
    </row>
    <row r="92" spans="1:38" ht="15.75" customHeight="1" x14ac:dyDescent="0.15">
      <c r="A92" s="28"/>
      <c r="B92" s="55"/>
      <c r="C92" s="55"/>
      <c r="D92" s="55"/>
      <c r="E92" s="55"/>
      <c r="F92" s="55"/>
      <c r="G92" s="56"/>
      <c r="H92" s="55"/>
      <c r="I92" s="55"/>
      <c r="J92" s="55"/>
      <c r="K92" s="55"/>
      <c r="L92" s="55"/>
      <c r="M92" s="56"/>
      <c r="N92" s="55"/>
      <c r="O92" s="55"/>
      <c r="P92" s="55"/>
      <c r="Q92" s="55"/>
      <c r="R92" s="55"/>
      <c r="S92" s="56"/>
      <c r="T92" s="104"/>
      <c r="U92" s="104"/>
      <c r="V92" s="104"/>
      <c r="W92" s="104"/>
      <c r="X92" s="104"/>
      <c r="Y92" s="105"/>
      <c r="Z92" s="55"/>
      <c r="AA92" s="55"/>
      <c r="AB92" s="55"/>
      <c r="AC92" s="55"/>
      <c r="AD92" s="55"/>
      <c r="AE92" s="56"/>
      <c r="AF92" s="55"/>
      <c r="AG92" s="55"/>
      <c r="AH92" s="55"/>
      <c r="AI92" s="55"/>
      <c r="AJ92" s="55"/>
      <c r="AK92" s="56"/>
      <c r="AL92" s="56"/>
    </row>
    <row r="93" spans="1:38" ht="15.75" customHeight="1" x14ac:dyDescent="0.15">
      <c r="A93" s="270" t="s">
        <v>96</v>
      </c>
      <c r="B93" s="261" t="s">
        <v>74</v>
      </c>
      <c r="C93" s="219"/>
      <c r="D93" s="219"/>
      <c r="E93" s="219"/>
      <c r="F93" s="219"/>
      <c r="G93" s="220"/>
      <c r="H93" s="261" t="s">
        <v>75</v>
      </c>
      <c r="I93" s="219"/>
      <c r="J93" s="219"/>
      <c r="K93" s="219"/>
      <c r="L93" s="219"/>
      <c r="M93" s="220"/>
      <c r="N93" s="261" t="s">
        <v>76</v>
      </c>
      <c r="O93" s="219"/>
      <c r="P93" s="219"/>
      <c r="Q93" s="219"/>
      <c r="R93" s="219"/>
      <c r="S93" s="220"/>
      <c r="T93" s="269" t="s">
        <v>77</v>
      </c>
      <c r="U93" s="258"/>
      <c r="V93" s="258"/>
      <c r="W93" s="258"/>
      <c r="X93" s="258"/>
      <c r="Y93" s="259"/>
      <c r="Z93" s="261" t="s">
        <v>78</v>
      </c>
      <c r="AA93" s="219"/>
      <c r="AB93" s="219"/>
      <c r="AC93" s="219"/>
      <c r="AD93" s="219"/>
      <c r="AE93" s="220"/>
      <c r="AF93" s="261" t="s">
        <v>79</v>
      </c>
      <c r="AG93" s="219"/>
      <c r="AH93" s="219"/>
      <c r="AI93" s="219"/>
      <c r="AJ93" s="219"/>
      <c r="AK93" s="220"/>
      <c r="AL93" s="72" t="s">
        <v>63</v>
      </c>
    </row>
    <row r="94" spans="1:38" ht="15.75" customHeight="1" x14ac:dyDescent="0.15">
      <c r="A94" s="231"/>
      <c r="B94" s="79" t="s">
        <v>47</v>
      </c>
      <c r="C94" s="67" t="s">
        <v>8</v>
      </c>
      <c r="D94" s="67" t="s">
        <v>9</v>
      </c>
      <c r="E94" s="67" t="s">
        <v>64</v>
      </c>
      <c r="F94" s="67" t="s">
        <v>65</v>
      </c>
      <c r="G94" s="73" t="s">
        <v>66</v>
      </c>
      <c r="H94" s="79" t="s">
        <v>47</v>
      </c>
      <c r="I94" s="67" t="s">
        <v>8</v>
      </c>
      <c r="J94" s="67" t="s">
        <v>9</v>
      </c>
      <c r="K94" s="67" t="s">
        <v>64</v>
      </c>
      <c r="L94" s="67" t="s">
        <v>65</v>
      </c>
      <c r="M94" s="73" t="s">
        <v>66</v>
      </c>
      <c r="N94" s="79" t="s">
        <v>47</v>
      </c>
      <c r="O94" s="67" t="s">
        <v>8</v>
      </c>
      <c r="P94" s="67" t="s">
        <v>9</v>
      </c>
      <c r="Q94" s="67" t="s">
        <v>64</v>
      </c>
      <c r="R94" s="67" t="s">
        <v>65</v>
      </c>
      <c r="S94" s="73" t="s">
        <v>66</v>
      </c>
      <c r="T94" s="66" t="s">
        <v>47</v>
      </c>
      <c r="U94" s="67" t="s">
        <v>8</v>
      </c>
      <c r="V94" s="67" t="s">
        <v>9</v>
      </c>
      <c r="W94" s="67" t="s">
        <v>64</v>
      </c>
      <c r="X94" s="67" t="s">
        <v>65</v>
      </c>
      <c r="Y94" s="73" t="s">
        <v>66</v>
      </c>
      <c r="Z94" s="79" t="s">
        <v>47</v>
      </c>
      <c r="AA94" s="67" t="s">
        <v>8</v>
      </c>
      <c r="AB94" s="67" t="s">
        <v>9</v>
      </c>
      <c r="AC94" s="67" t="s">
        <v>64</v>
      </c>
      <c r="AD94" s="67" t="s">
        <v>65</v>
      </c>
      <c r="AE94" s="73" t="s">
        <v>66</v>
      </c>
      <c r="AF94" s="79" t="s">
        <v>47</v>
      </c>
      <c r="AG94" s="67" t="s">
        <v>8</v>
      </c>
      <c r="AH94" s="67" t="s">
        <v>9</v>
      </c>
      <c r="AI94" s="67" t="s">
        <v>64</v>
      </c>
      <c r="AJ94" s="67" t="s">
        <v>65</v>
      </c>
      <c r="AK94" s="73" t="s">
        <v>66</v>
      </c>
      <c r="AL94" s="72"/>
    </row>
    <row r="95" spans="1:38" ht="15.75" customHeight="1" x14ac:dyDescent="0.15">
      <c r="A95" s="43" t="s">
        <v>74</v>
      </c>
      <c r="B95" s="59"/>
      <c r="C95" s="59"/>
      <c r="D95" s="59"/>
      <c r="E95" s="59"/>
      <c r="F95" s="59"/>
      <c r="G95" s="60"/>
      <c r="H95" s="57">
        <v>63.64</v>
      </c>
      <c r="I95" s="57">
        <v>73.33</v>
      </c>
      <c r="J95" s="57">
        <v>55.56</v>
      </c>
      <c r="K95" s="57">
        <v>64.709999999999994</v>
      </c>
      <c r="L95" s="57">
        <v>62.5</v>
      </c>
      <c r="M95" s="77">
        <v>63.6</v>
      </c>
      <c r="N95" s="57">
        <v>39.39</v>
      </c>
      <c r="O95" s="57">
        <v>92.86</v>
      </c>
      <c r="P95" s="57">
        <v>0</v>
      </c>
      <c r="Q95" s="57">
        <v>56.52</v>
      </c>
      <c r="R95" s="57">
        <v>0</v>
      </c>
      <c r="S95" s="77">
        <v>28.26</v>
      </c>
      <c r="T95" s="61">
        <v>42.42</v>
      </c>
      <c r="U95" s="62">
        <v>5</v>
      </c>
      <c r="V95" s="62">
        <v>100</v>
      </c>
      <c r="W95" s="62">
        <v>9.52</v>
      </c>
      <c r="X95" s="62">
        <v>57.78</v>
      </c>
      <c r="Y95" s="93">
        <v>33.65</v>
      </c>
      <c r="Z95" s="57">
        <v>52.5</v>
      </c>
      <c r="AA95" s="57">
        <v>25</v>
      </c>
      <c r="AB95" s="57">
        <v>80</v>
      </c>
      <c r="AC95" s="57">
        <v>34.479999999999997</v>
      </c>
      <c r="AD95" s="57">
        <v>62.75</v>
      </c>
      <c r="AE95" s="58">
        <v>48.61</v>
      </c>
      <c r="AF95" s="57">
        <v>48.72</v>
      </c>
      <c r="AG95" s="57">
        <v>29.17</v>
      </c>
      <c r="AH95" s="57">
        <v>80</v>
      </c>
      <c r="AI95" s="57">
        <v>41.18</v>
      </c>
      <c r="AJ95" s="57">
        <v>54.55</v>
      </c>
      <c r="AK95" s="57">
        <v>47.86</v>
      </c>
      <c r="AL95" s="72">
        <f t="shared" ref="AL95:AL100" si="40">AVERAGE(G95,M95,S95,Y95,AE95,AK95)</f>
        <v>44.396000000000001</v>
      </c>
    </row>
    <row r="96" spans="1:38" ht="15.75" customHeight="1" x14ac:dyDescent="0.15">
      <c r="A96" s="43" t="s">
        <v>75</v>
      </c>
      <c r="B96" s="57">
        <v>56.41</v>
      </c>
      <c r="C96" s="57">
        <v>63.73</v>
      </c>
      <c r="D96" s="57">
        <v>48.39</v>
      </c>
      <c r="E96" s="57">
        <v>60.47</v>
      </c>
      <c r="F96" s="57">
        <v>51.43</v>
      </c>
      <c r="G96" s="77">
        <v>55.95</v>
      </c>
      <c r="H96" s="59"/>
      <c r="I96" s="59"/>
      <c r="J96" s="59"/>
      <c r="K96" s="59"/>
      <c r="L96" s="59"/>
      <c r="M96" s="60"/>
      <c r="N96" s="57">
        <v>69.7</v>
      </c>
      <c r="O96" s="57">
        <v>71.430000000000007</v>
      </c>
      <c r="P96" s="57">
        <v>68.42</v>
      </c>
      <c r="Q96" s="57">
        <v>66.67</v>
      </c>
      <c r="R96" s="57">
        <v>72.22</v>
      </c>
      <c r="S96" s="77">
        <v>69.44</v>
      </c>
      <c r="T96" s="61">
        <v>78.790000000000006</v>
      </c>
      <c r="U96" s="62">
        <v>100</v>
      </c>
      <c r="V96" s="62">
        <v>46.15</v>
      </c>
      <c r="W96" s="62">
        <v>85.11</v>
      </c>
      <c r="X96" s="62">
        <v>63.16</v>
      </c>
      <c r="Y96" s="93">
        <v>74.13</v>
      </c>
      <c r="Z96" s="57">
        <v>55</v>
      </c>
      <c r="AA96" s="57">
        <v>65</v>
      </c>
      <c r="AB96" s="57">
        <v>45</v>
      </c>
      <c r="AC96" s="57">
        <v>59.09</v>
      </c>
      <c r="AD96" s="57">
        <v>50</v>
      </c>
      <c r="AE96" s="58">
        <v>54.55</v>
      </c>
      <c r="AF96" s="57">
        <v>61.54</v>
      </c>
      <c r="AG96" s="57">
        <v>58.33</v>
      </c>
      <c r="AH96" s="57">
        <v>66.67</v>
      </c>
      <c r="AI96" s="57">
        <v>65.12</v>
      </c>
      <c r="AJ96" s="57">
        <v>57.14</v>
      </c>
      <c r="AK96" s="57">
        <v>61.13</v>
      </c>
      <c r="AL96" s="72">
        <f t="shared" si="40"/>
        <v>63.04</v>
      </c>
    </row>
    <row r="97" spans="1:38" ht="15.75" customHeight="1" x14ac:dyDescent="0.15">
      <c r="A97" s="43" t="s">
        <v>76</v>
      </c>
      <c r="B97" s="57">
        <v>47.69</v>
      </c>
      <c r="C97" s="57">
        <v>6.86</v>
      </c>
      <c r="D97" s="57">
        <v>92.47</v>
      </c>
      <c r="E97" s="57">
        <v>12.07</v>
      </c>
      <c r="F97" s="57">
        <v>62.77</v>
      </c>
      <c r="G97" s="77">
        <v>37.42</v>
      </c>
      <c r="H97" s="57">
        <v>54.55</v>
      </c>
      <c r="I97" s="57">
        <v>6.67</v>
      </c>
      <c r="J97" s="57">
        <v>94.44</v>
      </c>
      <c r="K97" s="57">
        <v>11.76</v>
      </c>
      <c r="L97" s="57">
        <v>69.39</v>
      </c>
      <c r="M97" s="77">
        <v>40.58</v>
      </c>
      <c r="N97" s="59"/>
      <c r="O97" s="59"/>
      <c r="P97" s="59"/>
      <c r="Q97" s="59"/>
      <c r="R97" s="59"/>
      <c r="S97" s="60"/>
      <c r="T97" s="61">
        <v>51.52</v>
      </c>
      <c r="U97" s="62">
        <v>20</v>
      </c>
      <c r="V97" s="62">
        <v>100</v>
      </c>
      <c r="W97" s="62">
        <v>33.33</v>
      </c>
      <c r="X97" s="62">
        <v>61.9</v>
      </c>
      <c r="Y97" s="93">
        <v>47.62</v>
      </c>
      <c r="Z97" s="57">
        <v>50</v>
      </c>
      <c r="AA97" s="57">
        <v>10</v>
      </c>
      <c r="AB97" s="57">
        <v>90</v>
      </c>
      <c r="AC97" s="57">
        <v>16.670000000000002</v>
      </c>
      <c r="AD97" s="57">
        <v>64.290000000000006</v>
      </c>
      <c r="AE97" s="58">
        <v>40.479999999999997</v>
      </c>
      <c r="AF97" s="57">
        <v>38.46</v>
      </c>
      <c r="AG97" s="57">
        <v>0</v>
      </c>
      <c r="AH97" s="57">
        <v>100</v>
      </c>
      <c r="AI97" s="57">
        <v>0</v>
      </c>
      <c r="AJ97" s="57">
        <v>55.56</v>
      </c>
      <c r="AK97" s="57">
        <v>27.78</v>
      </c>
      <c r="AL97" s="72">
        <f t="shared" si="40"/>
        <v>38.775999999999996</v>
      </c>
    </row>
    <row r="98" spans="1:38" ht="15.75" customHeight="1" x14ac:dyDescent="0.15">
      <c r="A98" s="43" t="s">
        <v>77</v>
      </c>
      <c r="B98" s="57">
        <v>47.69</v>
      </c>
      <c r="C98" s="57">
        <v>0</v>
      </c>
      <c r="D98" s="57">
        <v>100</v>
      </c>
      <c r="E98" s="57">
        <v>0</v>
      </c>
      <c r="F98" s="57">
        <v>64.58</v>
      </c>
      <c r="G98" s="77">
        <v>32.29</v>
      </c>
      <c r="H98" s="57">
        <v>54.55</v>
      </c>
      <c r="I98" s="57">
        <v>0</v>
      </c>
      <c r="J98" s="57">
        <v>100</v>
      </c>
      <c r="K98" s="57">
        <v>0</v>
      </c>
      <c r="L98" s="57">
        <v>70.59</v>
      </c>
      <c r="M98" s="77">
        <v>35.29</v>
      </c>
      <c r="N98" s="57">
        <v>57.58</v>
      </c>
      <c r="O98" s="57">
        <v>14.29</v>
      </c>
      <c r="P98" s="57">
        <v>89.47</v>
      </c>
      <c r="Q98" s="57">
        <v>22.22</v>
      </c>
      <c r="R98" s="57">
        <v>70.83</v>
      </c>
      <c r="S98" s="77">
        <v>46.53</v>
      </c>
      <c r="T98" s="63"/>
      <c r="U98" s="64"/>
      <c r="V98" s="64"/>
      <c r="W98" s="64"/>
      <c r="X98" s="64"/>
      <c r="Y98" s="65"/>
      <c r="Z98" s="57">
        <v>47.5</v>
      </c>
      <c r="AA98" s="57">
        <v>5</v>
      </c>
      <c r="AB98" s="57">
        <v>90</v>
      </c>
      <c r="AC98" s="57">
        <v>8.6999999999999993</v>
      </c>
      <c r="AD98" s="57">
        <v>63.16</v>
      </c>
      <c r="AE98" s="58">
        <v>35.93</v>
      </c>
      <c r="AF98" s="57">
        <v>30.77</v>
      </c>
      <c r="AG98" s="57">
        <v>0</v>
      </c>
      <c r="AH98" s="57">
        <v>80</v>
      </c>
      <c r="AI98" s="57">
        <v>0</v>
      </c>
      <c r="AJ98" s="57">
        <v>47.06</v>
      </c>
      <c r="AK98" s="57">
        <v>23.53</v>
      </c>
      <c r="AL98" s="72">
        <f t="shared" si="40"/>
        <v>34.713999999999999</v>
      </c>
    </row>
    <row r="99" spans="1:38" ht="15.75" customHeight="1" x14ac:dyDescent="0.15">
      <c r="A99" s="43" t="s">
        <v>78</v>
      </c>
      <c r="B99" s="57">
        <v>48.21</v>
      </c>
      <c r="C99" s="57">
        <v>1.96</v>
      </c>
      <c r="D99" s="57">
        <v>98.92</v>
      </c>
      <c r="E99" s="57">
        <v>3.81</v>
      </c>
      <c r="F99" s="57">
        <v>64.56</v>
      </c>
      <c r="G99" s="58">
        <v>34.19</v>
      </c>
      <c r="H99" s="57">
        <v>51.52</v>
      </c>
      <c r="I99" s="57">
        <v>0</v>
      </c>
      <c r="J99" s="57">
        <v>94.44</v>
      </c>
      <c r="K99" s="57">
        <v>0</v>
      </c>
      <c r="L99" s="57">
        <v>68</v>
      </c>
      <c r="M99" s="58">
        <v>34</v>
      </c>
      <c r="N99" s="57">
        <v>57.58</v>
      </c>
      <c r="O99" s="57">
        <v>0</v>
      </c>
      <c r="P99" s="57">
        <v>100</v>
      </c>
      <c r="Q99" s="57">
        <v>0</v>
      </c>
      <c r="R99" s="57">
        <v>73.08</v>
      </c>
      <c r="S99" s="58">
        <v>36.54</v>
      </c>
      <c r="T99" s="66">
        <v>39.39</v>
      </c>
      <c r="U99" s="67">
        <v>0</v>
      </c>
      <c r="V99" s="67">
        <v>100</v>
      </c>
      <c r="W99" s="67">
        <v>0</v>
      </c>
      <c r="X99" s="67">
        <v>56.52</v>
      </c>
      <c r="Y99" s="58">
        <v>28.26</v>
      </c>
      <c r="Z99" s="59"/>
      <c r="AA99" s="59"/>
      <c r="AB99" s="59"/>
      <c r="AC99" s="59"/>
      <c r="AD99" s="59"/>
      <c r="AE99" s="60"/>
      <c r="AF99" s="81">
        <v>38.46</v>
      </c>
      <c r="AG99" s="82">
        <v>4.17</v>
      </c>
      <c r="AH99" s="82">
        <v>93.33</v>
      </c>
      <c r="AI99" s="82">
        <v>7.69</v>
      </c>
      <c r="AJ99" s="82">
        <v>53.85</v>
      </c>
      <c r="AK99" s="57">
        <v>30.77</v>
      </c>
      <c r="AL99" s="72">
        <f t="shared" si="40"/>
        <v>32.751999999999995</v>
      </c>
    </row>
    <row r="100" spans="1:38" ht="15.75" customHeight="1" x14ac:dyDescent="0.15">
      <c r="A100" s="43" t="s">
        <v>79</v>
      </c>
      <c r="B100" s="57">
        <v>51.79</v>
      </c>
      <c r="C100" s="57">
        <v>43.14</v>
      </c>
      <c r="D100" s="57">
        <v>61.29</v>
      </c>
      <c r="E100" s="57">
        <v>48.35</v>
      </c>
      <c r="F100" s="57">
        <v>54.81</v>
      </c>
      <c r="G100" s="58">
        <v>51.58</v>
      </c>
      <c r="H100" s="57">
        <v>54.55</v>
      </c>
      <c r="I100" s="57">
        <v>46.67</v>
      </c>
      <c r="J100" s="57">
        <v>61.11</v>
      </c>
      <c r="K100" s="57">
        <v>48.28</v>
      </c>
      <c r="L100" s="57">
        <v>59.46</v>
      </c>
      <c r="M100" s="58">
        <v>53.87</v>
      </c>
      <c r="N100" s="57">
        <v>54.55</v>
      </c>
      <c r="O100" s="57">
        <v>0</v>
      </c>
      <c r="P100" s="57">
        <v>94.74</v>
      </c>
      <c r="Q100" s="57">
        <v>0</v>
      </c>
      <c r="R100" s="57">
        <v>70.59</v>
      </c>
      <c r="S100" s="58">
        <v>35.29</v>
      </c>
      <c r="T100" s="66">
        <v>18.18</v>
      </c>
      <c r="U100" s="67">
        <v>0</v>
      </c>
      <c r="V100" s="67">
        <v>46.15</v>
      </c>
      <c r="W100" s="67">
        <v>0</v>
      </c>
      <c r="X100" s="67">
        <v>30.77</v>
      </c>
      <c r="Y100" s="58">
        <v>15.38</v>
      </c>
      <c r="Z100" s="57">
        <v>62.5</v>
      </c>
      <c r="AA100" s="57">
        <v>40</v>
      </c>
      <c r="AB100" s="57">
        <v>85</v>
      </c>
      <c r="AC100" s="57">
        <v>51.61</v>
      </c>
      <c r="AD100" s="57">
        <v>69.39</v>
      </c>
      <c r="AE100" s="58">
        <v>60.5</v>
      </c>
      <c r="AF100" s="59"/>
      <c r="AG100" s="59"/>
      <c r="AH100" s="59"/>
      <c r="AI100" s="59"/>
      <c r="AJ100" s="59"/>
      <c r="AK100" s="60"/>
      <c r="AL100" s="72">
        <f t="shared" si="40"/>
        <v>43.323999999999998</v>
      </c>
    </row>
    <row r="101" spans="1:38" ht="15.75" customHeight="1" x14ac:dyDescent="0.15">
      <c r="A101" s="40" t="s">
        <v>63</v>
      </c>
      <c r="B101" s="79"/>
      <c r="C101" s="79"/>
      <c r="D101" s="79"/>
      <c r="E101" s="79"/>
      <c r="F101" s="79"/>
      <c r="G101" s="72">
        <f>AVERAGE(G95:G100)</f>
        <v>42.286000000000001</v>
      </c>
      <c r="H101" s="79"/>
      <c r="I101" s="79"/>
      <c r="J101" s="79"/>
      <c r="K101" s="79"/>
      <c r="L101" s="79"/>
      <c r="M101" s="72">
        <f>AVERAGE(M95:M100)</f>
        <v>45.468000000000004</v>
      </c>
      <c r="N101" s="79"/>
      <c r="O101" s="79"/>
      <c r="P101" s="79"/>
      <c r="Q101" s="79"/>
      <c r="R101" s="79"/>
      <c r="S101" s="72">
        <f>AVERAGE(S95:S100)</f>
        <v>43.212000000000003</v>
      </c>
      <c r="T101" s="66"/>
      <c r="U101" s="67"/>
      <c r="V101" s="67"/>
      <c r="W101" s="67"/>
      <c r="X101" s="67"/>
      <c r="Y101" s="72">
        <f>AVERAGE(Y95:Y100)</f>
        <v>39.808</v>
      </c>
      <c r="Z101" s="79"/>
      <c r="AA101" s="79"/>
      <c r="AB101" s="79"/>
      <c r="AC101" s="79"/>
      <c r="AD101" s="79"/>
      <c r="AE101" s="72">
        <f>AVERAGE(AE95:AE100)</f>
        <v>48.013999999999996</v>
      </c>
      <c r="AF101" s="79"/>
      <c r="AG101" s="79"/>
      <c r="AH101" s="79"/>
      <c r="AI101" s="79"/>
      <c r="AJ101" s="79"/>
      <c r="AK101" s="72">
        <f t="shared" ref="AK101:AL101" si="41">AVERAGE(AK95:AK100)</f>
        <v>38.214000000000006</v>
      </c>
      <c r="AL101" s="80">
        <f t="shared" si="41"/>
        <v>42.833666666666666</v>
      </c>
    </row>
    <row r="102" spans="1:38" ht="15.75" customHeight="1" x14ac:dyDescent="0.15">
      <c r="G102" s="56"/>
      <c r="M102" s="56"/>
      <c r="S102" s="56"/>
      <c r="Y102" s="56"/>
      <c r="AE102" s="56"/>
    </row>
    <row r="103" spans="1:38" ht="15.75" customHeight="1" x14ac:dyDescent="0.15">
      <c r="A103" s="270" t="s">
        <v>96</v>
      </c>
      <c r="B103" s="261" t="s">
        <v>81</v>
      </c>
      <c r="C103" s="219"/>
      <c r="D103" s="219"/>
      <c r="E103" s="219"/>
      <c r="F103" s="219"/>
      <c r="G103" s="220"/>
      <c r="H103" s="261" t="s">
        <v>82</v>
      </c>
      <c r="I103" s="219"/>
      <c r="J103" s="219"/>
      <c r="K103" s="219"/>
      <c r="L103" s="219"/>
      <c r="M103" s="220"/>
      <c r="N103" s="261" t="s">
        <v>83</v>
      </c>
      <c r="O103" s="219"/>
      <c r="P103" s="219"/>
      <c r="Q103" s="219"/>
      <c r="R103" s="219"/>
      <c r="S103" s="220"/>
      <c r="T103" s="269" t="s">
        <v>84</v>
      </c>
      <c r="U103" s="258"/>
      <c r="V103" s="258"/>
      <c r="W103" s="258"/>
      <c r="X103" s="258"/>
      <c r="Y103" s="259"/>
      <c r="Z103" s="261" t="s">
        <v>85</v>
      </c>
      <c r="AA103" s="219"/>
      <c r="AB103" s="219"/>
      <c r="AC103" s="219"/>
      <c r="AD103" s="219"/>
      <c r="AE103" s="220"/>
      <c r="AF103" s="261" t="s">
        <v>86</v>
      </c>
      <c r="AG103" s="219"/>
      <c r="AH103" s="219"/>
      <c r="AI103" s="219"/>
      <c r="AJ103" s="219"/>
      <c r="AK103" s="220"/>
      <c r="AL103" s="72" t="s">
        <v>63</v>
      </c>
    </row>
    <row r="104" spans="1:38" ht="15.75" customHeight="1" x14ac:dyDescent="0.15">
      <c r="A104" s="231"/>
      <c r="B104" s="79" t="s">
        <v>47</v>
      </c>
      <c r="C104" s="67" t="s">
        <v>8</v>
      </c>
      <c r="D104" s="67" t="s">
        <v>9</v>
      </c>
      <c r="E104" s="67" t="s">
        <v>64</v>
      </c>
      <c r="F104" s="67" t="s">
        <v>65</v>
      </c>
      <c r="G104" s="73" t="s">
        <v>66</v>
      </c>
      <c r="H104" s="79" t="s">
        <v>47</v>
      </c>
      <c r="I104" s="67" t="s">
        <v>8</v>
      </c>
      <c r="J104" s="67" t="s">
        <v>9</v>
      </c>
      <c r="K104" s="67" t="s">
        <v>64</v>
      </c>
      <c r="L104" s="67" t="s">
        <v>65</v>
      </c>
      <c r="M104" s="73" t="s">
        <v>66</v>
      </c>
      <c r="N104" s="79" t="s">
        <v>47</v>
      </c>
      <c r="O104" s="67" t="s">
        <v>8</v>
      </c>
      <c r="P104" s="67" t="s">
        <v>9</v>
      </c>
      <c r="Q104" s="67" t="s">
        <v>64</v>
      </c>
      <c r="R104" s="67" t="s">
        <v>65</v>
      </c>
      <c r="S104" s="73" t="s">
        <v>66</v>
      </c>
      <c r="T104" s="66" t="s">
        <v>47</v>
      </c>
      <c r="U104" s="67" t="s">
        <v>8</v>
      </c>
      <c r="V104" s="67" t="s">
        <v>9</v>
      </c>
      <c r="W104" s="67" t="s">
        <v>64</v>
      </c>
      <c r="X104" s="67" t="s">
        <v>65</v>
      </c>
      <c r="Y104" s="73" t="s">
        <v>66</v>
      </c>
      <c r="Z104" s="79" t="s">
        <v>47</v>
      </c>
      <c r="AA104" s="67" t="s">
        <v>8</v>
      </c>
      <c r="AB104" s="67" t="s">
        <v>9</v>
      </c>
      <c r="AC104" s="67" t="s">
        <v>64</v>
      </c>
      <c r="AD104" s="67" t="s">
        <v>65</v>
      </c>
      <c r="AE104" s="73" t="s">
        <v>66</v>
      </c>
      <c r="AF104" s="79" t="s">
        <v>47</v>
      </c>
      <c r="AG104" s="67" t="s">
        <v>8</v>
      </c>
      <c r="AH104" s="67" t="s">
        <v>9</v>
      </c>
      <c r="AI104" s="67" t="s">
        <v>64</v>
      </c>
      <c r="AJ104" s="67" t="s">
        <v>65</v>
      </c>
      <c r="AK104" s="73" t="s">
        <v>66</v>
      </c>
      <c r="AL104" s="72"/>
    </row>
    <row r="105" spans="1:38" ht="15.75" customHeight="1" x14ac:dyDescent="0.15">
      <c r="A105" s="43" t="s">
        <v>81</v>
      </c>
      <c r="B105" s="59"/>
      <c r="C105" s="59"/>
      <c r="D105" s="59"/>
      <c r="E105" s="59"/>
      <c r="F105" s="59"/>
      <c r="G105" s="60"/>
      <c r="H105" s="57">
        <v>64.709999999999994</v>
      </c>
      <c r="I105" s="57">
        <v>64.709999999999994</v>
      </c>
      <c r="J105" s="57">
        <v>64.709999999999994</v>
      </c>
      <c r="K105" s="57">
        <v>64.709999999999994</v>
      </c>
      <c r="L105" s="57">
        <v>64.709999999999994</v>
      </c>
      <c r="M105" s="57">
        <v>64.709999999999994</v>
      </c>
      <c r="N105" s="57">
        <v>58.82</v>
      </c>
      <c r="O105" s="57">
        <v>70.59</v>
      </c>
      <c r="P105" s="57">
        <v>47.06</v>
      </c>
      <c r="Q105" s="57">
        <v>63.16</v>
      </c>
      <c r="R105" s="57">
        <v>53.33</v>
      </c>
      <c r="S105" s="77">
        <v>58.25</v>
      </c>
      <c r="T105" s="61">
        <v>47.06</v>
      </c>
      <c r="U105" s="62">
        <v>0</v>
      </c>
      <c r="V105" s="62">
        <v>94.12</v>
      </c>
      <c r="W105" s="62">
        <v>0</v>
      </c>
      <c r="X105" s="62">
        <v>64</v>
      </c>
      <c r="Y105" s="93">
        <v>32</v>
      </c>
      <c r="Z105" s="57">
        <v>40</v>
      </c>
      <c r="AA105" s="57">
        <v>20</v>
      </c>
      <c r="AB105" s="57">
        <v>60</v>
      </c>
      <c r="AC105" s="57">
        <v>25</v>
      </c>
      <c r="AD105" s="57">
        <v>50</v>
      </c>
      <c r="AE105" s="58">
        <v>37.5</v>
      </c>
      <c r="AF105" s="57">
        <v>51.28</v>
      </c>
      <c r="AG105" s="57">
        <v>15</v>
      </c>
      <c r="AH105" s="57">
        <v>89.47</v>
      </c>
      <c r="AI105" s="57">
        <v>24</v>
      </c>
      <c r="AJ105" s="57">
        <v>64.150000000000006</v>
      </c>
      <c r="AK105" s="57">
        <v>44.08</v>
      </c>
      <c r="AL105" s="72">
        <f t="shared" ref="AL105:AL110" si="42">AVERAGE(G105,M105,S105,Y105,AE105,AK105)</f>
        <v>47.307999999999993</v>
      </c>
    </row>
    <row r="106" spans="1:38" ht="15.75" customHeight="1" x14ac:dyDescent="0.15">
      <c r="A106" s="43" t="s">
        <v>82</v>
      </c>
      <c r="B106" s="57">
        <v>62.76</v>
      </c>
      <c r="C106" s="57">
        <v>55.1</v>
      </c>
      <c r="D106" s="57">
        <v>70.41</v>
      </c>
      <c r="E106" s="57">
        <v>59.67</v>
      </c>
      <c r="F106" s="57">
        <v>65.400000000000006</v>
      </c>
      <c r="G106" s="77">
        <v>62.54</v>
      </c>
      <c r="H106" s="59"/>
      <c r="I106" s="59"/>
      <c r="J106" s="59"/>
      <c r="K106" s="59"/>
      <c r="L106" s="59"/>
      <c r="M106" s="60"/>
      <c r="N106" s="57">
        <v>52.94</v>
      </c>
      <c r="O106" s="57">
        <v>100</v>
      </c>
      <c r="P106" s="57">
        <v>5.88</v>
      </c>
      <c r="Q106" s="57">
        <v>68</v>
      </c>
      <c r="R106" s="57">
        <v>11.11</v>
      </c>
      <c r="S106" s="77">
        <v>39.56</v>
      </c>
      <c r="T106" s="61">
        <v>55.88</v>
      </c>
      <c r="U106" s="62">
        <v>94.12</v>
      </c>
      <c r="V106" s="62">
        <v>17.649999999999999</v>
      </c>
      <c r="W106" s="62">
        <v>68.09</v>
      </c>
      <c r="X106" s="62">
        <v>28.57</v>
      </c>
      <c r="Y106" s="93">
        <v>48.33</v>
      </c>
      <c r="Z106" s="57">
        <v>37.5</v>
      </c>
      <c r="AA106" s="57">
        <v>10</v>
      </c>
      <c r="AB106" s="57">
        <v>65</v>
      </c>
      <c r="AC106" s="57">
        <v>13.79</v>
      </c>
      <c r="AD106" s="57">
        <v>50.98</v>
      </c>
      <c r="AE106" s="58">
        <v>32.39</v>
      </c>
      <c r="AF106" s="57">
        <v>51.28</v>
      </c>
      <c r="AG106" s="57">
        <v>95</v>
      </c>
      <c r="AH106" s="57">
        <v>5.26</v>
      </c>
      <c r="AI106" s="57">
        <v>66.67</v>
      </c>
      <c r="AJ106" s="57">
        <v>9.52</v>
      </c>
      <c r="AK106" s="57">
        <v>38.1</v>
      </c>
      <c r="AL106" s="72">
        <f t="shared" si="42"/>
        <v>44.183999999999997</v>
      </c>
    </row>
    <row r="107" spans="1:38" ht="15.75" customHeight="1" x14ac:dyDescent="0.15">
      <c r="A107" s="43" t="s">
        <v>83</v>
      </c>
      <c r="B107" s="57">
        <v>50.51</v>
      </c>
      <c r="C107" s="57">
        <v>7.14</v>
      </c>
      <c r="D107" s="57">
        <v>93.88</v>
      </c>
      <c r="E107" s="57">
        <v>12.61</v>
      </c>
      <c r="F107" s="57">
        <v>65.48</v>
      </c>
      <c r="G107" s="77">
        <v>39.049999999999997</v>
      </c>
      <c r="H107" s="57">
        <v>50</v>
      </c>
      <c r="I107" s="57">
        <v>0</v>
      </c>
      <c r="J107" s="57">
        <v>100</v>
      </c>
      <c r="K107" s="57">
        <v>0</v>
      </c>
      <c r="L107" s="57">
        <v>66.67</v>
      </c>
      <c r="M107" s="77">
        <v>33.33</v>
      </c>
      <c r="N107" s="59"/>
      <c r="O107" s="59"/>
      <c r="P107" s="59"/>
      <c r="Q107" s="59"/>
      <c r="R107" s="59"/>
      <c r="S107" s="60"/>
      <c r="T107" s="61">
        <v>50</v>
      </c>
      <c r="U107" s="62">
        <v>0</v>
      </c>
      <c r="V107" s="62">
        <v>100</v>
      </c>
      <c r="W107" s="62">
        <v>0</v>
      </c>
      <c r="X107" s="62">
        <v>66.67</v>
      </c>
      <c r="Y107" s="93">
        <v>33.33</v>
      </c>
      <c r="Z107" s="57">
        <v>45</v>
      </c>
      <c r="AA107" s="57">
        <v>0</v>
      </c>
      <c r="AB107" s="57">
        <v>90</v>
      </c>
      <c r="AC107" s="57">
        <v>0</v>
      </c>
      <c r="AD107" s="57">
        <v>62.07</v>
      </c>
      <c r="AE107" s="58">
        <v>31.03</v>
      </c>
      <c r="AF107" s="57">
        <v>51.28</v>
      </c>
      <c r="AG107" s="57">
        <v>5</v>
      </c>
      <c r="AH107" s="57">
        <v>100</v>
      </c>
      <c r="AI107" s="57">
        <v>9.52</v>
      </c>
      <c r="AJ107" s="57">
        <v>66.67</v>
      </c>
      <c r="AK107" s="57">
        <v>38.1</v>
      </c>
      <c r="AL107" s="72">
        <f t="shared" si="42"/>
        <v>34.968000000000004</v>
      </c>
    </row>
    <row r="108" spans="1:38" ht="15.75" customHeight="1" x14ac:dyDescent="0.15">
      <c r="A108" s="43" t="s">
        <v>84</v>
      </c>
      <c r="B108" s="57">
        <v>50</v>
      </c>
      <c r="C108" s="57">
        <v>0</v>
      </c>
      <c r="D108" s="57">
        <v>100</v>
      </c>
      <c r="E108" s="57">
        <v>0</v>
      </c>
      <c r="F108" s="57">
        <v>66.67</v>
      </c>
      <c r="G108" s="77">
        <v>33.33</v>
      </c>
      <c r="H108" s="57">
        <v>50</v>
      </c>
      <c r="I108" s="57">
        <v>0</v>
      </c>
      <c r="J108" s="57">
        <v>100</v>
      </c>
      <c r="K108" s="57">
        <v>0</v>
      </c>
      <c r="L108" s="57">
        <v>66.67</v>
      </c>
      <c r="M108" s="77">
        <v>33.33</v>
      </c>
      <c r="N108" s="57">
        <v>50</v>
      </c>
      <c r="O108" s="57">
        <v>0</v>
      </c>
      <c r="P108" s="57">
        <v>100</v>
      </c>
      <c r="Q108" s="57">
        <v>0</v>
      </c>
      <c r="R108" s="57">
        <v>66.67</v>
      </c>
      <c r="S108" s="77">
        <v>33.33</v>
      </c>
      <c r="T108" s="63"/>
      <c r="U108" s="64"/>
      <c r="V108" s="64"/>
      <c r="W108" s="64"/>
      <c r="X108" s="64"/>
      <c r="Y108" s="65"/>
      <c r="Z108" s="57">
        <v>47.5</v>
      </c>
      <c r="AA108" s="57">
        <v>0</v>
      </c>
      <c r="AB108" s="57">
        <v>95</v>
      </c>
      <c r="AC108" s="57">
        <v>0</v>
      </c>
      <c r="AD108" s="57">
        <v>64.41</v>
      </c>
      <c r="AE108" s="58">
        <v>32.200000000000003</v>
      </c>
      <c r="AF108" s="57">
        <v>51.28</v>
      </c>
      <c r="AG108" s="57">
        <v>5</v>
      </c>
      <c r="AH108" s="57">
        <v>100</v>
      </c>
      <c r="AI108" s="57">
        <v>9.52</v>
      </c>
      <c r="AJ108" s="57">
        <v>66.67</v>
      </c>
      <c r="AK108" s="57">
        <v>38.1</v>
      </c>
      <c r="AL108" s="72">
        <f t="shared" si="42"/>
        <v>34.058</v>
      </c>
    </row>
    <row r="109" spans="1:38" ht="15.75" customHeight="1" x14ac:dyDescent="0.15">
      <c r="A109" s="43" t="s">
        <v>85</v>
      </c>
      <c r="B109" s="57">
        <v>47.45</v>
      </c>
      <c r="C109" s="57">
        <v>1.02</v>
      </c>
      <c r="D109" s="57">
        <v>93.88</v>
      </c>
      <c r="E109" s="57">
        <v>1.9</v>
      </c>
      <c r="F109" s="57">
        <v>64.11</v>
      </c>
      <c r="G109" s="58">
        <v>33.01</v>
      </c>
      <c r="H109" s="57">
        <v>44.12</v>
      </c>
      <c r="I109" s="57">
        <v>0</v>
      </c>
      <c r="J109" s="57">
        <v>88.24</v>
      </c>
      <c r="K109" s="57">
        <v>0</v>
      </c>
      <c r="L109" s="57">
        <v>61.22</v>
      </c>
      <c r="M109" s="58">
        <v>30.61</v>
      </c>
      <c r="N109" s="57">
        <v>50</v>
      </c>
      <c r="O109" s="57">
        <v>0</v>
      </c>
      <c r="P109" s="57">
        <v>100</v>
      </c>
      <c r="Q109" s="57">
        <v>0</v>
      </c>
      <c r="R109" s="57">
        <v>66.67</v>
      </c>
      <c r="S109" s="58">
        <v>33.33</v>
      </c>
      <c r="T109" s="66">
        <v>44.12</v>
      </c>
      <c r="U109" s="67">
        <v>0</v>
      </c>
      <c r="V109" s="67">
        <v>88.24</v>
      </c>
      <c r="W109" s="67">
        <v>0</v>
      </c>
      <c r="X109" s="67">
        <v>61.22</v>
      </c>
      <c r="Y109" s="58">
        <v>30.61</v>
      </c>
      <c r="Z109" s="59"/>
      <c r="AA109" s="59"/>
      <c r="AB109" s="59"/>
      <c r="AC109" s="59"/>
      <c r="AD109" s="59"/>
      <c r="AE109" s="60"/>
      <c r="AF109" s="57">
        <v>48.72</v>
      </c>
      <c r="AG109" s="57">
        <v>5</v>
      </c>
      <c r="AH109" s="57">
        <v>94.74</v>
      </c>
      <c r="AI109" s="57">
        <v>9.09</v>
      </c>
      <c r="AJ109" s="57">
        <v>64.290000000000006</v>
      </c>
      <c r="AK109" s="57">
        <v>36.69</v>
      </c>
      <c r="AL109" s="72">
        <f t="shared" si="42"/>
        <v>32.85</v>
      </c>
    </row>
    <row r="110" spans="1:38" ht="15.75" customHeight="1" x14ac:dyDescent="0.15">
      <c r="A110" s="43" t="s">
        <v>86</v>
      </c>
      <c r="B110" s="57">
        <v>50</v>
      </c>
      <c r="C110" s="57">
        <v>0</v>
      </c>
      <c r="D110" s="57">
        <v>100</v>
      </c>
      <c r="E110" s="57">
        <v>0</v>
      </c>
      <c r="F110" s="57">
        <v>66.67</v>
      </c>
      <c r="G110" s="58">
        <v>33.33</v>
      </c>
      <c r="H110" s="57">
        <v>50</v>
      </c>
      <c r="I110" s="57">
        <v>0</v>
      </c>
      <c r="J110" s="57">
        <v>100</v>
      </c>
      <c r="K110" s="57">
        <v>0</v>
      </c>
      <c r="L110" s="57">
        <v>66.67</v>
      </c>
      <c r="M110" s="58">
        <v>33.33</v>
      </c>
      <c r="N110" s="57">
        <v>50</v>
      </c>
      <c r="O110" s="57">
        <v>0</v>
      </c>
      <c r="P110" s="57">
        <v>100</v>
      </c>
      <c r="Q110" s="57">
        <v>0</v>
      </c>
      <c r="R110" s="57">
        <v>66.67</v>
      </c>
      <c r="S110" s="58">
        <v>33.33</v>
      </c>
      <c r="T110" s="57">
        <v>50</v>
      </c>
      <c r="U110" s="57">
        <v>0</v>
      </c>
      <c r="V110" s="57">
        <v>100</v>
      </c>
      <c r="W110" s="57">
        <v>0</v>
      </c>
      <c r="X110" s="57">
        <v>66.67</v>
      </c>
      <c r="Y110" s="58">
        <v>33.33</v>
      </c>
      <c r="Z110" s="57">
        <v>50</v>
      </c>
      <c r="AA110" s="57">
        <v>0</v>
      </c>
      <c r="AB110" s="57">
        <v>100</v>
      </c>
      <c r="AC110" s="57">
        <v>0</v>
      </c>
      <c r="AD110" s="57">
        <v>66.67</v>
      </c>
      <c r="AE110" s="58">
        <v>33.33</v>
      </c>
      <c r="AF110" s="59"/>
      <c r="AG110" s="59"/>
      <c r="AH110" s="59"/>
      <c r="AI110" s="59"/>
      <c r="AJ110" s="59"/>
      <c r="AK110" s="60"/>
      <c r="AL110" s="72">
        <f t="shared" si="42"/>
        <v>33.33</v>
      </c>
    </row>
    <row r="111" spans="1:38" ht="15.75" customHeight="1" x14ac:dyDescent="0.15">
      <c r="A111" s="40" t="s">
        <v>63</v>
      </c>
      <c r="B111" s="79"/>
      <c r="C111" s="79"/>
      <c r="D111" s="79"/>
      <c r="E111" s="79"/>
      <c r="F111" s="79"/>
      <c r="G111" s="72">
        <f>AVERAGE(G105:G110)</f>
        <v>40.251999999999995</v>
      </c>
      <c r="H111" s="79"/>
      <c r="I111" s="79"/>
      <c r="J111" s="79"/>
      <c r="K111" s="79"/>
      <c r="L111" s="79"/>
      <c r="M111" s="72">
        <f>AVERAGE(M105:M110)</f>
        <v>39.061999999999998</v>
      </c>
      <c r="N111" s="79"/>
      <c r="O111" s="79"/>
      <c r="P111" s="79"/>
      <c r="Q111" s="79"/>
      <c r="R111" s="79"/>
      <c r="S111" s="72">
        <f>AVERAGE(S105:S110)</f>
        <v>39.559999999999988</v>
      </c>
      <c r="T111" s="66"/>
      <c r="U111" s="67"/>
      <c r="V111" s="67"/>
      <c r="W111" s="67"/>
      <c r="X111" s="67"/>
      <c r="Y111" s="72">
        <f>AVERAGE(Y105:Y110)</f>
        <v>35.519999999999996</v>
      </c>
      <c r="Z111" s="79"/>
      <c r="AA111" s="79"/>
      <c r="AB111" s="79"/>
      <c r="AC111" s="79"/>
      <c r="AD111" s="79"/>
      <c r="AE111" s="72">
        <f>AVERAGE(AE105:AE110)</f>
        <v>33.29</v>
      </c>
      <c r="AF111" s="79"/>
      <c r="AG111" s="79"/>
      <c r="AH111" s="79"/>
      <c r="AI111" s="79"/>
      <c r="AJ111" s="79"/>
      <c r="AK111" s="72">
        <f t="shared" ref="AK111:AL111" si="43">AVERAGE(AK105:AK110)</f>
        <v>39.013999999999996</v>
      </c>
      <c r="AL111" s="80">
        <f t="shared" si="43"/>
        <v>37.782999999999994</v>
      </c>
    </row>
    <row r="112" spans="1:38" ht="15.75" customHeight="1" x14ac:dyDescent="0.15">
      <c r="G112" s="56"/>
      <c r="M112" s="56"/>
      <c r="S112" s="56"/>
      <c r="Y112" s="56"/>
      <c r="AE112" s="56"/>
    </row>
    <row r="113" spans="1:38" ht="15.75" customHeight="1" x14ac:dyDescent="0.2">
      <c r="A113" s="49" t="s">
        <v>98</v>
      </c>
      <c r="B113" s="55"/>
      <c r="C113" s="55"/>
      <c r="D113" s="55"/>
      <c r="E113" s="55"/>
      <c r="F113" s="55"/>
      <c r="G113" s="56"/>
      <c r="H113" s="55"/>
      <c r="I113" s="55"/>
      <c r="J113" s="55"/>
      <c r="K113" s="55"/>
      <c r="L113" s="55"/>
      <c r="M113" s="56"/>
      <c r="N113" s="55"/>
      <c r="O113" s="55"/>
      <c r="P113" s="55"/>
      <c r="Q113" s="55"/>
      <c r="R113" s="55"/>
      <c r="S113" s="56"/>
      <c r="T113" s="104"/>
      <c r="U113" s="104"/>
      <c r="V113" s="104"/>
      <c r="W113" s="104"/>
      <c r="X113" s="104"/>
      <c r="Y113" s="105"/>
      <c r="Z113" s="55"/>
      <c r="AA113" s="55"/>
      <c r="AB113" s="55"/>
      <c r="AC113" s="55"/>
      <c r="AD113" s="55"/>
      <c r="AE113" s="56"/>
      <c r="AF113" s="55"/>
      <c r="AG113" s="55"/>
      <c r="AH113" s="55"/>
      <c r="AI113" s="55"/>
      <c r="AJ113" s="55"/>
      <c r="AK113" s="56"/>
      <c r="AL113" s="56"/>
    </row>
    <row r="114" spans="1:38" ht="15.75" customHeight="1" x14ac:dyDescent="0.15">
      <c r="A114" s="270" t="s">
        <v>96</v>
      </c>
      <c r="B114" s="261" t="s">
        <v>57</v>
      </c>
      <c r="C114" s="219"/>
      <c r="D114" s="219"/>
      <c r="E114" s="219"/>
      <c r="F114" s="219"/>
      <c r="G114" s="220"/>
      <c r="H114" s="261" t="s">
        <v>58</v>
      </c>
      <c r="I114" s="219"/>
      <c r="J114" s="219"/>
      <c r="K114" s="219"/>
      <c r="L114" s="219"/>
      <c r="M114" s="220"/>
      <c r="N114" s="261" t="s">
        <v>59</v>
      </c>
      <c r="O114" s="219"/>
      <c r="P114" s="219"/>
      <c r="Q114" s="219"/>
      <c r="R114" s="219"/>
      <c r="S114" s="220"/>
      <c r="T114" s="269" t="s">
        <v>60</v>
      </c>
      <c r="U114" s="258"/>
      <c r="V114" s="258"/>
      <c r="W114" s="258"/>
      <c r="X114" s="258"/>
      <c r="Y114" s="259"/>
      <c r="Z114" s="261" t="s">
        <v>61</v>
      </c>
      <c r="AA114" s="219"/>
      <c r="AB114" s="219"/>
      <c r="AC114" s="219"/>
      <c r="AD114" s="219"/>
      <c r="AE114" s="220"/>
      <c r="AF114" s="261" t="s">
        <v>99</v>
      </c>
      <c r="AG114" s="219"/>
      <c r="AH114" s="219"/>
      <c r="AI114" s="219"/>
      <c r="AJ114" s="219"/>
      <c r="AK114" s="220"/>
      <c r="AL114" s="72" t="s">
        <v>63</v>
      </c>
    </row>
    <row r="115" spans="1:38" ht="15.75" customHeight="1" x14ac:dyDescent="0.15">
      <c r="A115" s="231"/>
      <c r="B115" s="79" t="s">
        <v>47</v>
      </c>
      <c r="C115" s="67" t="s">
        <v>8</v>
      </c>
      <c r="D115" s="67" t="s">
        <v>9</v>
      </c>
      <c r="E115" s="67" t="s">
        <v>64</v>
      </c>
      <c r="F115" s="67" t="s">
        <v>65</v>
      </c>
      <c r="G115" s="73" t="s">
        <v>66</v>
      </c>
      <c r="H115" s="79" t="s">
        <v>47</v>
      </c>
      <c r="I115" s="67" t="s">
        <v>8</v>
      </c>
      <c r="J115" s="67" t="s">
        <v>9</v>
      </c>
      <c r="K115" s="67" t="s">
        <v>64</v>
      </c>
      <c r="L115" s="67" t="s">
        <v>65</v>
      </c>
      <c r="M115" s="73" t="s">
        <v>66</v>
      </c>
      <c r="N115" s="79" t="s">
        <v>47</v>
      </c>
      <c r="O115" s="67" t="s">
        <v>8</v>
      </c>
      <c r="P115" s="67" t="s">
        <v>9</v>
      </c>
      <c r="Q115" s="67" t="s">
        <v>64</v>
      </c>
      <c r="R115" s="67" t="s">
        <v>65</v>
      </c>
      <c r="S115" s="73" t="s">
        <v>66</v>
      </c>
      <c r="T115" s="66" t="s">
        <v>47</v>
      </c>
      <c r="U115" s="67" t="s">
        <v>8</v>
      </c>
      <c r="V115" s="67" t="s">
        <v>9</v>
      </c>
      <c r="W115" s="67" t="s">
        <v>64</v>
      </c>
      <c r="X115" s="67" t="s">
        <v>65</v>
      </c>
      <c r="Y115" s="73" t="s">
        <v>66</v>
      </c>
      <c r="Z115" s="79" t="s">
        <v>47</v>
      </c>
      <c r="AA115" s="67" t="s">
        <v>8</v>
      </c>
      <c r="AB115" s="67" t="s">
        <v>9</v>
      </c>
      <c r="AC115" s="67" t="s">
        <v>64</v>
      </c>
      <c r="AD115" s="67" t="s">
        <v>65</v>
      </c>
      <c r="AE115" s="73" t="s">
        <v>66</v>
      </c>
      <c r="AF115" s="79" t="s">
        <v>47</v>
      </c>
      <c r="AG115" s="67" t="s">
        <v>8</v>
      </c>
      <c r="AH115" s="67" t="s">
        <v>9</v>
      </c>
      <c r="AI115" s="67" t="s">
        <v>64</v>
      </c>
      <c r="AJ115" s="67" t="s">
        <v>65</v>
      </c>
      <c r="AK115" s="73" t="s">
        <v>66</v>
      </c>
      <c r="AL115" s="72"/>
    </row>
    <row r="116" spans="1:38" ht="15.75" customHeight="1" x14ac:dyDescent="0.15">
      <c r="A116" s="43" t="s">
        <v>57</v>
      </c>
      <c r="B116" s="59"/>
      <c r="C116" s="59"/>
      <c r="D116" s="59"/>
      <c r="E116" s="59"/>
      <c r="F116" s="59"/>
      <c r="G116" s="60"/>
      <c r="H116" s="57">
        <v>60.61</v>
      </c>
      <c r="I116" s="57">
        <v>61.54</v>
      </c>
      <c r="J116" s="57">
        <v>60</v>
      </c>
      <c r="K116" s="57">
        <v>55.17</v>
      </c>
      <c r="L116" s="57">
        <v>64.86</v>
      </c>
      <c r="M116" s="77">
        <v>60.02</v>
      </c>
      <c r="N116" s="57">
        <v>77.42</v>
      </c>
      <c r="O116" s="57">
        <v>100</v>
      </c>
      <c r="P116" s="57">
        <v>30</v>
      </c>
      <c r="Q116" s="57">
        <v>85.71</v>
      </c>
      <c r="R116" s="57">
        <v>46.15</v>
      </c>
      <c r="S116" s="77">
        <v>65.930000000000007</v>
      </c>
      <c r="T116" s="61">
        <v>71.430000000000007</v>
      </c>
      <c r="U116" s="62">
        <v>100</v>
      </c>
      <c r="V116" s="62">
        <v>27.27</v>
      </c>
      <c r="W116" s="62">
        <v>80.95</v>
      </c>
      <c r="X116" s="62">
        <v>42.86</v>
      </c>
      <c r="Y116" s="93">
        <v>61.9</v>
      </c>
      <c r="Z116" s="57">
        <v>40</v>
      </c>
      <c r="AA116" s="57">
        <v>5</v>
      </c>
      <c r="AB116" s="57">
        <v>75</v>
      </c>
      <c r="AC116" s="57">
        <v>7.69</v>
      </c>
      <c r="AD116" s="57">
        <v>55.56</v>
      </c>
      <c r="AE116" s="58">
        <v>31.62</v>
      </c>
      <c r="AF116" s="57">
        <v>55</v>
      </c>
      <c r="AG116" s="57">
        <v>52.38</v>
      </c>
      <c r="AH116" s="57">
        <v>57.89</v>
      </c>
      <c r="AI116" s="57">
        <v>55</v>
      </c>
      <c r="AJ116" s="57">
        <v>55</v>
      </c>
      <c r="AK116" s="57">
        <v>55</v>
      </c>
      <c r="AL116" s="72">
        <f t="shared" ref="AL116:AL121" si="44">AVERAGE(G116,M116,S116,Y116,AE116,AK116)</f>
        <v>54.894000000000005</v>
      </c>
    </row>
    <row r="117" spans="1:38" ht="15.75" customHeight="1" x14ac:dyDescent="0.15">
      <c r="A117" s="43" t="s">
        <v>58</v>
      </c>
      <c r="B117" s="57">
        <v>68.56</v>
      </c>
      <c r="C117" s="57">
        <v>71.959999999999994</v>
      </c>
      <c r="D117" s="57">
        <v>64.37</v>
      </c>
      <c r="E117" s="57">
        <v>71.63</v>
      </c>
      <c r="F117" s="57">
        <v>64.739999999999995</v>
      </c>
      <c r="G117" s="77">
        <v>68.180000000000007</v>
      </c>
      <c r="H117" s="59"/>
      <c r="I117" s="59"/>
      <c r="J117" s="59"/>
      <c r="K117" s="59"/>
      <c r="L117" s="59"/>
      <c r="M117" s="60"/>
      <c r="N117" s="57">
        <v>87.1</v>
      </c>
      <c r="O117" s="57">
        <v>100</v>
      </c>
      <c r="P117" s="57">
        <v>60</v>
      </c>
      <c r="Q117" s="57">
        <v>91.3</v>
      </c>
      <c r="R117" s="57">
        <v>75</v>
      </c>
      <c r="S117" s="77">
        <v>83.15</v>
      </c>
      <c r="T117" s="61">
        <v>82.14</v>
      </c>
      <c r="U117" s="62">
        <v>100</v>
      </c>
      <c r="V117" s="62">
        <v>54.55</v>
      </c>
      <c r="W117" s="62">
        <v>87.18</v>
      </c>
      <c r="X117" s="62">
        <v>70.59</v>
      </c>
      <c r="Y117" s="93">
        <v>78.88</v>
      </c>
      <c r="Z117" s="57">
        <v>32.5</v>
      </c>
      <c r="AA117" s="57">
        <v>40</v>
      </c>
      <c r="AB117" s="57">
        <v>25</v>
      </c>
      <c r="AC117" s="57">
        <v>37.21</v>
      </c>
      <c r="AD117" s="57">
        <v>27.03</v>
      </c>
      <c r="AE117" s="58">
        <v>32.119999999999997</v>
      </c>
      <c r="AF117" s="57">
        <v>62.5</v>
      </c>
      <c r="AG117" s="57">
        <v>100</v>
      </c>
      <c r="AH117" s="57">
        <v>21.05</v>
      </c>
      <c r="AI117" s="57">
        <v>73.680000000000007</v>
      </c>
      <c r="AJ117" s="57">
        <v>34.78</v>
      </c>
      <c r="AK117" s="57">
        <v>54.23</v>
      </c>
      <c r="AL117" s="72">
        <f t="shared" si="44"/>
        <v>63.311999999999998</v>
      </c>
    </row>
    <row r="118" spans="1:38" ht="15.75" customHeight="1" x14ac:dyDescent="0.15">
      <c r="A118" s="43" t="s">
        <v>59</v>
      </c>
      <c r="B118" s="57">
        <v>48.97</v>
      </c>
      <c r="C118" s="57">
        <v>8.41</v>
      </c>
      <c r="D118" s="57">
        <v>98.85</v>
      </c>
      <c r="E118" s="57">
        <v>15.38</v>
      </c>
      <c r="F118" s="57">
        <v>63.47</v>
      </c>
      <c r="G118" s="77">
        <v>39.43</v>
      </c>
      <c r="H118" s="57">
        <v>60.61</v>
      </c>
      <c r="I118" s="57">
        <v>0</v>
      </c>
      <c r="J118" s="57">
        <v>100</v>
      </c>
      <c r="K118" s="57">
        <v>0</v>
      </c>
      <c r="L118" s="57">
        <v>75.47</v>
      </c>
      <c r="M118" s="77">
        <v>37.74</v>
      </c>
      <c r="N118" s="59"/>
      <c r="O118" s="59"/>
      <c r="P118" s="59"/>
      <c r="Q118" s="59"/>
      <c r="R118" s="59"/>
      <c r="S118" s="60"/>
      <c r="T118" s="61">
        <v>92.86</v>
      </c>
      <c r="U118" s="62">
        <v>88.24</v>
      </c>
      <c r="V118" s="62">
        <v>100</v>
      </c>
      <c r="W118" s="62">
        <v>93.75</v>
      </c>
      <c r="X118" s="62">
        <v>91.67</v>
      </c>
      <c r="Y118" s="93">
        <v>92.71</v>
      </c>
      <c r="Z118" s="57">
        <v>40</v>
      </c>
      <c r="AA118" s="57">
        <v>0</v>
      </c>
      <c r="AB118" s="57">
        <v>80</v>
      </c>
      <c r="AC118" s="57">
        <v>0</v>
      </c>
      <c r="AD118" s="57">
        <v>57.14</v>
      </c>
      <c r="AE118" s="58">
        <v>28.57</v>
      </c>
      <c r="AF118" s="57">
        <v>40</v>
      </c>
      <c r="AG118" s="57">
        <v>0</v>
      </c>
      <c r="AH118" s="57">
        <v>84.21</v>
      </c>
      <c r="AI118" s="57">
        <v>0</v>
      </c>
      <c r="AJ118" s="57">
        <v>57.14</v>
      </c>
      <c r="AK118" s="57">
        <v>28.57</v>
      </c>
      <c r="AL118" s="72">
        <f t="shared" si="44"/>
        <v>45.403999999999996</v>
      </c>
    </row>
    <row r="119" spans="1:38" ht="15.75" customHeight="1" x14ac:dyDescent="0.15">
      <c r="A119" s="43" t="s">
        <v>60</v>
      </c>
      <c r="B119" s="57">
        <v>44.85</v>
      </c>
      <c r="C119" s="57">
        <v>0</v>
      </c>
      <c r="D119" s="57">
        <v>100</v>
      </c>
      <c r="E119" s="57">
        <v>0</v>
      </c>
      <c r="F119" s="57">
        <v>61.92</v>
      </c>
      <c r="G119" s="77">
        <v>30.96</v>
      </c>
      <c r="H119" s="57">
        <v>60.61</v>
      </c>
      <c r="I119" s="57">
        <v>0</v>
      </c>
      <c r="J119" s="57">
        <v>100</v>
      </c>
      <c r="K119" s="57">
        <v>0</v>
      </c>
      <c r="L119" s="57">
        <v>75.47</v>
      </c>
      <c r="M119" s="58">
        <v>37.74</v>
      </c>
      <c r="N119" s="57">
        <v>32.26</v>
      </c>
      <c r="O119" s="57">
        <v>0</v>
      </c>
      <c r="P119" s="57">
        <v>100</v>
      </c>
      <c r="Q119" s="57">
        <v>0</v>
      </c>
      <c r="R119" s="57">
        <v>48.78</v>
      </c>
      <c r="S119" s="77">
        <v>24.39</v>
      </c>
      <c r="T119" s="63"/>
      <c r="U119" s="64"/>
      <c r="V119" s="64"/>
      <c r="W119" s="64"/>
      <c r="X119" s="64"/>
      <c r="Y119" s="65"/>
      <c r="Z119" s="57">
        <v>52.5</v>
      </c>
      <c r="AA119" s="57">
        <v>5</v>
      </c>
      <c r="AB119" s="57">
        <v>100</v>
      </c>
      <c r="AC119" s="57">
        <v>9.52</v>
      </c>
      <c r="AD119" s="57">
        <v>67.8</v>
      </c>
      <c r="AE119" s="58">
        <v>38.659999999999997</v>
      </c>
      <c r="AF119" s="57">
        <v>47.5</v>
      </c>
      <c r="AG119" s="57">
        <v>0</v>
      </c>
      <c r="AH119" s="57">
        <v>100</v>
      </c>
      <c r="AI119" s="57">
        <v>0</v>
      </c>
      <c r="AJ119" s="57">
        <v>64.41</v>
      </c>
      <c r="AK119" s="57">
        <v>32.200000000000003</v>
      </c>
      <c r="AL119" s="72">
        <f t="shared" si="44"/>
        <v>32.79</v>
      </c>
    </row>
    <row r="120" spans="1:38" ht="15.75" customHeight="1" x14ac:dyDescent="0.15">
      <c r="A120" s="43" t="s">
        <v>61</v>
      </c>
      <c r="B120" s="57">
        <v>39.18</v>
      </c>
      <c r="C120" s="57">
        <v>0.93</v>
      </c>
      <c r="D120" s="57">
        <v>86.21</v>
      </c>
      <c r="E120" s="57">
        <v>1.67</v>
      </c>
      <c r="F120" s="57">
        <v>55.97</v>
      </c>
      <c r="G120" s="58">
        <v>28.82</v>
      </c>
      <c r="H120" s="57">
        <v>57.58</v>
      </c>
      <c r="I120" s="57">
        <v>15.38</v>
      </c>
      <c r="J120" s="57">
        <v>85</v>
      </c>
      <c r="K120" s="57">
        <v>22.22</v>
      </c>
      <c r="L120" s="57">
        <v>70.83</v>
      </c>
      <c r="M120" s="58">
        <v>46.53</v>
      </c>
      <c r="N120" s="57">
        <v>29.03</v>
      </c>
      <c r="O120" s="57">
        <v>0</v>
      </c>
      <c r="P120" s="57">
        <v>90</v>
      </c>
      <c r="Q120" s="57">
        <v>0</v>
      </c>
      <c r="R120" s="57">
        <v>45</v>
      </c>
      <c r="S120" s="58">
        <v>22.5</v>
      </c>
      <c r="T120" s="66">
        <v>53.57</v>
      </c>
      <c r="U120" s="67">
        <v>35.29</v>
      </c>
      <c r="V120" s="67">
        <v>81.819999999999993</v>
      </c>
      <c r="W120" s="67">
        <v>48</v>
      </c>
      <c r="X120" s="67">
        <v>58.06</v>
      </c>
      <c r="Y120" s="58">
        <v>53.03</v>
      </c>
      <c r="Z120" s="59"/>
      <c r="AA120" s="59"/>
      <c r="AB120" s="59"/>
      <c r="AC120" s="59"/>
      <c r="AD120" s="59"/>
      <c r="AE120" s="60"/>
      <c r="AF120" s="57">
        <v>50</v>
      </c>
      <c r="AG120" s="57">
        <v>14.29</v>
      </c>
      <c r="AH120" s="57">
        <v>89.47</v>
      </c>
      <c r="AI120" s="57">
        <v>23.08</v>
      </c>
      <c r="AJ120" s="57">
        <v>62.96</v>
      </c>
      <c r="AK120" s="57">
        <v>43.02</v>
      </c>
      <c r="AL120" s="72">
        <f t="shared" si="44"/>
        <v>38.78</v>
      </c>
    </row>
    <row r="121" spans="1:38" ht="15.75" customHeight="1" x14ac:dyDescent="0.15">
      <c r="A121" s="43" t="s">
        <v>62</v>
      </c>
      <c r="B121" s="57">
        <v>51.55</v>
      </c>
      <c r="C121" s="57">
        <v>75.7</v>
      </c>
      <c r="D121" s="57">
        <v>21.84</v>
      </c>
      <c r="E121" s="57">
        <v>63.28</v>
      </c>
      <c r="F121" s="57">
        <v>28.79</v>
      </c>
      <c r="G121" s="58">
        <v>46.03</v>
      </c>
      <c r="H121" s="57">
        <v>42.42</v>
      </c>
      <c r="I121" s="57">
        <v>92.31</v>
      </c>
      <c r="J121" s="57">
        <v>10</v>
      </c>
      <c r="K121" s="57">
        <v>55.81</v>
      </c>
      <c r="L121" s="57">
        <v>17.39</v>
      </c>
      <c r="M121" s="58">
        <v>36.6</v>
      </c>
      <c r="N121" s="57">
        <v>35.479999999999997</v>
      </c>
      <c r="O121" s="57">
        <v>9.52</v>
      </c>
      <c r="P121" s="57">
        <v>90</v>
      </c>
      <c r="Q121" s="57">
        <v>16.670000000000002</v>
      </c>
      <c r="R121" s="57">
        <v>47.37</v>
      </c>
      <c r="S121" s="58">
        <v>32.020000000000003</v>
      </c>
      <c r="T121" s="66">
        <v>64.290000000000006</v>
      </c>
      <c r="U121" s="67">
        <v>100</v>
      </c>
      <c r="V121" s="67">
        <v>9.09</v>
      </c>
      <c r="W121" s="67">
        <v>77.27</v>
      </c>
      <c r="X121" s="67">
        <v>16.670000000000002</v>
      </c>
      <c r="Y121" s="58">
        <v>46.97</v>
      </c>
      <c r="Z121" s="57">
        <v>65</v>
      </c>
      <c r="AA121" s="57">
        <v>95</v>
      </c>
      <c r="AB121" s="57">
        <v>35</v>
      </c>
      <c r="AC121" s="57">
        <v>73.08</v>
      </c>
      <c r="AD121" s="57">
        <v>50</v>
      </c>
      <c r="AE121" s="58">
        <v>61.54</v>
      </c>
      <c r="AF121" s="59"/>
      <c r="AG121" s="59"/>
      <c r="AH121" s="59"/>
      <c r="AI121" s="59"/>
      <c r="AJ121" s="59"/>
      <c r="AK121" s="60"/>
      <c r="AL121" s="72">
        <f t="shared" si="44"/>
        <v>44.631999999999998</v>
      </c>
    </row>
    <row r="122" spans="1:38" ht="15.75" customHeight="1" x14ac:dyDescent="0.15">
      <c r="A122" s="40" t="s">
        <v>63</v>
      </c>
      <c r="B122" s="79"/>
      <c r="C122" s="79"/>
      <c r="D122" s="79"/>
      <c r="E122" s="79"/>
      <c r="F122" s="79"/>
      <c r="G122" s="72">
        <f>AVERAGE(G116:G121)</f>
        <v>42.684000000000005</v>
      </c>
      <c r="H122" s="79"/>
      <c r="I122" s="79"/>
      <c r="J122" s="79"/>
      <c r="K122" s="79"/>
      <c r="L122" s="79"/>
      <c r="M122" s="72">
        <f>AVERAGE(M116:M121)</f>
        <v>43.725999999999999</v>
      </c>
      <c r="N122" s="79"/>
      <c r="O122" s="79"/>
      <c r="P122" s="79"/>
      <c r="Q122" s="79"/>
      <c r="R122" s="79"/>
      <c r="S122" s="72">
        <f>AVERAGE(S116:S121)</f>
        <v>45.598000000000006</v>
      </c>
      <c r="T122" s="66"/>
      <c r="U122" s="67"/>
      <c r="V122" s="67"/>
      <c r="W122" s="67"/>
      <c r="X122" s="67"/>
      <c r="Y122" s="72">
        <f>AVERAGE(Y116:Y121)</f>
        <v>66.698000000000008</v>
      </c>
      <c r="Z122" s="79"/>
      <c r="AA122" s="79"/>
      <c r="AB122" s="79"/>
      <c r="AC122" s="79"/>
      <c r="AD122" s="79"/>
      <c r="AE122" s="72">
        <f>AVERAGE(AE116:AE121)</f>
        <v>38.501999999999995</v>
      </c>
      <c r="AF122" s="79"/>
      <c r="AG122" s="79"/>
      <c r="AH122" s="79"/>
      <c r="AI122" s="79"/>
      <c r="AJ122" s="79"/>
      <c r="AK122" s="72">
        <f t="shared" ref="AK122:AL122" si="45">AVERAGE(AK116:AK121)</f>
        <v>42.603999999999999</v>
      </c>
      <c r="AL122" s="80">
        <f t="shared" si="45"/>
        <v>46.635333333333335</v>
      </c>
    </row>
    <row r="123" spans="1:38" ht="15.75" customHeight="1" x14ac:dyDescent="0.15">
      <c r="A123" s="28"/>
      <c r="B123" s="55"/>
      <c r="C123" s="55"/>
      <c r="D123" s="55"/>
      <c r="E123" s="55"/>
      <c r="F123" s="55"/>
      <c r="G123" s="56"/>
      <c r="H123" s="55"/>
      <c r="I123" s="55"/>
      <c r="J123" s="55"/>
      <c r="K123" s="55"/>
      <c r="L123" s="55"/>
      <c r="M123" s="56"/>
      <c r="N123" s="55"/>
      <c r="O123" s="55"/>
      <c r="P123" s="55"/>
      <c r="Q123" s="55"/>
      <c r="R123" s="55"/>
      <c r="S123" s="56"/>
      <c r="T123" s="104"/>
      <c r="U123" s="104"/>
      <c r="V123" s="104"/>
      <c r="W123" s="104"/>
      <c r="X123" s="104"/>
      <c r="Y123" s="105"/>
      <c r="Z123" s="55"/>
      <c r="AA123" s="55"/>
      <c r="AB123" s="55"/>
      <c r="AC123" s="55"/>
      <c r="AD123" s="55"/>
      <c r="AE123" s="56"/>
      <c r="AF123" s="55"/>
      <c r="AG123" s="55"/>
      <c r="AH123" s="55"/>
      <c r="AI123" s="55"/>
      <c r="AJ123" s="55"/>
      <c r="AK123" s="56"/>
      <c r="AL123" s="56"/>
    </row>
    <row r="124" spans="1:38" ht="15.75" customHeight="1" x14ac:dyDescent="0.15">
      <c r="A124" s="270" t="s">
        <v>96</v>
      </c>
      <c r="B124" s="261" t="s">
        <v>68</v>
      </c>
      <c r="C124" s="219"/>
      <c r="D124" s="219"/>
      <c r="E124" s="219"/>
      <c r="F124" s="219"/>
      <c r="G124" s="220"/>
      <c r="H124" s="261" t="s">
        <v>69</v>
      </c>
      <c r="I124" s="219"/>
      <c r="J124" s="219"/>
      <c r="K124" s="219"/>
      <c r="L124" s="219"/>
      <c r="M124" s="220"/>
      <c r="N124" s="261" t="s">
        <v>70</v>
      </c>
      <c r="O124" s="219"/>
      <c r="P124" s="219"/>
      <c r="Q124" s="219"/>
      <c r="R124" s="219"/>
      <c r="S124" s="220"/>
      <c r="T124" s="269" t="s">
        <v>71</v>
      </c>
      <c r="U124" s="258"/>
      <c r="V124" s="258"/>
      <c r="W124" s="258"/>
      <c r="X124" s="258"/>
      <c r="Y124" s="259"/>
      <c r="Z124" s="261" t="s">
        <v>72</v>
      </c>
      <c r="AA124" s="219"/>
      <c r="AB124" s="219"/>
      <c r="AC124" s="219"/>
      <c r="AD124" s="219"/>
      <c r="AE124" s="220"/>
      <c r="AF124" s="261" t="s">
        <v>73</v>
      </c>
      <c r="AG124" s="219"/>
      <c r="AH124" s="219"/>
      <c r="AI124" s="219"/>
      <c r="AJ124" s="219"/>
      <c r="AK124" s="220"/>
      <c r="AL124" s="72" t="s">
        <v>63</v>
      </c>
    </row>
    <row r="125" spans="1:38" ht="15.75" customHeight="1" x14ac:dyDescent="0.15">
      <c r="A125" s="231"/>
      <c r="B125" s="79" t="s">
        <v>47</v>
      </c>
      <c r="C125" s="67" t="s">
        <v>8</v>
      </c>
      <c r="D125" s="67" t="s">
        <v>9</v>
      </c>
      <c r="E125" s="67" t="s">
        <v>64</v>
      </c>
      <c r="F125" s="67" t="s">
        <v>65</v>
      </c>
      <c r="G125" s="73" t="s">
        <v>66</v>
      </c>
      <c r="H125" s="79" t="s">
        <v>47</v>
      </c>
      <c r="I125" s="67" t="s">
        <v>8</v>
      </c>
      <c r="J125" s="67" t="s">
        <v>9</v>
      </c>
      <c r="K125" s="67" t="s">
        <v>64</v>
      </c>
      <c r="L125" s="67" t="s">
        <v>65</v>
      </c>
      <c r="M125" s="73" t="s">
        <v>66</v>
      </c>
      <c r="N125" s="79" t="s">
        <v>47</v>
      </c>
      <c r="O125" s="67" t="s">
        <v>8</v>
      </c>
      <c r="P125" s="67" t="s">
        <v>9</v>
      </c>
      <c r="Q125" s="67" t="s">
        <v>64</v>
      </c>
      <c r="R125" s="67" t="s">
        <v>65</v>
      </c>
      <c r="S125" s="73" t="s">
        <v>66</v>
      </c>
      <c r="T125" s="66" t="s">
        <v>47</v>
      </c>
      <c r="U125" s="67" t="s">
        <v>8</v>
      </c>
      <c r="V125" s="67" t="s">
        <v>9</v>
      </c>
      <c r="W125" s="67" t="s">
        <v>64</v>
      </c>
      <c r="X125" s="67" t="s">
        <v>65</v>
      </c>
      <c r="Y125" s="73" t="s">
        <v>66</v>
      </c>
      <c r="Z125" s="79" t="s">
        <v>47</v>
      </c>
      <c r="AA125" s="67" t="s">
        <v>8</v>
      </c>
      <c r="AB125" s="67" t="s">
        <v>9</v>
      </c>
      <c r="AC125" s="67" t="s">
        <v>64</v>
      </c>
      <c r="AD125" s="67" t="s">
        <v>65</v>
      </c>
      <c r="AE125" s="73" t="s">
        <v>66</v>
      </c>
      <c r="AF125" s="79" t="s">
        <v>47</v>
      </c>
      <c r="AG125" s="67" t="s">
        <v>8</v>
      </c>
      <c r="AH125" s="67" t="s">
        <v>9</v>
      </c>
      <c r="AI125" s="67" t="s">
        <v>64</v>
      </c>
      <c r="AJ125" s="67" t="s">
        <v>65</v>
      </c>
      <c r="AK125" s="73" t="s">
        <v>66</v>
      </c>
      <c r="AL125" s="72"/>
    </row>
    <row r="126" spans="1:38" ht="15.75" customHeight="1" x14ac:dyDescent="0.15">
      <c r="A126" s="43" t="s">
        <v>68</v>
      </c>
      <c r="B126" s="59"/>
      <c r="C126" s="59"/>
      <c r="D126" s="59"/>
      <c r="E126" s="59"/>
      <c r="F126" s="59"/>
      <c r="G126" s="60"/>
      <c r="H126" s="57">
        <v>57.58</v>
      </c>
      <c r="I126" s="57">
        <v>53.33</v>
      </c>
      <c r="J126" s="57">
        <v>61.11</v>
      </c>
      <c r="K126" s="57">
        <v>53.33</v>
      </c>
      <c r="L126" s="57">
        <v>61.11</v>
      </c>
      <c r="M126" s="77">
        <v>57.22</v>
      </c>
      <c r="N126" s="57">
        <v>40.630000000000003</v>
      </c>
      <c r="O126" s="57">
        <v>54.55</v>
      </c>
      <c r="P126" s="57">
        <v>33.33</v>
      </c>
      <c r="Q126" s="57">
        <v>38.71</v>
      </c>
      <c r="R126" s="57">
        <v>42.42</v>
      </c>
      <c r="S126" s="77">
        <v>40.57</v>
      </c>
      <c r="T126" s="61">
        <v>57.58</v>
      </c>
      <c r="U126" s="62">
        <v>64.290000000000006</v>
      </c>
      <c r="V126" s="62">
        <v>52.63</v>
      </c>
      <c r="W126" s="62">
        <v>56.25</v>
      </c>
      <c r="X126" s="62">
        <v>58.82</v>
      </c>
      <c r="Y126" s="93">
        <v>57.54</v>
      </c>
      <c r="Z126" s="57">
        <v>50</v>
      </c>
      <c r="AA126" s="57">
        <v>5</v>
      </c>
      <c r="AB126" s="57">
        <v>95</v>
      </c>
      <c r="AC126" s="57">
        <v>9.09</v>
      </c>
      <c r="AD126" s="57">
        <v>65.52</v>
      </c>
      <c r="AE126" s="58">
        <v>37.299999999999997</v>
      </c>
      <c r="AF126" s="57">
        <v>62.5</v>
      </c>
      <c r="AG126" s="57">
        <v>35</v>
      </c>
      <c r="AH126" s="57">
        <v>90</v>
      </c>
      <c r="AI126" s="57">
        <v>48.28</v>
      </c>
      <c r="AJ126" s="57">
        <v>70.59</v>
      </c>
      <c r="AK126" s="57">
        <v>59.43</v>
      </c>
      <c r="AL126" s="72">
        <f t="shared" ref="AL126:AL131" si="46">AVERAGE(G126,M126,S126,Y126,AE126,AK126)</f>
        <v>50.411999999999999</v>
      </c>
    </row>
    <row r="127" spans="1:38" ht="15.75" customHeight="1" x14ac:dyDescent="0.15">
      <c r="A127" s="43" t="s">
        <v>69</v>
      </c>
      <c r="B127" s="57">
        <v>61.03</v>
      </c>
      <c r="C127" s="57">
        <v>75.760000000000005</v>
      </c>
      <c r="D127" s="57">
        <v>45.83</v>
      </c>
      <c r="E127" s="57">
        <v>66.37</v>
      </c>
      <c r="F127" s="57">
        <v>53.66</v>
      </c>
      <c r="G127" s="77">
        <v>60.02</v>
      </c>
      <c r="H127" s="59"/>
      <c r="I127" s="59"/>
      <c r="J127" s="59"/>
      <c r="K127" s="59"/>
      <c r="L127" s="59"/>
      <c r="M127" s="60"/>
      <c r="N127" s="57">
        <v>46.88</v>
      </c>
      <c r="O127" s="57">
        <v>100</v>
      </c>
      <c r="P127" s="57">
        <v>19.05</v>
      </c>
      <c r="Q127" s="57">
        <v>56.41</v>
      </c>
      <c r="R127" s="57">
        <v>32</v>
      </c>
      <c r="S127" s="77">
        <v>44.21</v>
      </c>
      <c r="T127" s="61">
        <v>45.45</v>
      </c>
      <c r="U127" s="62">
        <v>92.86</v>
      </c>
      <c r="V127" s="62">
        <v>10.53</v>
      </c>
      <c r="W127" s="62">
        <v>59.09</v>
      </c>
      <c r="X127" s="62">
        <v>18.18</v>
      </c>
      <c r="Y127" s="93">
        <v>38.64</v>
      </c>
      <c r="Z127" s="57">
        <v>60</v>
      </c>
      <c r="AA127" s="57">
        <v>40</v>
      </c>
      <c r="AB127" s="57">
        <v>80</v>
      </c>
      <c r="AC127" s="57">
        <v>50</v>
      </c>
      <c r="AD127" s="57">
        <v>66.67</v>
      </c>
      <c r="AE127" s="58">
        <v>58.33</v>
      </c>
      <c r="AF127" s="57">
        <v>75</v>
      </c>
      <c r="AG127" s="57">
        <v>90</v>
      </c>
      <c r="AH127" s="57">
        <v>60</v>
      </c>
      <c r="AI127" s="57">
        <v>78.260000000000005</v>
      </c>
      <c r="AJ127" s="57">
        <v>70.59</v>
      </c>
      <c r="AK127" s="57">
        <v>74.42</v>
      </c>
      <c r="AL127" s="72">
        <f t="shared" si="46"/>
        <v>55.124000000000002</v>
      </c>
    </row>
    <row r="128" spans="1:38" ht="15.75" customHeight="1" x14ac:dyDescent="0.15">
      <c r="A128" s="43" t="s">
        <v>70</v>
      </c>
      <c r="B128" s="57">
        <v>61.03</v>
      </c>
      <c r="C128" s="57">
        <v>34.340000000000003</v>
      </c>
      <c r="D128" s="57">
        <v>88.54</v>
      </c>
      <c r="E128" s="57">
        <v>47.22</v>
      </c>
      <c r="F128" s="57">
        <v>69.11</v>
      </c>
      <c r="G128" s="77">
        <v>58.16</v>
      </c>
      <c r="H128" s="57">
        <v>48.48</v>
      </c>
      <c r="I128" s="57">
        <v>6.67</v>
      </c>
      <c r="J128" s="57">
        <v>83.33</v>
      </c>
      <c r="K128" s="57">
        <v>10.53</v>
      </c>
      <c r="L128" s="57">
        <v>63.83</v>
      </c>
      <c r="M128" s="77">
        <v>37.18</v>
      </c>
      <c r="N128" s="59"/>
      <c r="O128" s="59"/>
      <c r="P128" s="59"/>
      <c r="Q128" s="59"/>
      <c r="R128" s="59"/>
      <c r="S128" s="60"/>
      <c r="T128" s="61">
        <v>60.61</v>
      </c>
      <c r="U128" s="62">
        <v>57.14</v>
      </c>
      <c r="V128" s="62">
        <v>63.16</v>
      </c>
      <c r="W128" s="62">
        <v>55.17</v>
      </c>
      <c r="X128" s="62">
        <v>64.86</v>
      </c>
      <c r="Y128" s="93">
        <v>60.02</v>
      </c>
      <c r="Z128" s="57">
        <v>55</v>
      </c>
      <c r="AA128" s="57">
        <v>30</v>
      </c>
      <c r="AB128" s="57">
        <v>80</v>
      </c>
      <c r="AC128" s="57">
        <v>40</v>
      </c>
      <c r="AD128" s="57">
        <v>64</v>
      </c>
      <c r="AE128" s="58">
        <v>52</v>
      </c>
      <c r="AF128" s="57">
        <v>52.5</v>
      </c>
      <c r="AG128" s="57">
        <v>30</v>
      </c>
      <c r="AH128" s="57">
        <v>75</v>
      </c>
      <c r="AI128" s="57">
        <v>38.71</v>
      </c>
      <c r="AJ128" s="57">
        <v>61.22</v>
      </c>
      <c r="AK128" s="57">
        <v>49.97</v>
      </c>
      <c r="AL128" s="72">
        <f t="shared" si="46"/>
        <v>51.466000000000008</v>
      </c>
    </row>
    <row r="129" spans="1:38" ht="15.75" customHeight="1" x14ac:dyDescent="0.15">
      <c r="A129" s="43" t="s">
        <v>71</v>
      </c>
      <c r="B129" s="57">
        <v>48.72</v>
      </c>
      <c r="C129" s="57">
        <v>0</v>
      </c>
      <c r="D129" s="57">
        <v>98.96</v>
      </c>
      <c r="E129" s="57">
        <v>0</v>
      </c>
      <c r="F129" s="57">
        <v>65.52</v>
      </c>
      <c r="G129" s="77">
        <v>32.76</v>
      </c>
      <c r="H129" s="57">
        <v>54.55</v>
      </c>
      <c r="I129" s="57">
        <v>0</v>
      </c>
      <c r="J129" s="57">
        <v>100</v>
      </c>
      <c r="K129" s="57">
        <v>0</v>
      </c>
      <c r="L129" s="57">
        <v>70.59</v>
      </c>
      <c r="M129" s="58">
        <v>35.29</v>
      </c>
      <c r="N129" s="57">
        <v>62.5</v>
      </c>
      <c r="O129" s="57">
        <v>0</v>
      </c>
      <c r="P129" s="57">
        <v>95.24</v>
      </c>
      <c r="Q129" s="57">
        <v>0</v>
      </c>
      <c r="R129" s="57">
        <v>76.92</v>
      </c>
      <c r="S129" s="77">
        <v>38.46</v>
      </c>
      <c r="T129" s="63"/>
      <c r="U129" s="64"/>
      <c r="V129" s="64"/>
      <c r="W129" s="64"/>
      <c r="X129" s="64"/>
      <c r="Y129" s="65"/>
      <c r="Z129" s="57">
        <v>50</v>
      </c>
      <c r="AA129" s="57">
        <v>0</v>
      </c>
      <c r="AB129" s="57">
        <v>100</v>
      </c>
      <c r="AC129" s="57">
        <v>0</v>
      </c>
      <c r="AD129" s="57">
        <v>66.67</v>
      </c>
      <c r="AE129" s="58">
        <v>33.33</v>
      </c>
      <c r="AF129" s="57">
        <v>50</v>
      </c>
      <c r="AG129" s="57">
        <v>0</v>
      </c>
      <c r="AH129" s="57">
        <v>100</v>
      </c>
      <c r="AI129" s="57">
        <v>0</v>
      </c>
      <c r="AJ129" s="57">
        <v>66.67</v>
      </c>
      <c r="AK129" s="57">
        <v>33.33</v>
      </c>
      <c r="AL129" s="72">
        <f t="shared" si="46"/>
        <v>34.633999999999993</v>
      </c>
    </row>
    <row r="130" spans="1:38" ht="15.75" customHeight="1" x14ac:dyDescent="0.15">
      <c r="A130" s="43" t="s">
        <v>72</v>
      </c>
      <c r="B130" s="57">
        <v>60</v>
      </c>
      <c r="C130" s="57">
        <v>86.87</v>
      </c>
      <c r="D130" s="57">
        <v>32.29</v>
      </c>
      <c r="E130" s="57">
        <v>68.8</v>
      </c>
      <c r="F130" s="57">
        <v>44.29</v>
      </c>
      <c r="G130" s="58">
        <v>56.54</v>
      </c>
      <c r="H130" s="57">
        <v>48.48</v>
      </c>
      <c r="I130" s="57">
        <v>86.67</v>
      </c>
      <c r="J130" s="57">
        <v>16.670000000000002</v>
      </c>
      <c r="K130" s="57">
        <v>60.47</v>
      </c>
      <c r="L130" s="57">
        <v>26.09</v>
      </c>
      <c r="M130" s="58">
        <v>43.28</v>
      </c>
      <c r="N130" s="57">
        <v>50</v>
      </c>
      <c r="O130" s="57">
        <v>54.55</v>
      </c>
      <c r="P130" s="57">
        <v>47.62</v>
      </c>
      <c r="Q130" s="57">
        <v>42.86</v>
      </c>
      <c r="R130" s="57">
        <v>55.56</v>
      </c>
      <c r="S130" s="58">
        <v>49.21</v>
      </c>
      <c r="T130" s="66">
        <v>42.42</v>
      </c>
      <c r="U130" s="67">
        <v>100</v>
      </c>
      <c r="V130" s="67">
        <v>0</v>
      </c>
      <c r="W130" s="67">
        <v>59.57</v>
      </c>
      <c r="X130" s="67">
        <v>0</v>
      </c>
      <c r="Y130" s="58">
        <v>29.79</v>
      </c>
      <c r="Z130" s="59"/>
      <c r="AA130" s="59"/>
      <c r="AB130" s="59"/>
      <c r="AC130" s="59"/>
      <c r="AD130" s="59"/>
      <c r="AE130" s="60"/>
      <c r="AF130" s="57">
        <v>72.5</v>
      </c>
      <c r="AG130" s="57">
        <v>80</v>
      </c>
      <c r="AH130" s="57">
        <v>65</v>
      </c>
      <c r="AI130" s="57">
        <v>74.42</v>
      </c>
      <c r="AJ130" s="57">
        <v>70.27</v>
      </c>
      <c r="AK130" s="57">
        <v>72.34</v>
      </c>
      <c r="AL130" s="72">
        <f t="shared" si="46"/>
        <v>50.231999999999999</v>
      </c>
    </row>
    <row r="131" spans="1:38" ht="15.75" customHeight="1" x14ac:dyDescent="0.15">
      <c r="A131" s="43" t="s">
        <v>73</v>
      </c>
      <c r="B131" s="57">
        <v>56.92</v>
      </c>
      <c r="C131" s="57">
        <v>75.760000000000005</v>
      </c>
      <c r="D131" s="57">
        <v>37.5</v>
      </c>
      <c r="E131" s="57">
        <v>64.099999999999994</v>
      </c>
      <c r="F131" s="57">
        <v>46.15</v>
      </c>
      <c r="G131" s="58">
        <v>55.13</v>
      </c>
      <c r="H131" s="57">
        <v>45.45</v>
      </c>
      <c r="I131" s="57">
        <v>60</v>
      </c>
      <c r="J131" s="57">
        <v>33.33</v>
      </c>
      <c r="K131" s="57">
        <v>50</v>
      </c>
      <c r="L131" s="57">
        <v>40</v>
      </c>
      <c r="M131" s="58">
        <v>45</v>
      </c>
      <c r="N131" s="57">
        <v>65.63</v>
      </c>
      <c r="O131" s="57">
        <v>0</v>
      </c>
      <c r="P131" s="57">
        <v>100</v>
      </c>
      <c r="Q131" s="57">
        <v>0</v>
      </c>
      <c r="R131" s="57">
        <v>79.25</v>
      </c>
      <c r="S131" s="58">
        <v>39.619999999999997</v>
      </c>
      <c r="T131" s="66">
        <v>51.52</v>
      </c>
      <c r="U131" s="67">
        <v>7.14</v>
      </c>
      <c r="V131" s="67">
        <v>84.21</v>
      </c>
      <c r="W131" s="67">
        <v>11.11</v>
      </c>
      <c r="X131" s="67">
        <v>66.67</v>
      </c>
      <c r="Y131" s="58">
        <v>38.89</v>
      </c>
      <c r="Z131" s="57">
        <v>65</v>
      </c>
      <c r="AA131" s="57">
        <v>55</v>
      </c>
      <c r="AB131" s="57">
        <v>75</v>
      </c>
      <c r="AC131" s="57">
        <v>61.11</v>
      </c>
      <c r="AD131" s="57">
        <v>68.180000000000007</v>
      </c>
      <c r="AE131" s="58">
        <v>64.650000000000006</v>
      </c>
      <c r="AF131" s="59"/>
      <c r="AG131" s="59"/>
      <c r="AH131" s="59"/>
      <c r="AI131" s="59"/>
      <c r="AJ131" s="59"/>
      <c r="AK131" s="60"/>
      <c r="AL131" s="72">
        <f t="shared" si="46"/>
        <v>48.658000000000001</v>
      </c>
    </row>
    <row r="132" spans="1:38" ht="15.75" customHeight="1" x14ac:dyDescent="0.15">
      <c r="A132" s="40" t="s">
        <v>63</v>
      </c>
      <c r="B132" s="79"/>
      <c r="C132" s="79"/>
      <c r="D132" s="79"/>
      <c r="E132" s="79"/>
      <c r="F132" s="79"/>
      <c r="G132" s="72">
        <f>AVERAGE(G126:G131)</f>
        <v>52.522000000000006</v>
      </c>
      <c r="H132" s="79"/>
      <c r="I132" s="79"/>
      <c r="J132" s="79"/>
      <c r="K132" s="79"/>
      <c r="L132" s="79"/>
      <c r="M132" s="72">
        <f>AVERAGE(M126:M131)</f>
        <v>43.594000000000001</v>
      </c>
      <c r="N132" s="79"/>
      <c r="O132" s="79"/>
      <c r="P132" s="79"/>
      <c r="Q132" s="79"/>
      <c r="R132" s="79"/>
      <c r="S132" s="72">
        <f>AVERAGE(S126:S131)</f>
        <v>42.414000000000001</v>
      </c>
      <c r="T132" s="66"/>
      <c r="U132" s="67"/>
      <c r="V132" s="67"/>
      <c r="W132" s="67"/>
      <c r="X132" s="67"/>
      <c r="Y132" s="72">
        <f>AVERAGE(Y126:Y131)</f>
        <v>44.975999999999999</v>
      </c>
      <c r="Z132" s="79"/>
      <c r="AA132" s="79"/>
      <c r="AB132" s="79"/>
      <c r="AC132" s="79"/>
      <c r="AD132" s="79"/>
      <c r="AE132" s="72">
        <f>AVERAGE(AE126:AE131)</f>
        <v>49.122</v>
      </c>
      <c r="AF132" s="79"/>
      <c r="AG132" s="79"/>
      <c r="AH132" s="79"/>
      <c r="AI132" s="79"/>
      <c r="AJ132" s="78"/>
      <c r="AK132" s="72">
        <f t="shared" ref="AK132:AL132" si="47">AVERAGE(AK126:AK131)</f>
        <v>57.898000000000003</v>
      </c>
      <c r="AL132" s="80">
        <f t="shared" si="47"/>
        <v>48.420999999999999</v>
      </c>
    </row>
    <row r="133" spans="1:38" ht="15.75" customHeight="1" x14ac:dyDescent="0.15">
      <c r="A133" s="28"/>
      <c r="B133" s="55"/>
      <c r="C133" s="55"/>
      <c r="D133" s="55"/>
      <c r="E133" s="55"/>
      <c r="F133" s="55"/>
      <c r="G133" s="56"/>
      <c r="H133" s="55"/>
      <c r="I133" s="55"/>
      <c r="J133" s="55"/>
      <c r="K133" s="55"/>
      <c r="L133" s="55"/>
      <c r="M133" s="56"/>
      <c r="N133" s="55"/>
      <c r="O133" s="55"/>
      <c r="P133" s="55"/>
      <c r="Q133" s="55"/>
      <c r="R133" s="55"/>
      <c r="S133" s="56"/>
      <c r="T133" s="104"/>
      <c r="U133" s="104"/>
      <c r="V133" s="104"/>
      <c r="W133" s="104"/>
      <c r="X133" s="104"/>
      <c r="Y133" s="105"/>
      <c r="Z133" s="55"/>
      <c r="AA133" s="55"/>
      <c r="AB133" s="55"/>
      <c r="AC133" s="55"/>
      <c r="AD133" s="55"/>
      <c r="AE133" s="56"/>
      <c r="AF133" s="55"/>
      <c r="AG133" s="55"/>
      <c r="AH133" s="55"/>
      <c r="AI133" s="55"/>
      <c r="AJ133" s="55"/>
      <c r="AK133" s="56"/>
      <c r="AL133" s="56"/>
    </row>
    <row r="134" spans="1:38" ht="15.75" customHeight="1" x14ac:dyDescent="0.15">
      <c r="A134" s="270" t="s">
        <v>96</v>
      </c>
      <c r="B134" s="261" t="s">
        <v>74</v>
      </c>
      <c r="C134" s="219"/>
      <c r="D134" s="219"/>
      <c r="E134" s="219"/>
      <c r="F134" s="219"/>
      <c r="G134" s="220"/>
      <c r="H134" s="261" t="s">
        <v>75</v>
      </c>
      <c r="I134" s="219"/>
      <c r="J134" s="219"/>
      <c r="K134" s="219"/>
      <c r="L134" s="219"/>
      <c r="M134" s="220"/>
      <c r="N134" s="261" t="s">
        <v>76</v>
      </c>
      <c r="O134" s="219"/>
      <c r="P134" s="219"/>
      <c r="Q134" s="219"/>
      <c r="R134" s="219"/>
      <c r="S134" s="220"/>
      <c r="T134" s="269" t="s">
        <v>77</v>
      </c>
      <c r="U134" s="258"/>
      <c r="V134" s="258"/>
      <c r="W134" s="258"/>
      <c r="X134" s="258"/>
      <c r="Y134" s="259"/>
      <c r="Z134" s="261" t="s">
        <v>78</v>
      </c>
      <c r="AA134" s="219"/>
      <c r="AB134" s="219"/>
      <c r="AC134" s="219"/>
      <c r="AD134" s="219"/>
      <c r="AE134" s="220"/>
      <c r="AF134" s="261" t="s">
        <v>79</v>
      </c>
      <c r="AG134" s="219"/>
      <c r="AH134" s="219"/>
      <c r="AI134" s="219"/>
      <c r="AJ134" s="219"/>
      <c r="AK134" s="220"/>
      <c r="AL134" s="72" t="s">
        <v>63</v>
      </c>
    </row>
    <row r="135" spans="1:38" ht="15.75" customHeight="1" x14ac:dyDescent="0.15">
      <c r="A135" s="231"/>
      <c r="B135" s="79" t="s">
        <v>47</v>
      </c>
      <c r="C135" s="67" t="s">
        <v>8</v>
      </c>
      <c r="D135" s="67" t="s">
        <v>9</v>
      </c>
      <c r="E135" s="67" t="s">
        <v>64</v>
      </c>
      <c r="F135" s="67" t="s">
        <v>65</v>
      </c>
      <c r="G135" s="73" t="s">
        <v>66</v>
      </c>
      <c r="H135" s="79" t="s">
        <v>47</v>
      </c>
      <c r="I135" s="67" t="s">
        <v>8</v>
      </c>
      <c r="J135" s="67" t="s">
        <v>9</v>
      </c>
      <c r="K135" s="67" t="s">
        <v>64</v>
      </c>
      <c r="L135" s="67" t="s">
        <v>65</v>
      </c>
      <c r="M135" s="73" t="s">
        <v>66</v>
      </c>
      <c r="N135" s="79" t="s">
        <v>47</v>
      </c>
      <c r="O135" s="67" t="s">
        <v>8</v>
      </c>
      <c r="P135" s="67" t="s">
        <v>9</v>
      </c>
      <c r="Q135" s="67" t="s">
        <v>64</v>
      </c>
      <c r="R135" s="67" t="s">
        <v>65</v>
      </c>
      <c r="S135" s="73" t="s">
        <v>66</v>
      </c>
      <c r="T135" s="66" t="s">
        <v>47</v>
      </c>
      <c r="U135" s="67" t="s">
        <v>8</v>
      </c>
      <c r="V135" s="67" t="s">
        <v>9</v>
      </c>
      <c r="W135" s="67" t="s">
        <v>64</v>
      </c>
      <c r="X135" s="67" t="s">
        <v>65</v>
      </c>
      <c r="Y135" s="73" t="s">
        <v>66</v>
      </c>
      <c r="Z135" s="79" t="s">
        <v>47</v>
      </c>
      <c r="AA135" s="67" t="s">
        <v>8</v>
      </c>
      <c r="AB135" s="67" t="s">
        <v>9</v>
      </c>
      <c r="AC135" s="67" t="s">
        <v>64</v>
      </c>
      <c r="AD135" s="67" t="s">
        <v>65</v>
      </c>
      <c r="AE135" s="73" t="s">
        <v>66</v>
      </c>
      <c r="AF135" s="79" t="s">
        <v>47</v>
      </c>
      <c r="AG135" s="67" t="s">
        <v>8</v>
      </c>
      <c r="AH135" s="67" t="s">
        <v>9</v>
      </c>
      <c r="AI135" s="67" t="s">
        <v>64</v>
      </c>
      <c r="AJ135" s="67" t="s">
        <v>65</v>
      </c>
      <c r="AK135" s="73" t="s">
        <v>66</v>
      </c>
      <c r="AL135" s="72"/>
    </row>
    <row r="136" spans="1:38" ht="15.75" customHeight="1" x14ac:dyDescent="0.15">
      <c r="A136" s="43" t="s">
        <v>74</v>
      </c>
      <c r="B136" s="59"/>
      <c r="C136" s="59"/>
      <c r="D136" s="59"/>
      <c r="E136" s="59"/>
      <c r="F136" s="59"/>
      <c r="G136" s="60"/>
      <c r="H136" s="57">
        <v>54.55</v>
      </c>
      <c r="I136" s="57">
        <v>66.67</v>
      </c>
      <c r="J136" s="57">
        <v>44.44</v>
      </c>
      <c r="K136" s="57">
        <v>57.14</v>
      </c>
      <c r="L136" s="57">
        <v>51.61</v>
      </c>
      <c r="M136" s="77">
        <v>54.38</v>
      </c>
      <c r="N136" s="57">
        <v>42.42</v>
      </c>
      <c r="O136" s="57">
        <v>100</v>
      </c>
      <c r="P136" s="57">
        <v>0</v>
      </c>
      <c r="Q136" s="57">
        <v>59.57</v>
      </c>
      <c r="R136" s="57">
        <v>0</v>
      </c>
      <c r="S136" s="77">
        <v>29.79</v>
      </c>
      <c r="T136" s="61">
        <v>66.67</v>
      </c>
      <c r="U136" s="62">
        <v>90</v>
      </c>
      <c r="V136" s="62">
        <v>30.77</v>
      </c>
      <c r="W136" s="62">
        <v>76.599999999999994</v>
      </c>
      <c r="X136" s="62">
        <v>42.11</v>
      </c>
      <c r="Y136" s="93">
        <v>59.35</v>
      </c>
      <c r="Z136" s="57">
        <v>57.5</v>
      </c>
      <c r="AA136" s="57">
        <v>25</v>
      </c>
      <c r="AB136" s="57">
        <v>90</v>
      </c>
      <c r="AC136" s="57">
        <v>37.04</v>
      </c>
      <c r="AD136" s="57">
        <v>67.92</v>
      </c>
      <c r="AE136" s="58">
        <v>52.48</v>
      </c>
      <c r="AF136" s="57">
        <v>53.85</v>
      </c>
      <c r="AG136" s="57">
        <v>37.5</v>
      </c>
      <c r="AH136" s="57">
        <v>80</v>
      </c>
      <c r="AI136" s="57">
        <v>50</v>
      </c>
      <c r="AJ136" s="57">
        <v>57.14</v>
      </c>
      <c r="AK136" s="57">
        <v>53.57</v>
      </c>
      <c r="AL136" s="72">
        <f t="shared" ref="AL136:AL141" si="48">AVERAGE(G136,M136,S136,Y136,AE136,AK136)</f>
        <v>49.914000000000001</v>
      </c>
    </row>
    <row r="137" spans="1:38" ht="15.75" customHeight="1" x14ac:dyDescent="0.15">
      <c r="A137" s="43" t="s">
        <v>75</v>
      </c>
      <c r="B137" s="57">
        <v>51.79</v>
      </c>
      <c r="C137" s="57">
        <v>69.61</v>
      </c>
      <c r="D137" s="57">
        <v>32.26</v>
      </c>
      <c r="E137" s="57">
        <v>60.17</v>
      </c>
      <c r="F137" s="57">
        <v>38.96</v>
      </c>
      <c r="G137" s="77">
        <v>49.57</v>
      </c>
      <c r="H137" s="59"/>
      <c r="I137" s="59"/>
      <c r="J137" s="59"/>
      <c r="K137" s="59"/>
      <c r="L137" s="59"/>
      <c r="M137" s="60"/>
      <c r="N137" s="57">
        <v>63.64</v>
      </c>
      <c r="O137" s="57">
        <v>64.290000000000006</v>
      </c>
      <c r="P137" s="57">
        <v>63.16</v>
      </c>
      <c r="Q137" s="57">
        <v>60</v>
      </c>
      <c r="R137" s="57">
        <v>66.67</v>
      </c>
      <c r="S137" s="77">
        <v>63.33</v>
      </c>
      <c r="T137" s="61">
        <v>75.760000000000005</v>
      </c>
      <c r="U137" s="62">
        <v>100</v>
      </c>
      <c r="V137" s="62">
        <v>38.46</v>
      </c>
      <c r="W137" s="62">
        <v>83.33</v>
      </c>
      <c r="X137" s="62">
        <v>55.56</v>
      </c>
      <c r="Y137" s="93">
        <v>69.44</v>
      </c>
      <c r="Z137" s="57">
        <v>47.5</v>
      </c>
      <c r="AA137" s="57">
        <v>45</v>
      </c>
      <c r="AB137" s="57">
        <v>50</v>
      </c>
      <c r="AC137" s="57">
        <v>46.15</v>
      </c>
      <c r="AD137" s="57">
        <v>48.78</v>
      </c>
      <c r="AE137" s="58">
        <v>47.47</v>
      </c>
      <c r="AF137" s="57">
        <v>64.099999999999994</v>
      </c>
      <c r="AG137" s="57">
        <v>58.33</v>
      </c>
      <c r="AH137" s="57">
        <v>73.33</v>
      </c>
      <c r="AI137" s="57">
        <v>66.67</v>
      </c>
      <c r="AJ137" s="57">
        <v>61.11</v>
      </c>
      <c r="AK137" s="57">
        <v>63.89</v>
      </c>
      <c r="AL137" s="72">
        <f t="shared" si="48"/>
        <v>58.739999999999995</v>
      </c>
    </row>
    <row r="138" spans="1:38" ht="15.75" customHeight="1" x14ac:dyDescent="0.15">
      <c r="A138" s="43" t="s">
        <v>76</v>
      </c>
      <c r="B138" s="57">
        <v>48.21</v>
      </c>
      <c r="C138" s="57">
        <v>6.86</v>
      </c>
      <c r="D138" s="57">
        <v>93.55</v>
      </c>
      <c r="E138" s="57">
        <v>12.17</v>
      </c>
      <c r="F138" s="57">
        <v>63.27</v>
      </c>
      <c r="G138" s="77">
        <v>37.72</v>
      </c>
      <c r="H138" s="57">
        <v>54.55</v>
      </c>
      <c r="I138" s="57">
        <v>0</v>
      </c>
      <c r="J138" s="57">
        <v>100</v>
      </c>
      <c r="K138" s="57">
        <v>0</v>
      </c>
      <c r="L138" s="57">
        <v>70.59</v>
      </c>
      <c r="M138" s="77">
        <v>35.29</v>
      </c>
      <c r="N138" s="59"/>
      <c r="O138" s="59"/>
      <c r="P138" s="59"/>
      <c r="Q138" s="59"/>
      <c r="R138" s="59"/>
      <c r="S138" s="60"/>
      <c r="T138" s="61">
        <v>96.97</v>
      </c>
      <c r="U138" s="62">
        <v>100</v>
      </c>
      <c r="V138" s="62">
        <v>92.31</v>
      </c>
      <c r="W138" s="62">
        <v>97.56</v>
      </c>
      <c r="X138" s="62">
        <v>96</v>
      </c>
      <c r="Y138" s="93">
        <v>96.78</v>
      </c>
      <c r="Z138" s="57">
        <v>55</v>
      </c>
      <c r="AA138" s="57">
        <v>20</v>
      </c>
      <c r="AB138" s="57">
        <v>90</v>
      </c>
      <c r="AC138" s="57">
        <v>30.77</v>
      </c>
      <c r="AD138" s="57">
        <v>66.67</v>
      </c>
      <c r="AE138" s="58">
        <v>48.72</v>
      </c>
      <c r="AF138" s="57">
        <v>35.9</v>
      </c>
      <c r="AG138" s="57">
        <v>0</v>
      </c>
      <c r="AH138" s="57">
        <v>93.33</v>
      </c>
      <c r="AI138" s="57">
        <v>0</v>
      </c>
      <c r="AJ138" s="57">
        <v>52.83</v>
      </c>
      <c r="AK138" s="57">
        <v>26.42</v>
      </c>
      <c r="AL138" s="72">
        <f t="shared" si="48"/>
        <v>48.986000000000004</v>
      </c>
    </row>
    <row r="139" spans="1:38" ht="15.75" customHeight="1" x14ac:dyDescent="0.15">
      <c r="A139" s="43" t="s">
        <v>77</v>
      </c>
      <c r="B139" s="57">
        <v>47.69</v>
      </c>
      <c r="C139" s="57">
        <v>0</v>
      </c>
      <c r="D139" s="57">
        <v>100</v>
      </c>
      <c r="E139" s="57">
        <v>0</v>
      </c>
      <c r="F139" s="57">
        <v>64.58</v>
      </c>
      <c r="G139" s="77">
        <v>32.29</v>
      </c>
      <c r="H139" s="57">
        <v>54.55</v>
      </c>
      <c r="I139" s="57">
        <v>0</v>
      </c>
      <c r="J139" s="57">
        <v>100</v>
      </c>
      <c r="K139" s="57">
        <v>0</v>
      </c>
      <c r="L139" s="57">
        <v>70.59</v>
      </c>
      <c r="M139" s="77">
        <v>35.29</v>
      </c>
      <c r="N139" s="57">
        <v>57.58</v>
      </c>
      <c r="O139" s="57">
        <v>0</v>
      </c>
      <c r="P139" s="57">
        <v>100</v>
      </c>
      <c r="Q139" s="57">
        <v>0</v>
      </c>
      <c r="R139" s="57">
        <v>73.08</v>
      </c>
      <c r="S139" s="77">
        <v>36.54</v>
      </c>
      <c r="T139" s="63"/>
      <c r="U139" s="64"/>
      <c r="V139" s="64"/>
      <c r="W139" s="64"/>
      <c r="X139" s="64"/>
      <c r="Y139" s="65"/>
      <c r="Z139" s="57">
        <v>52.5</v>
      </c>
      <c r="AA139" s="57">
        <v>5</v>
      </c>
      <c r="AB139" s="57">
        <v>100</v>
      </c>
      <c r="AC139" s="57">
        <v>9.52</v>
      </c>
      <c r="AD139" s="57">
        <v>67.8</v>
      </c>
      <c r="AE139" s="58">
        <v>38.659999999999997</v>
      </c>
      <c r="AF139" s="57">
        <v>38.46</v>
      </c>
      <c r="AG139" s="57">
        <v>0</v>
      </c>
      <c r="AH139" s="57">
        <v>100</v>
      </c>
      <c r="AI139" s="57">
        <v>0</v>
      </c>
      <c r="AJ139" s="57">
        <v>55.56</v>
      </c>
      <c r="AK139" s="57">
        <v>27.78</v>
      </c>
      <c r="AL139" s="72">
        <f t="shared" si="48"/>
        <v>34.112000000000002</v>
      </c>
    </row>
    <row r="140" spans="1:38" ht="15.75" customHeight="1" x14ac:dyDescent="0.15">
      <c r="A140" s="43" t="s">
        <v>78</v>
      </c>
      <c r="B140" s="57">
        <v>47.18</v>
      </c>
      <c r="C140" s="57">
        <v>1.96</v>
      </c>
      <c r="D140" s="57">
        <v>96.77</v>
      </c>
      <c r="E140" s="57">
        <v>3.74</v>
      </c>
      <c r="F140" s="57">
        <v>63.6</v>
      </c>
      <c r="G140" s="58">
        <v>33.67</v>
      </c>
      <c r="H140" s="57">
        <v>51.52</v>
      </c>
      <c r="I140" s="57">
        <v>0</v>
      </c>
      <c r="J140" s="57">
        <v>94.44</v>
      </c>
      <c r="K140" s="57">
        <v>0</v>
      </c>
      <c r="L140" s="57">
        <v>68</v>
      </c>
      <c r="M140" s="58">
        <v>34</v>
      </c>
      <c r="N140" s="57">
        <v>57.58</v>
      </c>
      <c r="O140" s="57">
        <v>0</v>
      </c>
      <c r="P140" s="57">
        <v>100</v>
      </c>
      <c r="Q140" s="57">
        <v>0</v>
      </c>
      <c r="R140" s="57">
        <v>73.08</v>
      </c>
      <c r="S140" s="58">
        <v>36.54</v>
      </c>
      <c r="T140" s="66">
        <v>51.52</v>
      </c>
      <c r="U140" s="67">
        <v>20</v>
      </c>
      <c r="V140" s="67">
        <v>100</v>
      </c>
      <c r="W140" s="67">
        <v>33.33</v>
      </c>
      <c r="X140" s="67">
        <v>61.9</v>
      </c>
      <c r="Y140" s="58">
        <v>47.62</v>
      </c>
      <c r="Z140" s="59"/>
      <c r="AA140" s="59"/>
      <c r="AB140" s="59"/>
      <c r="AC140" s="59"/>
      <c r="AD140" s="59"/>
      <c r="AE140" s="60"/>
      <c r="AF140" s="81">
        <v>46.15</v>
      </c>
      <c r="AG140" s="82">
        <v>12.5</v>
      </c>
      <c r="AH140" s="82">
        <v>100</v>
      </c>
      <c r="AI140" s="82">
        <v>22.22</v>
      </c>
      <c r="AJ140" s="82">
        <v>58.82</v>
      </c>
      <c r="AK140" s="57">
        <v>40.520000000000003</v>
      </c>
      <c r="AL140" s="72">
        <f t="shared" si="48"/>
        <v>38.470000000000006</v>
      </c>
    </row>
    <row r="141" spans="1:38" ht="15.75" customHeight="1" x14ac:dyDescent="0.15">
      <c r="A141" s="43" t="s">
        <v>79</v>
      </c>
      <c r="B141" s="57">
        <v>49.74</v>
      </c>
      <c r="C141" s="57">
        <v>56.86</v>
      </c>
      <c r="D141" s="57">
        <v>41.94</v>
      </c>
      <c r="E141" s="57">
        <v>54.21</v>
      </c>
      <c r="F141" s="57">
        <v>44.32</v>
      </c>
      <c r="G141" s="58">
        <v>49.26</v>
      </c>
      <c r="H141" s="57">
        <v>60.61</v>
      </c>
      <c r="I141" s="57">
        <v>80</v>
      </c>
      <c r="J141" s="57">
        <v>44.44</v>
      </c>
      <c r="K141" s="57">
        <v>64.86</v>
      </c>
      <c r="L141" s="57">
        <v>55.17</v>
      </c>
      <c r="M141" s="58">
        <v>60.02</v>
      </c>
      <c r="N141" s="57">
        <v>54.55</v>
      </c>
      <c r="O141" s="57">
        <v>0</v>
      </c>
      <c r="P141" s="57">
        <v>94.74</v>
      </c>
      <c r="Q141" s="57">
        <v>0</v>
      </c>
      <c r="R141" s="57">
        <v>70.59</v>
      </c>
      <c r="S141" s="58">
        <v>35.29</v>
      </c>
      <c r="T141" s="66">
        <v>72.73</v>
      </c>
      <c r="U141" s="67">
        <v>100</v>
      </c>
      <c r="V141" s="67">
        <v>30.77</v>
      </c>
      <c r="W141" s="67">
        <v>81.63</v>
      </c>
      <c r="X141" s="67">
        <v>47.06</v>
      </c>
      <c r="Y141" s="58">
        <v>64.349999999999994</v>
      </c>
      <c r="Z141" s="57">
        <v>67.5</v>
      </c>
      <c r="AA141" s="57">
        <v>75</v>
      </c>
      <c r="AB141" s="57">
        <v>60</v>
      </c>
      <c r="AC141" s="57">
        <v>69.77</v>
      </c>
      <c r="AD141" s="57">
        <v>64.86</v>
      </c>
      <c r="AE141" s="58">
        <v>67.319999999999993</v>
      </c>
      <c r="AF141" s="59"/>
      <c r="AG141" s="59"/>
      <c r="AH141" s="59"/>
      <c r="AI141" s="59"/>
      <c r="AJ141" s="59"/>
      <c r="AK141" s="60"/>
      <c r="AL141" s="72">
        <f t="shared" si="48"/>
        <v>55.248000000000005</v>
      </c>
    </row>
    <row r="142" spans="1:38" ht="15.75" customHeight="1" x14ac:dyDescent="0.15">
      <c r="A142" s="40" t="s">
        <v>63</v>
      </c>
      <c r="B142" s="79"/>
      <c r="C142" s="79"/>
      <c r="D142" s="79"/>
      <c r="E142" s="79"/>
      <c r="F142" s="79"/>
      <c r="G142" s="72">
        <f>AVERAGE(G136:G141)</f>
        <v>40.501999999999995</v>
      </c>
      <c r="H142" s="79"/>
      <c r="I142" s="79"/>
      <c r="J142" s="79"/>
      <c r="K142" s="79"/>
      <c r="L142" s="79"/>
      <c r="M142" s="72">
        <f>AVERAGE(M136:M141)</f>
        <v>43.796000000000006</v>
      </c>
      <c r="N142" s="79"/>
      <c r="O142" s="79"/>
      <c r="P142" s="79"/>
      <c r="Q142" s="79"/>
      <c r="R142" s="79"/>
      <c r="S142" s="72">
        <f>AVERAGE(S136:S141)</f>
        <v>40.297999999999995</v>
      </c>
      <c r="T142" s="66"/>
      <c r="U142" s="67"/>
      <c r="V142" s="67"/>
      <c r="W142" s="67"/>
      <c r="X142" s="67"/>
      <c r="Y142" s="72">
        <f>AVERAGE(Y136:Y141)</f>
        <v>67.507999999999996</v>
      </c>
      <c r="Z142" s="79"/>
      <c r="AA142" s="79"/>
      <c r="AB142" s="79"/>
      <c r="AC142" s="79"/>
      <c r="AD142" s="79"/>
      <c r="AE142" s="72">
        <f>AVERAGE(AE136:AE141)</f>
        <v>50.929999999999993</v>
      </c>
      <c r="AF142" s="79"/>
      <c r="AG142" s="79"/>
      <c r="AH142" s="79"/>
      <c r="AI142" s="79"/>
      <c r="AJ142" s="79"/>
      <c r="AK142" s="72">
        <f t="shared" ref="AK142:AL142" si="49">AVERAGE(AK136:AK141)</f>
        <v>42.436</v>
      </c>
      <c r="AL142" s="80">
        <f t="shared" si="49"/>
        <v>47.578333333333326</v>
      </c>
    </row>
    <row r="143" spans="1:38" ht="15.75" customHeight="1" x14ac:dyDescent="0.15">
      <c r="G143" s="56"/>
      <c r="M143" s="56"/>
      <c r="S143" s="56"/>
      <c r="Y143" s="56"/>
      <c r="AE143" s="56"/>
    </row>
    <row r="144" spans="1:38" ht="15.75" customHeight="1" x14ac:dyDescent="0.15">
      <c r="A144" s="270" t="s">
        <v>96</v>
      </c>
      <c r="B144" s="261" t="s">
        <v>81</v>
      </c>
      <c r="C144" s="219"/>
      <c r="D144" s="219"/>
      <c r="E144" s="219"/>
      <c r="F144" s="219"/>
      <c r="G144" s="220"/>
      <c r="H144" s="261" t="s">
        <v>82</v>
      </c>
      <c r="I144" s="219"/>
      <c r="J144" s="219"/>
      <c r="K144" s="219"/>
      <c r="L144" s="219"/>
      <c r="M144" s="220"/>
      <c r="N144" s="261" t="s">
        <v>83</v>
      </c>
      <c r="O144" s="219"/>
      <c r="P144" s="219"/>
      <c r="Q144" s="219"/>
      <c r="R144" s="219"/>
      <c r="S144" s="220"/>
      <c r="T144" s="269" t="s">
        <v>84</v>
      </c>
      <c r="U144" s="258"/>
      <c r="V144" s="258"/>
      <c r="W144" s="258"/>
      <c r="X144" s="258"/>
      <c r="Y144" s="259"/>
      <c r="Z144" s="261" t="s">
        <v>85</v>
      </c>
      <c r="AA144" s="219"/>
      <c r="AB144" s="219"/>
      <c r="AC144" s="219"/>
      <c r="AD144" s="219"/>
      <c r="AE144" s="220"/>
      <c r="AF144" s="261" t="s">
        <v>86</v>
      </c>
      <c r="AG144" s="219"/>
      <c r="AH144" s="219"/>
      <c r="AI144" s="219"/>
      <c r="AJ144" s="219"/>
      <c r="AK144" s="220"/>
      <c r="AL144" s="72" t="s">
        <v>63</v>
      </c>
    </row>
    <row r="145" spans="1:38" ht="15.75" customHeight="1" x14ac:dyDescent="0.15">
      <c r="A145" s="231"/>
      <c r="B145" s="79" t="s">
        <v>47</v>
      </c>
      <c r="C145" s="67" t="s">
        <v>8</v>
      </c>
      <c r="D145" s="67" t="s">
        <v>9</v>
      </c>
      <c r="E145" s="67" t="s">
        <v>64</v>
      </c>
      <c r="F145" s="67" t="s">
        <v>65</v>
      </c>
      <c r="G145" s="73" t="s">
        <v>66</v>
      </c>
      <c r="H145" s="79" t="s">
        <v>47</v>
      </c>
      <c r="I145" s="67" t="s">
        <v>8</v>
      </c>
      <c r="J145" s="67" t="s">
        <v>9</v>
      </c>
      <c r="K145" s="67" t="s">
        <v>64</v>
      </c>
      <c r="L145" s="67" t="s">
        <v>65</v>
      </c>
      <c r="M145" s="73" t="s">
        <v>66</v>
      </c>
      <c r="N145" s="79" t="s">
        <v>47</v>
      </c>
      <c r="O145" s="67" t="s">
        <v>8</v>
      </c>
      <c r="P145" s="67" t="s">
        <v>9</v>
      </c>
      <c r="Q145" s="67" t="s">
        <v>64</v>
      </c>
      <c r="R145" s="67" t="s">
        <v>65</v>
      </c>
      <c r="S145" s="73" t="s">
        <v>66</v>
      </c>
      <c r="T145" s="66" t="s">
        <v>47</v>
      </c>
      <c r="U145" s="67" t="s">
        <v>8</v>
      </c>
      <c r="V145" s="67" t="s">
        <v>9</v>
      </c>
      <c r="W145" s="67" t="s">
        <v>64</v>
      </c>
      <c r="X145" s="67" t="s">
        <v>65</v>
      </c>
      <c r="Y145" s="73" t="s">
        <v>66</v>
      </c>
      <c r="Z145" s="79" t="s">
        <v>47</v>
      </c>
      <c r="AA145" s="67" t="s">
        <v>8</v>
      </c>
      <c r="AB145" s="67" t="s">
        <v>9</v>
      </c>
      <c r="AC145" s="67" t="s">
        <v>64</v>
      </c>
      <c r="AD145" s="67" t="s">
        <v>65</v>
      </c>
      <c r="AE145" s="73" t="s">
        <v>66</v>
      </c>
      <c r="AF145" s="79" t="s">
        <v>47</v>
      </c>
      <c r="AG145" s="67" t="s">
        <v>8</v>
      </c>
      <c r="AH145" s="67" t="s">
        <v>9</v>
      </c>
      <c r="AI145" s="67" t="s">
        <v>64</v>
      </c>
      <c r="AJ145" s="67" t="s">
        <v>65</v>
      </c>
      <c r="AK145" s="73" t="s">
        <v>66</v>
      </c>
      <c r="AL145" s="72"/>
    </row>
    <row r="146" spans="1:38" ht="15.75" customHeight="1" x14ac:dyDescent="0.15">
      <c r="A146" s="43" t="s">
        <v>81</v>
      </c>
      <c r="B146" s="59"/>
      <c r="C146" s="59"/>
      <c r="D146" s="59"/>
      <c r="E146" s="59"/>
      <c r="F146" s="59"/>
      <c r="G146" s="60"/>
      <c r="H146" s="57">
        <v>52.94</v>
      </c>
      <c r="I146" s="57">
        <v>35.29</v>
      </c>
      <c r="J146" s="57">
        <v>70.59</v>
      </c>
      <c r="K146" s="57">
        <v>42.86</v>
      </c>
      <c r="L146" s="57">
        <v>60</v>
      </c>
      <c r="M146" s="77">
        <v>51.43</v>
      </c>
      <c r="N146" s="57">
        <v>41.18</v>
      </c>
      <c r="O146" s="57">
        <v>70.59</v>
      </c>
      <c r="P146" s="57">
        <v>11.76</v>
      </c>
      <c r="Q146" s="57">
        <v>54.55</v>
      </c>
      <c r="R146" s="57">
        <v>16.670000000000002</v>
      </c>
      <c r="S146" s="77">
        <v>35.61</v>
      </c>
      <c r="T146" s="61">
        <v>41.18</v>
      </c>
      <c r="U146" s="61">
        <v>41.18</v>
      </c>
      <c r="V146" s="61">
        <v>41.18</v>
      </c>
      <c r="W146" s="61">
        <v>41.18</v>
      </c>
      <c r="X146" s="61">
        <v>41.18</v>
      </c>
      <c r="Y146" s="61">
        <v>41.18</v>
      </c>
      <c r="Z146" s="57">
        <v>47.5</v>
      </c>
      <c r="AA146" s="57">
        <v>15</v>
      </c>
      <c r="AB146" s="57">
        <v>80</v>
      </c>
      <c r="AC146" s="57">
        <v>22.22</v>
      </c>
      <c r="AD146" s="57">
        <v>60.38</v>
      </c>
      <c r="AE146" s="58">
        <v>41.3</v>
      </c>
      <c r="AF146" s="57">
        <v>46.15</v>
      </c>
      <c r="AG146" s="57">
        <v>60</v>
      </c>
      <c r="AH146" s="57">
        <v>31.58</v>
      </c>
      <c r="AI146" s="57">
        <v>53.33</v>
      </c>
      <c r="AJ146" s="57">
        <v>36.36</v>
      </c>
      <c r="AK146" s="57">
        <v>44.85</v>
      </c>
      <c r="AL146" s="72">
        <f t="shared" ref="AL146:AL151" si="50">AVERAGE(G146,M146,S146,Y146,AE146,AK146)</f>
        <v>42.873999999999995</v>
      </c>
    </row>
    <row r="147" spans="1:38" ht="15.75" customHeight="1" x14ac:dyDescent="0.15">
      <c r="A147" s="43" t="s">
        <v>82</v>
      </c>
      <c r="B147" s="57">
        <v>61.73</v>
      </c>
      <c r="C147" s="57">
        <v>52.04</v>
      </c>
      <c r="D147" s="57">
        <v>71.430000000000007</v>
      </c>
      <c r="E147" s="57">
        <v>57.63</v>
      </c>
      <c r="F147" s="57">
        <v>65.12</v>
      </c>
      <c r="G147" s="77">
        <v>61.37</v>
      </c>
      <c r="H147" s="59"/>
      <c r="I147" s="59"/>
      <c r="J147" s="59"/>
      <c r="K147" s="59"/>
      <c r="L147" s="59"/>
      <c r="M147" s="60"/>
      <c r="N147" s="57">
        <v>26.47</v>
      </c>
      <c r="O147" s="57">
        <v>23.53</v>
      </c>
      <c r="P147" s="57">
        <v>29.41</v>
      </c>
      <c r="Q147" s="57">
        <v>24.24</v>
      </c>
      <c r="R147" s="57">
        <v>28.57</v>
      </c>
      <c r="S147" s="77">
        <v>26.41</v>
      </c>
      <c r="T147" s="61">
        <v>58.82</v>
      </c>
      <c r="U147" s="62">
        <v>88.24</v>
      </c>
      <c r="V147" s="62">
        <v>29.41</v>
      </c>
      <c r="W147" s="62">
        <v>68.180000000000007</v>
      </c>
      <c r="X147" s="62">
        <v>41.67</v>
      </c>
      <c r="Y147" s="93">
        <v>54.92</v>
      </c>
      <c r="Z147" s="57">
        <v>45</v>
      </c>
      <c r="AA147" s="57">
        <v>10</v>
      </c>
      <c r="AB147" s="57">
        <v>80</v>
      </c>
      <c r="AC147" s="57">
        <v>15.38</v>
      </c>
      <c r="AD147" s="57">
        <v>59.26</v>
      </c>
      <c r="AE147" s="58">
        <v>37.32</v>
      </c>
      <c r="AF147" s="57">
        <v>64.099999999999994</v>
      </c>
      <c r="AG147" s="57">
        <v>80</v>
      </c>
      <c r="AH147" s="57">
        <v>47.37</v>
      </c>
      <c r="AI147" s="57">
        <v>69.569999999999993</v>
      </c>
      <c r="AJ147" s="57">
        <v>56.25</v>
      </c>
      <c r="AK147" s="57">
        <v>62.91</v>
      </c>
      <c r="AL147" s="72">
        <f t="shared" si="50"/>
        <v>48.585999999999999</v>
      </c>
    </row>
    <row r="148" spans="1:38" ht="15.75" customHeight="1" x14ac:dyDescent="0.15">
      <c r="A148" s="43" t="s">
        <v>83</v>
      </c>
      <c r="B148" s="57">
        <v>48.98</v>
      </c>
      <c r="C148" s="57">
        <v>1.02</v>
      </c>
      <c r="D148" s="57">
        <v>96.94</v>
      </c>
      <c r="E148" s="57">
        <v>1.96</v>
      </c>
      <c r="F148" s="57">
        <v>65.52</v>
      </c>
      <c r="G148" s="77">
        <v>33.74</v>
      </c>
      <c r="H148" s="57">
        <v>50</v>
      </c>
      <c r="I148" s="57">
        <v>0</v>
      </c>
      <c r="J148" s="57">
        <v>100</v>
      </c>
      <c r="K148" s="57">
        <v>0</v>
      </c>
      <c r="L148" s="57">
        <v>66.67</v>
      </c>
      <c r="M148" s="77">
        <v>33.33</v>
      </c>
      <c r="N148" s="59"/>
      <c r="O148" s="59"/>
      <c r="P148" s="59"/>
      <c r="Q148" s="59"/>
      <c r="R148" s="59"/>
      <c r="S148" s="60"/>
      <c r="T148" s="61">
        <v>58.82</v>
      </c>
      <c r="U148" s="62">
        <v>17.649999999999999</v>
      </c>
      <c r="V148" s="62">
        <v>100</v>
      </c>
      <c r="W148" s="62">
        <v>30</v>
      </c>
      <c r="X148" s="62">
        <v>70.83</v>
      </c>
      <c r="Y148" s="93">
        <v>50.42</v>
      </c>
      <c r="Z148" s="57">
        <v>47.5</v>
      </c>
      <c r="AA148" s="57">
        <v>5</v>
      </c>
      <c r="AB148" s="57">
        <v>90</v>
      </c>
      <c r="AC148" s="57">
        <v>8.6999999999999993</v>
      </c>
      <c r="AD148" s="57">
        <v>63.16</v>
      </c>
      <c r="AE148" s="58">
        <v>35.93</v>
      </c>
      <c r="AF148" s="57">
        <v>48.72</v>
      </c>
      <c r="AG148" s="57">
        <v>0</v>
      </c>
      <c r="AH148" s="57">
        <v>100</v>
      </c>
      <c r="AI148" s="57">
        <v>0</v>
      </c>
      <c r="AJ148" s="57">
        <v>65.52</v>
      </c>
      <c r="AK148" s="57">
        <v>32.76</v>
      </c>
      <c r="AL148" s="72">
        <f t="shared" si="50"/>
        <v>37.235999999999997</v>
      </c>
    </row>
    <row r="149" spans="1:38" ht="15.75" customHeight="1" x14ac:dyDescent="0.15">
      <c r="A149" s="43" t="s">
        <v>84</v>
      </c>
      <c r="B149" s="57">
        <v>50</v>
      </c>
      <c r="C149" s="57">
        <v>0</v>
      </c>
      <c r="D149" s="57">
        <v>100</v>
      </c>
      <c r="E149" s="57">
        <v>0</v>
      </c>
      <c r="F149" s="57">
        <v>66.67</v>
      </c>
      <c r="G149" s="77">
        <v>33.33</v>
      </c>
      <c r="H149" s="57">
        <v>50</v>
      </c>
      <c r="I149" s="57">
        <v>0</v>
      </c>
      <c r="J149" s="57">
        <v>100</v>
      </c>
      <c r="K149" s="57">
        <v>0</v>
      </c>
      <c r="L149" s="57">
        <v>66.67</v>
      </c>
      <c r="M149" s="77">
        <v>33.33</v>
      </c>
      <c r="N149" s="57">
        <v>50</v>
      </c>
      <c r="O149" s="57">
        <v>0</v>
      </c>
      <c r="P149" s="57">
        <v>100</v>
      </c>
      <c r="Q149" s="57">
        <v>0</v>
      </c>
      <c r="R149" s="57">
        <v>66.67</v>
      </c>
      <c r="S149" s="77">
        <v>33.33</v>
      </c>
      <c r="T149" s="63"/>
      <c r="U149" s="64"/>
      <c r="V149" s="64"/>
      <c r="W149" s="64"/>
      <c r="X149" s="64"/>
      <c r="Y149" s="65"/>
      <c r="Z149" s="57">
        <v>47.5</v>
      </c>
      <c r="AA149" s="57">
        <v>0</v>
      </c>
      <c r="AB149" s="57">
        <v>95</v>
      </c>
      <c r="AC149" s="57">
        <v>0</v>
      </c>
      <c r="AD149" s="57">
        <v>64.41</v>
      </c>
      <c r="AE149" s="58">
        <v>32.200000000000003</v>
      </c>
      <c r="AF149" s="57">
        <v>48.72</v>
      </c>
      <c r="AG149" s="57">
        <v>0</v>
      </c>
      <c r="AH149" s="57">
        <v>100</v>
      </c>
      <c r="AI149" s="57">
        <v>0</v>
      </c>
      <c r="AJ149" s="57">
        <v>65.52</v>
      </c>
      <c r="AK149" s="57">
        <v>32.76</v>
      </c>
      <c r="AL149" s="72">
        <f t="shared" si="50"/>
        <v>32.989999999999995</v>
      </c>
    </row>
    <row r="150" spans="1:38" ht="15.75" customHeight="1" x14ac:dyDescent="0.15">
      <c r="A150" s="43" t="s">
        <v>85</v>
      </c>
      <c r="B150" s="57">
        <v>47.96</v>
      </c>
      <c r="C150" s="57">
        <v>3.06</v>
      </c>
      <c r="D150" s="57">
        <v>92.86</v>
      </c>
      <c r="E150" s="57">
        <v>5.56</v>
      </c>
      <c r="F150" s="57">
        <v>64.08</v>
      </c>
      <c r="G150" s="58">
        <v>34.82</v>
      </c>
      <c r="H150" s="57">
        <v>44.12</v>
      </c>
      <c r="I150" s="57">
        <v>5.88</v>
      </c>
      <c r="J150" s="57">
        <v>82.35</v>
      </c>
      <c r="K150" s="57">
        <v>9.52</v>
      </c>
      <c r="L150" s="57">
        <v>59.57</v>
      </c>
      <c r="M150" s="58">
        <v>34.549999999999997</v>
      </c>
      <c r="N150" s="57">
        <v>50</v>
      </c>
      <c r="O150" s="57">
        <v>0</v>
      </c>
      <c r="P150" s="57">
        <v>100</v>
      </c>
      <c r="Q150" s="57">
        <v>0</v>
      </c>
      <c r="R150" s="57">
        <v>66.67</v>
      </c>
      <c r="S150" s="58">
        <v>33.33</v>
      </c>
      <c r="T150" s="66">
        <v>47.06</v>
      </c>
      <c r="U150" s="67">
        <v>5.88</v>
      </c>
      <c r="V150" s="67">
        <v>88.24</v>
      </c>
      <c r="W150" s="67">
        <v>10</v>
      </c>
      <c r="X150" s="67">
        <v>62.5</v>
      </c>
      <c r="Y150" s="58">
        <v>36.25</v>
      </c>
      <c r="Z150" s="59"/>
      <c r="AA150" s="59"/>
      <c r="AB150" s="59"/>
      <c r="AC150" s="59"/>
      <c r="AD150" s="59"/>
      <c r="AE150" s="60"/>
      <c r="AF150" s="57">
        <v>46.15</v>
      </c>
      <c r="AG150" s="57">
        <v>0</v>
      </c>
      <c r="AH150" s="57">
        <v>94.74</v>
      </c>
      <c r="AI150" s="57">
        <v>0</v>
      </c>
      <c r="AJ150" s="57">
        <v>63.16</v>
      </c>
      <c r="AK150" s="57">
        <v>31.58</v>
      </c>
      <c r="AL150" s="72">
        <f t="shared" si="50"/>
        <v>34.105999999999995</v>
      </c>
    </row>
    <row r="151" spans="1:38" ht="15.75" customHeight="1" x14ac:dyDescent="0.15">
      <c r="A151" s="43" t="s">
        <v>86</v>
      </c>
      <c r="B151" s="57">
        <v>49.49</v>
      </c>
      <c r="C151" s="57">
        <v>0</v>
      </c>
      <c r="D151" s="57">
        <v>98.98</v>
      </c>
      <c r="E151" s="57">
        <v>0</v>
      </c>
      <c r="F151" s="57">
        <v>66.209999999999994</v>
      </c>
      <c r="G151" s="58">
        <v>33.11</v>
      </c>
      <c r="H151" s="57">
        <v>50</v>
      </c>
      <c r="I151" s="57">
        <v>0</v>
      </c>
      <c r="J151" s="57">
        <v>100</v>
      </c>
      <c r="K151" s="57">
        <v>0</v>
      </c>
      <c r="L151" s="57">
        <v>66.67</v>
      </c>
      <c r="M151" s="58">
        <v>33.33</v>
      </c>
      <c r="N151" s="57">
        <v>50</v>
      </c>
      <c r="O151" s="57">
        <v>0</v>
      </c>
      <c r="P151" s="57">
        <v>100</v>
      </c>
      <c r="Q151" s="57">
        <v>0</v>
      </c>
      <c r="R151" s="57">
        <v>66.67</v>
      </c>
      <c r="S151" s="58">
        <v>33.33</v>
      </c>
      <c r="T151" s="57">
        <v>50</v>
      </c>
      <c r="U151" s="57">
        <v>0</v>
      </c>
      <c r="V151" s="57">
        <v>100</v>
      </c>
      <c r="W151" s="57">
        <v>0</v>
      </c>
      <c r="X151" s="57">
        <v>66.67</v>
      </c>
      <c r="Y151" s="58">
        <v>33.33</v>
      </c>
      <c r="Z151" s="57">
        <v>52.5</v>
      </c>
      <c r="AA151" s="57">
        <v>5</v>
      </c>
      <c r="AB151" s="57">
        <v>100</v>
      </c>
      <c r="AC151" s="57">
        <v>9.52</v>
      </c>
      <c r="AD151" s="57">
        <v>67.8</v>
      </c>
      <c r="AE151" s="58">
        <v>38.659999999999997</v>
      </c>
      <c r="AF151" s="59"/>
      <c r="AG151" s="59"/>
      <c r="AH151" s="59"/>
      <c r="AI151" s="59"/>
      <c r="AJ151" s="59"/>
      <c r="AK151" s="60"/>
      <c r="AL151" s="72">
        <f t="shared" si="50"/>
        <v>34.351999999999997</v>
      </c>
    </row>
    <row r="152" spans="1:38" ht="15.75" customHeight="1" x14ac:dyDescent="0.15">
      <c r="A152" s="40" t="s">
        <v>63</v>
      </c>
      <c r="B152" s="79"/>
      <c r="C152" s="79"/>
      <c r="D152" s="79"/>
      <c r="E152" s="79"/>
      <c r="F152" s="79"/>
      <c r="G152" s="72">
        <f>AVERAGE(G146:G151)</f>
        <v>39.274000000000001</v>
      </c>
      <c r="H152" s="79"/>
      <c r="I152" s="79"/>
      <c r="J152" s="79"/>
      <c r="K152" s="79"/>
      <c r="L152" s="79"/>
      <c r="M152" s="72">
        <f>AVERAGE(M146:M151)</f>
        <v>37.193999999999996</v>
      </c>
      <c r="N152" s="79"/>
      <c r="O152" s="79"/>
      <c r="P152" s="79"/>
      <c r="Q152" s="79"/>
      <c r="R152" s="79"/>
      <c r="S152" s="72">
        <f>AVERAGE(S146:S151)</f>
        <v>32.402000000000001</v>
      </c>
      <c r="T152" s="66"/>
      <c r="U152" s="67"/>
      <c r="V152" s="67"/>
      <c r="W152" s="67"/>
      <c r="X152" s="67"/>
      <c r="Y152" s="72">
        <f>AVERAGE(Y146:Y151)</f>
        <v>43.219999999999992</v>
      </c>
      <c r="Z152" s="79"/>
      <c r="AA152" s="79"/>
      <c r="AB152" s="79"/>
      <c r="AC152" s="79"/>
      <c r="AD152" s="79"/>
      <c r="AE152" s="72">
        <f>AVERAGE(AE146:AE151)</f>
        <v>37.082000000000001</v>
      </c>
      <c r="AF152" s="79"/>
      <c r="AG152" s="79"/>
      <c r="AH152" s="79"/>
      <c r="AI152" s="79"/>
      <c r="AJ152" s="79"/>
      <c r="AK152" s="72">
        <f t="shared" ref="AK152:AL152" si="51">AVERAGE(AK146:AK151)</f>
        <v>40.971999999999994</v>
      </c>
      <c r="AL152" s="80">
        <f t="shared" si="51"/>
        <v>38.35733333333333</v>
      </c>
    </row>
    <row r="153" spans="1:38" ht="15.75" customHeight="1" x14ac:dyDescent="0.15">
      <c r="G153" s="56"/>
      <c r="M153" s="56"/>
      <c r="S153" s="56"/>
      <c r="Y153" s="56"/>
      <c r="AE153" s="56"/>
    </row>
    <row r="154" spans="1:38" ht="15.75" customHeight="1" x14ac:dyDescent="0.15">
      <c r="G154" s="56"/>
      <c r="M154" s="56"/>
      <c r="S154" s="56"/>
      <c r="Y154" s="56"/>
      <c r="AE154" s="56"/>
    </row>
    <row r="155" spans="1:38" ht="15.75" customHeight="1" x14ac:dyDescent="0.15">
      <c r="G155" s="56"/>
      <c r="M155" s="56"/>
      <c r="S155" s="56"/>
      <c r="Y155" s="56"/>
      <c r="AE155" s="56"/>
    </row>
    <row r="156" spans="1:38" ht="15.75" customHeight="1" x14ac:dyDescent="0.15">
      <c r="G156" s="56"/>
      <c r="M156" s="56"/>
      <c r="S156" s="56"/>
      <c r="Y156" s="56"/>
      <c r="AE156" s="56"/>
    </row>
    <row r="157" spans="1:38" ht="15.75" customHeight="1" x14ac:dyDescent="0.15">
      <c r="A157" s="2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Y157" s="56"/>
      <c r="AE157" s="56"/>
    </row>
    <row r="158" spans="1:38" ht="15.75" customHeight="1" x14ac:dyDescent="0.15">
      <c r="A158" s="50" t="s">
        <v>100</v>
      </c>
      <c r="B158" s="104"/>
      <c r="C158" s="104"/>
      <c r="D158" s="10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Y158" s="56"/>
      <c r="AE158" s="56"/>
    </row>
    <row r="159" spans="1:38" ht="15.75" customHeight="1" x14ac:dyDescent="0.15">
      <c r="A159" s="267" t="s">
        <v>56</v>
      </c>
      <c r="B159" s="268" t="s">
        <v>101</v>
      </c>
      <c r="C159" s="258"/>
      <c r="D159" s="259"/>
      <c r="E159" s="55"/>
      <c r="F159" s="55"/>
      <c r="G159" s="55"/>
      <c r="H159" s="55"/>
      <c r="I159" s="55"/>
      <c r="J159" s="55"/>
      <c r="K159" s="55"/>
      <c r="L159" s="55"/>
      <c r="Q159" s="56"/>
      <c r="W159" s="56"/>
    </row>
    <row r="160" spans="1:38" ht="15.75" customHeight="1" x14ac:dyDescent="0.15">
      <c r="A160" s="231"/>
      <c r="B160" s="67" t="s">
        <v>102</v>
      </c>
      <c r="C160" s="67" t="s">
        <v>103</v>
      </c>
      <c r="D160" s="104" t="s">
        <v>104</v>
      </c>
      <c r="E160" s="55"/>
      <c r="F160" s="55"/>
      <c r="G160" s="55"/>
      <c r="H160" s="55"/>
      <c r="I160" s="55"/>
      <c r="N160" s="56"/>
    </row>
    <row r="161" spans="1:31" ht="15.75" customHeight="1" x14ac:dyDescent="0.15">
      <c r="A161" s="46" t="s">
        <v>105</v>
      </c>
      <c r="B161" s="184">
        <v>82.547499999999999</v>
      </c>
      <c r="C161" s="184">
        <v>80.844999999999999</v>
      </c>
      <c r="D161" s="184">
        <v>79.0625</v>
      </c>
      <c r="E161" s="55"/>
      <c r="F161" s="55"/>
      <c r="G161" s="55"/>
      <c r="H161" s="55"/>
      <c r="I161" s="55"/>
      <c r="N161" s="56"/>
    </row>
    <row r="162" spans="1:31" ht="15.75" customHeight="1" x14ac:dyDescent="0.15">
      <c r="A162" s="46" t="s">
        <v>106</v>
      </c>
      <c r="B162" s="62">
        <v>77.37</v>
      </c>
      <c r="C162" s="62">
        <v>76.592500000000001</v>
      </c>
      <c r="D162" s="62">
        <v>74.805000000000007</v>
      </c>
      <c r="E162" s="55"/>
      <c r="F162" s="55"/>
      <c r="G162" s="55"/>
      <c r="H162" s="55"/>
      <c r="I162" s="55"/>
      <c r="N162" s="56"/>
    </row>
    <row r="163" spans="1:31" ht="15.75" customHeight="1" x14ac:dyDescent="0.15">
      <c r="A163" s="46" t="s">
        <v>107</v>
      </c>
      <c r="B163" s="62">
        <v>76.704999999999998</v>
      </c>
      <c r="C163" s="62">
        <v>75.740000000000009</v>
      </c>
      <c r="D163" s="62">
        <v>72.502499999999998</v>
      </c>
      <c r="E163" s="55"/>
      <c r="F163" s="55"/>
      <c r="G163" s="55"/>
      <c r="H163" s="55"/>
      <c r="I163" s="55"/>
      <c r="N163" s="56"/>
    </row>
    <row r="164" spans="1:31" ht="15.75" customHeight="1" x14ac:dyDescent="0.15">
      <c r="A164" s="46" t="s">
        <v>108</v>
      </c>
      <c r="B164" s="62">
        <v>74.142499999999998</v>
      </c>
      <c r="C164" s="62">
        <v>72.56</v>
      </c>
      <c r="D164" s="62">
        <v>70.875</v>
      </c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6"/>
      <c r="U164" s="56"/>
    </row>
    <row r="165" spans="1:31" ht="15.75" customHeight="1" x14ac:dyDescent="0.15">
      <c r="A165" s="46" t="s">
        <v>109</v>
      </c>
      <c r="B165" s="62">
        <v>82.227500000000006</v>
      </c>
      <c r="C165" s="62">
        <v>79.754999999999995</v>
      </c>
      <c r="D165" s="62">
        <v>79.06</v>
      </c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6"/>
      <c r="U165" s="56"/>
    </row>
    <row r="166" spans="1:31" ht="15.75" customHeight="1" x14ac:dyDescent="0.15">
      <c r="A166" s="46" t="s">
        <v>110</v>
      </c>
      <c r="B166" s="62">
        <v>65.29249999999999</v>
      </c>
      <c r="C166" s="62">
        <v>60.900000000000006</v>
      </c>
      <c r="D166" s="62">
        <v>63.262499999999996</v>
      </c>
      <c r="E166" s="55"/>
      <c r="F166" s="55"/>
      <c r="G166" s="55"/>
      <c r="H166" s="55"/>
      <c r="I166" s="55"/>
      <c r="J166" s="55"/>
      <c r="K166" s="55"/>
      <c r="L166" s="55"/>
      <c r="Q166" s="56"/>
      <c r="W166" s="56"/>
    </row>
    <row r="167" spans="1:31" ht="15.75" customHeight="1" x14ac:dyDescent="0.15">
      <c r="A167" s="46" t="s">
        <v>111</v>
      </c>
      <c r="B167" s="62">
        <v>74.382499999999993</v>
      </c>
      <c r="C167" s="62">
        <v>73.724999999999994</v>
      </c>
      <c r="D167" s="62">
        <v>71.22</v>
      </c>
      <c r="E167" s="55"/>
      <c r="F167" s="55"/>
      <c r="G167" s="55"/>
      <c r="H167" s="55"/>
      <c r="I167" s="55"/>
      <c r="J167" s="55"/>
      <c r="K167" s="55"/>
      <c r="L167" s="55"/>
      <c r="Q167" s="56"/>
      <c r="W167" s="56"/>
    </row>
    <row r="168" spans="1:31" ht="15.75" customHeight="1" x14ac:dyDescent="0.15">
      <c r="A168" s="46" t="s">
        <v>112</v>
      </c>
      <c r="B168" s="62">
        <v>79.697499999999991</v>
      </c>
      <c r="C168" s="62">
        <v>80.782499999999999</v>
      </c>
      <c r="D168" s="62">
        <v>76.492499999999993</v>
      </c>
      <c r="E168" s="55"/>
      <c r="F168" s="55"/>
      <c r="G168" s="55"/>
      <c r="H168" s="55"/>
      <c r="I168" s="55"/>
      <c r="J168" s="55"/>
      <c r="K168" s="55"/>
      <c r="L168" s="55"/>
      <c r="Q168" s="56"/>
      <c r="W168" s="56"/>
    </row>
    <row r="169" spans="1:31" ht="15.75" customHeight="1" x14ac:dyDescent="0.15">
      <c r="A169" s="51" t="s">
        <v>63</v>
      </c>
      <c r="B169" s="103">
        <f t="shared" ref="B169:D169" si="52">AVERAGE(B161:B168)</f>
        <v>76.545625000000001</v>
      </c>
      <c r="C169" s="103">
        <f t="shared" si="52"/>
        <v>75.112500000000011</v>
      </c>
      <c r="D169" s="103">
        <f t="shared" si="52"/>
        <v>73.41</v>
      </c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Y169" s="56"/>
      <c r="AE169" s="56"/>
    </row>
    <row r="170" spans="1:31" ht="15.75" customHeight="1" x14ac:dyDescent="0.15">
      <c r="G170" s="56"/>
      <c r="M170" s="56"/>
      <c r="S170" s="56"/>
      <c r="Y170" s="56"/>
      <c r="AE170" s="56"/>
    </row>
    <row r="171" spans="1:31" ht="15.75" customHeight="1" x14ac:dyDescent="0.15">
      <c r="G171" s="56"/>
      <c r="M171" s="56"/>
      <c r="S171" s="56"/>
      <c r="Y171" s="56"/>
      <c r="AE171" s="56"/>
    </row>
    <row r="172" spans="1:31" ht="15.75" customHeight="1" x14ac:dyDescent="0.15">
      <c r="G172" s="56"/>
      <c r="M172" s="56"/>
      <c r="S172" s="56"/>
      <c r="Y172" s="56"/>
      <c r="AE172" s="56"/>
    </row>
    <row r="173" spans="1:31" ht="15.75" customHeight="1" x14ac:dyDescent="0.15">
      <c r="G173" s="56"/>
      <c r="M173" s="56"/>
      <c r="S173" s="56"/>
      <c r="Y173" s="56"/>
      <c r="AE173" s="56"/>
    </row>
    <row r="174" spans="1:31" ht="15.75" customHeight="1" x14ac:dyDescent="0.15">
      <c r="G174" s="56"/>
      <c r="M174" s="56"/>
      <c r="S174" s="56"/>
      <c r="Y174" s="56"/>
      <c r="AE174" s="56"/>
    </row>
    <row r="175" spans="1:31" ht="15.75" customHeight="1" x14ac:dyDescent="0.15">
      <c r="G175" s="56"/>
      <c r="M175" s="56"/>
      <c r="S175" s="56"/>
      <c r="Y175" s="56"/>
      <c r="AE175" s="56"/>
    </row>
    <row r="176" spans="1:31" ht="15.75" customHeight="1" x14ac:dyDescent="0.15">
      <c r="G176" s="56"/>
      <c r="M176" s="56"/>
      <c r="S176" s="56"/>
      <c r="Y176" s="56"/>
      <c r="AE176" s="56"/>
    </row>
    <row r="177" spans="7:31" ht="15.75" customHeight="1" x14ac:dyDescent="0.15">
      <c r="G177" s="56"/>
      <c r="M177" s="56"/>
      <c r="S177" s="56"/>
      <c r="Y177" s="56"/>
      <c r="AE177" s="56"/>
    </row>
    <row r="178" spans="7:31" ht="15.75" customHeight="1" x14ac:dyDescent="0.15">
      <c r="G178" s="56"/>
      <c r="M178" s="56"/>
      <c r="S178" s="56"/>
      <c r="Y178" s="56"/>
      <c r="AE178" s="56"/>
    </row>
    <row r="179" spans="7:31" ht="15.75" customHeight="1" x14ac:dyDescent="0.15">
      <c r="G179" s="56"/>
      <c r="M179" s="56"/>
      <c r="S179" s="56"/>
      <c r="Y179" s="56"/>
      <c r="AE179" s="56"/>
    </row>
    <row r="180" spans="7:31" ht="15.75" customHeight="1" x14ac:dyDescent="0.15">
      <c r="G180" s="56"/>
      <c r="M180" s="56"/>
      <c r="S180" s="56"/>
      <c r="Y180" s="56"/>
      <c r="AE180" s="56"/>
    </row>
    <row r="181" spans="7:31" ht="15.75" customHeight="1" x14ac:dyDescent="0.15">
      <c r="G181" s="56"/>
      <c r="M181" s="56"/>
      <c r="S181" s="56"/>
      <c r="Y181" s="56"/>
      <c r="AE181" s="56"/>
    </row>
    <row r="182" spans="7:31" ht="15.75" customHeight="1" x14ac:dyDescent="0.15">
      <c r="G182" s="56"/>
      <c r="M182" s="56"/>
      <c r="S182" s="56"/>
      <c r="Y182" s="56"/>
      <c r="AE182" s="56"/>
    </row>
    <row r="183" spans="7:31" ht="15.75" customHeight="1" x14ac:dyDescent="0.15">
      <c r="G183" s="56"/>
      <c r="M183" s="56"/>
      <c r="S183" s="56"/>
      <c r="Y183" s="56"/>
      <c r="AE183" s="56"/>
    </row>
    <row r="184" spans="7:31" ht="15.75" customHeight="1" x14ac:dyDescent="0.15">
      <c r="G184" s="56"/>
      <c r="M184" s="56"/>
      <c r="S184" s="56"/>
      <c r="Y184" s="56"/>
      <c r="AE184" s="56"/>
    </row>
    <row r="185" spans="7:31" ht="15.75" customHeight="1" x14ac:dyDescent="0.15">
      <c r="G185" s="56"/>
      <c r="M185" s="56"/>
      <c r="S185" s="56"/>
      <c r="Y185" s="56"/>
      <c r="AE185" s="56"/>
    </row>
    <row r="186" spans="7:31" ht="15.75" customHeight="1" x14ac:dyDescent="0.15">
      <c r="G186" s="56"/>
      <c r="M186" s="56"/>
      <c r="S186" s="56"/>
      <c r="Y186" s="56"/>
      <c r="AE186" s="56"/>
    </row>
    <row r="187" spans="7:31" ht="15.75" customHeight="1" x14ac:dyDescent="0.15">
      <c r="G187" s="56"/>
      <c r="M187" s="56"/>
      <c r="S187" s="56"/>
      <c r="Y187" s="56"/>
      <c r="AE187" s="56"/>
    </row>
    <row r="188" spans="7:31" ht="15.75" customHeight="1" x14ac:dyDescent="0.15">
      <c r="G188" s="56"/>
      <c r="M188" s="56"/>
      <c r="S188" s="56"/>
      <c r="Y188" s="56"/>
      <c r="AE188" s="56"/>
    </row>
    <row r="189" spans="7:31" ht="15.75" customHeight="1" x14ac:dyDescent="0.15">
      <c r="G189" s="56"/>
      <c r="M189" s="56"/>
      <c r="S189" s="56"/>
      <c r="Y189" s="56"/>
      <c r="AE189" s="56"/>
    </row>
    <row r="190" spans="7:31" ht="15.75" customHeight="1" x14ac:dyDescent="0.15">
      <c r="G190" s="56"/>
      <c r="M190" s="56"/>
      <c r="S190" s="56"/>
      <c r="Y190" s="56"/>
      <c r="AE190" s="56"/>
    </row>
    <row r="191" spans="7:31" ht="15.75" customHeight="1" x14ac:dyDescent="0.15">
      <c r="G191" s="56"/>
      <c r="M191" s="56"/>
      <c r="S191" s="56"/>
      <c r="Y191" s="56"/>
      <c r="AE191" s="56"/>
    </row>
    <row r="192" spans="7:31" ht="15.75" customHeight="1" x14ac:dyDescent="0.15">
      <c r="G192" s="56"/>
      <c r="M192" s="56"/>
      <c r="S192" s="56"/>
      <c r="Y192" s="56"/>
      <c r="AE192" s="56"/>
    </row>
    <row r="193" spans="7:31" ht="15.75" customHeight="1" x14ac:dyDescent="0.15">
      <c r="G193" s="56"/>
      <c r="M193" s="56"/>
      <c r="S193" s="56"/>
      <c r="Y193" s="56"/>
      <c r="AE193" s="56"/>
    </row>
    <row r="194" spans="7:31" ht="15.75" customHeight="1" x14ac:dyDescent="0.15">
      <c r="G194" s="56"/>
      <c r="M194" s="56"/>
      <c r="S194" s="56"/>
      <c r="Y194" s="56"/>
      <c r="AE194" s="56"/>
    </row>
    <row r="195" spans="7:31" ht="15.75" customHeight="1" x14ac:dyDescent="0.15">
      <c r="G195" s="56"/>
      <c r="M195" s="56"/>
      <c r="S195" s="56"/>
      <c r="Y195" s="56"/>
      <c r="AE195" s="56"/>
    </row>
    <row r="196" spans="7:31" ht="15.75" customHeight="1" x14ac:dyDescent="0.15">
      <c r="G196" s="56"/>
      <c r="M196" s="56"/>
      <c r="S196" s="56"/>
      <c r="Y196" s="56"/>
      <c r="AE196" s="56"/>
    </row>
    <row r="197" spans="7:31" ht="15.75" customHeight="1" x14ac:dyDescent="0.15">
      <c r="G197" s="56"/>
      <c r="M197" s="56"/>
      <c r="S197" s="56"/>
      <c r="Y197" s="56"/>
      <c r="AE197" s="56"/>
    </row>
    <row r="198" spans="7:31" ht="15.75" customHeight="1" x14ac:dyDescent="0.15">
      <c r="G198" s="56"/>
      <c r="M198" s="56"/>
      <c r="S198" s="56"/>
      <c r="Y198" s="56"/>
      <c r="AE198" s="56"/>
    </row>
    <row r="199" spans="7:31" ht="15.75" customHeight="1" x14ac:dyDescent="0.15">
      <c r="G199" s="56"/>
      <c r="M199" s="56"/>
      <c r="S199" s="56"/>
      <c r="Y199" s="56"/>
      <c r="AE199" s="56"/>
    </row>
    <row r="200" spans="7:31" ht="15.75" customHeight="1" x14ac:dyDescent="0.15">
      <c r="G200" s="56"/>
      <c r="M200" s="56"/>
      <c r="S200" s="56"/>
      <c r="Y200" s="56"/>
      <c r="AE200" s="56"/>
    </row>
    <row r="201" spans="7:31" ht="15.75" customHeight="1" x14ac:dyDescent="0.15">
      <c r="G201" s="56"/>
      <c r="M201" s="56"/>
      <c r="S201" s="56"/>
      <c r="Y201" s="56"/>
      <c r="AE201" s="56"/>
    </row>
    <row r="202" spans="7:31" ht="15.75" customHeight="1" x14ac:dyDescent="0.15">
      <c r="G202" s="56"/>
      <c r="M202" s="56"/>
      <c r="S202" s="56"/>
      <c r="Y202" s="56"/>
      <c r="AE202" s="56"/>
    </row>
    <row r="203" spans="7:31" ht="15.75" customHeight="1" x14ac:dyDescent="0.15">
      <c r="G203" s="56"/>
      <c r="M203" s="56"/>
      <c r="S203" s="56"/>
      <c r="Y203" s="56"/>
      <c r="AE203" s="56"/>
    </row>
    <row r="204" spans="7:31" ht="15.75" customHeight="1" x14ac:dyDescent="0.15">
      <c r="G204" s="56"/>
      <c r="M204" s="56"/>
      <c r="S204" s="56"/>
      <c r="Y204" s="56"/>
      <c r="AE204" s="56"/>
    </row>
    <row r="205" spans="7:31" ht="15.75" customHeight="1" x14ac:dyDescent="0.15">
      <c r="G205" s="56"/>
      <c r="M205" s="56"/>
      <c r="S205" s="56"/>
      <c r="Y205" s="56"/>
      <c r="AE205" s="56"/>
    </row>
    <row r="206" spans="7:31" ht="15.75" customHeight="1" x14ac:dyDescent="0.15">
      <c r="G206" s="56"/>
      <c r="M206" s="56"/>
      <c r="S206" s="56"/>
      <c r="Y206" s="56"/>
      <c r="AE206" s="56"/>
    </row>
    <row r="207" spans="7:31" ht="15.75" customHeight="1" x14ac:dyDescent="0.15">
      <c r="G207" s="56"/>
      <c r="M207" s="56"/>
      <c r="S207" s="56"/>
      <c r="Y207" s="56"/>
      <c r="AE207" s="56"/>
    </row>
    <row r="208" spans="7:31" ht="15.75" customHeight="1" x14ac:dyDescent="0.15">
      <c r="G208" s="56"/>
      <c r="M208" s="56"/>
      <c r="S208" s="56"/>
      <c r="Y208" s="56"/>
      <c r="AE208" s="56"/>
    </row>
    <row r="209" spans="7:31" ht="15.75" customHeight="1" x14ac:dyDescent="0.15">
      <c r="G209" s="56"/>
      <c r="M209" s="56"/>
      <c r="S209" s="56"/>
      <c r="Y209" s="56"/>
      <c r="AE209" s="56"/>
    </row>
    <row r="210" spans="7:31" ht="15.75" customHeight="1" x14ac:dyDescent="0.15">
      <c r="G210" s="56"/>
      <c r="M210" s="56"/>
      <c r="S210" s="56"/>
      <c r="Y210" s="56"/>
      <c r="AE210" s="56"/>
    </row>
    <row r="211" spans="7:31" ht="15.75" customHeight="1" x14ac:dyDescent="0.15">
      <c r="G211" s="56"/>
      <c r="M211" s="56"/>
      <c r="S211" s="56"/>
      <c r="Y211" s="56"/>
      <c r="AE211" s="56"/>
    </row>
    <row r="212" spans="7:31" ht="15.75" customHeight="1" x14ac:dyDescent="0.15">
      <c r="G212" s="56"/>
      <c r="M212" s="56"/>
      <c r="S212" s="56"/>
      <c r="Y212" s="56"/>
      <c r="AE212" s="56"/>
    </row>
    <row r="213" spans="7:31" ht="15.75" customHeight="1" x14ac:dyDescent="0.15">
      <c r="G213" s="56"/>
      <c r="M213" s="56"/>
      <c r="S213" s="56"/>
      <c r="Y213" s="56"/>
      <c r="AE213" s="56"/>
    </row>
    <row r="214" spans="7:31" ht="15.75" customHeight="1" x14ac:dyDescent="0.15">
      <c r="G214" s="56"/>
      <c r="M214" s="56"/>
      <c r="S214" s="56"/>
      <c r="Y214" s="56"/>
      <c r="AE214" s="56"/>
    </row>
    <row r="215" spans="7:31" ht="15.75" customHeight="1" x14ac:dyDescent="0.15">
      <c r="G215" s="56"/>
      <c r="M215" s="56"/>
      <c r="S215" s="56"/>
      <c r="Y215" s="56"/>
      <c r="AE215" s="56"/>
    </row>
    <row r="216" spans="7:31" ht="15.75" customHeight="1" x14ac:dyDescent="0.15">
      <c r="G216" s="56"/>
      <c r="M216" s="56"/>
      <c r="S216" s="56"/>
      <c r="Y216" s="56"/>
      <c r="AE216" s="56"/>
    </row>
    <row r="217" spans="7:31" ht="15.75" customHeight="1" x14ac:dyDescent="0.15">
      <c r="G217" s="56"/>
      <c r="M217" s="56"/>
      <c r="S217" s="56"/>
      <c r="Y217" s="56"/>
      <c r="AE217" s="56"/>
    </row>
    <row r="218" spans="7:31" ht="15.75" customHeight="1" x14ac:dyDescent="0.15">
      <c r="G218" s="56"/>
      <c r="M218" s="56"/>
      <c r="S218" s="56"/>
      <c r="Y218" s="56"/>
      <c r="AE218" s="56"/>
    </row>
    <row r="219" spans="7:31" ht="15.75" customHeight="1" x14ac:dyDescent="0.15">
      <c r="G219" s="56"/>
      <c r="M219" s="56"/>
      <c r="S219" s="56"/>
      <c r="Y219" s="56"/>
      <c r="AE219" s="56"/>
    </row>
    <row r="220" spans="7:31" ht="15.75" customHeight="1" x14ac:dyDescent="0.15">
      <c r="G220" s="56"/>
      <c r="M220" s="56"/>
      <c r="S220" s="56"/>
      <c r="Y220" s="56"/>
      <c r="AE220" s="56"/>
    </row>
    <row r="221" spans="7:31" ht="15.75" customHeight="1" x14ac:dyDescent="0.15">
      <c r="G221" s="56"/>
      <c r="M221" s="56"/>
      <c r="S221" s="56"/>
      <c r="Y221" s="56"/>
      <c r="AE221" s="56"/>
    </row>
    <row r="222" spans="7:31" ht="15.75" customHeight="1" x14ac:dyDescent="0.15">
      <c r="G222" s="56"/>
      <c r="M222" s="56"/>
      <c r="S222" s="56"/>
      <c r="Y222" s="56"/>
      <c r="AE222" s="56"/>
    </row>
    <row r="223" spans="7:31" ht="15.75" customHeight="1" x14ac:dyDescent="0.15">
      <c r="G223" s="56"/>
      <c r="M223" s="56"/>
      <c r="S223" s="56"/>
      <c r="Y223" s="56"/>
      <c r="AE223" s="56"/>
    </row>
    <row r="224" spans="7:31" ht="15.75" customHeight="1" x14ac:dyDescent="0.15">
      <c r="G224" s="56"/>
      <c r="M224" s="56"/>
      <c r="S224" s="56"/>
      <c r="Y224" s="56"/>
      <c r="AE224" s="56"/>
    </row>
    <row r="225" spans="7:31" ht="15.75" customHeight="1" x14ac:dyDescent="0.15">
      <c r="G225" s="56"/>
      <c r="M225" s="56"/>
      <c r="S225" s="56"/>
      <c r="Y225" s="56"/>
      <c r="AE225" s="56"/>
    </row>
    <row r="226" spans="7:31" ht="15.75" customHeight="1" x14ac:dyDescent="0.15">
      <c r="G226" s="56"/>
      <c r="M226" s="56"/>
      <c r="S226" s="56"/>
      <c r="Y226" s="56"/>
      <c r="AE226" s="56"/>
    </row>
    <row r="227" spans="7:31" ht="15.75" customHeight="1" x14ac:dyDescent="0.15">
      <c r="G227" s="56"/>
      <c r="M227" s="56"/>
      <c r="S227" s="56"/>
      <c r="Y227" s="56"/>
      <c r="AE227" s="56"/>
    </row>
    <row r="228" spans="7:31" ht="15.75" customHeight="1" x14ac:dyDescent="0.15">
      <c r="G228" s="56"/>
      <c r="M228" s="56"/>
      <c r="S228" s="56"/>
      <c r="Y228" s="56"/>
      <c r="AE228" s="56"/>
    </row>
    <row r="229" spans="7:31" ht="15.75" customHeight="1" x14ac:dyDescent="0.15">
      <c r="G229" s="56"/>
      <c r="M229" s="56"/>
      <c r="S229" s="56"/>
      <c r="Y229" s="56"/>
      <c r="AE229" s="56"/>
    </row>
    <row r="230" spans="7:31" ht="15.75" customHeight="1" x14ac:dyDescent="0.15">
      <c r="G230" s="56"/>
      <c r="M230" s="56"/>
      <c r="S230" s="56"/>
      <c r="Y230" s="56"/>
      <c r="AE230" s="56"/>
    </row>
    <row r="231" spans="7:31" ht="15.75" customHeight="1" x14ac:dyDescent="0.15">
      <c r="G231" s="56"/>
      <c r="M231" s="56"/>
      <c r="S231" s="56"/>
      <c r="Y231" s="56"/>
      <c r="AE231" s="56"/>
    </row>
    <row r="232" spans="7:31" ht="15.75" customHeight="1" x14ac:dyDescent="0.15">
      <c r="G232" s="56"/>
      <c r="M232" s="56"/>
      <c r="S232" s="56"/>
      <c r="Y232" s="56"/>
      <c r="AE232" s="56"/>
    </row>
    <row r="233" spans="7:31" ht="15.75" customHeight="1" x14ac:dyDescent="0.15">
      <c r="G233" s="56"/>
      <c r="M233" s="56"/>
      <c r="S233" s="56"/>
      <c r="Y233" s="56"/>
      <c r="AE233" s="56"/>
    </row>
    <row r="234" spans="7:31" ht="15.75" customHeight="1" x14ac:dyDescent="0.15">
      <c r="G234" s="56"/>
      <c r="M234" s="56"/>
      <c r="S234" s="56"/>
      <c r="Y234" s="56"/>
      <c r="AE234" s="56"/>
    </row>
    <row r="235" spans="7:31" ht="15.75" customHeight="1" x14ac:dyDescent="0.15">
      <c r="G235" s="56"/>
      <c r="M235" s="56"/>
      <c r="S235" s="56"/>
      <c r="Y235" s="56"/>
      <c r="AE235" s="56"/>
    </row>
    <row r="236" spans="7:31" ht="15.75" customHeight="1" x14ac:dyDescent="0.15">
      <c r="G236" s="56"/>
      <c r="M236" s="56"/>
      <c r="S236" s="56"/>
      <c r="Y236" s="56"/>
      <c r="AE236" s="56"/>
    </row>
    <row r="237" spans="7:31" ht="15.75" customHeight="1" x14ac:dyDescent="0.15">
      <c r="G237" s="56"/>
      <c r="M237" s="56"/>
      <c r="S237" s="56"/>
      <c r="Y237" s="56"/>
      <c r="AE237" s="56"/>
    </row>
    <row r="238" spans="7:31" ht="15.75" customHeight="1" x14ac:dyDescent="0.15">
      <c r="G238" s="56"/>
      <c r="M238" s="56"/>
      <c r="S238" s="56"/>
      <c r="Y238" s="56"/>
      <c r="AE238" s="56"/>
    </row>
    <row r="239" spans="7:31" ht="15.75" customHeight="1" x14ac:dyDescent="0.15">
      <c r="G239" s="56"/>
      <c r="M239" s="56"/>
      <c r="S239" s="56"/>
      <c r="Y239" s="56"/>
      <c r="AE239" s="56"/>
    </row>
    <row r="240" spans="7:31" ht="15.75" customHeight="1" x14ac:dyDescent="0.15">
      <c r="G240" s="56"/>
      <c r="M240" s="56"/>
      <c r="S240" s="56"/>
      <c r="Y240" s="56"/>
      <c r="AE240" s="56"/>
    </row>
    <row r="241" spans="7:31" ht="15.75" customHeight="1" x14ac:dyDescent="0.15">
      <c r="G241" s="56"/>
      <c r="M241" s="56"/>
      <c r="S241" s="56"/>
      <c r="Y241" s="56"/>
      <c r="AE241" s="56"/>
    </row>
    <row r="242" spans="7:31" ht="15.75" customHeight="1" x14ac:dyDescent="0.15">
      <c r="G242" s="56"/>
      <c r="M242" s="56"/>
      <c r="S242" s="56"/>
      <c r="Y242" s="56"/>
      <c r="AE242" s="56"/>
    </row>
    <row r="243" spans="7:31" ht="15.75" customHeight="1" x14ac:dyDescent="0.15">
      <c r="G243" s="56"/>
      <c r="M243" s="56"/>
      <c r="S243" s="56"/>
      <c r="Y243" s="56"/>
      <c r="AE243" s="56"/>
    </row>
    <row r="244" spans="7:31" ht="15.75" customHeight="1" x14ac:dyDescent="0.15">
      <c r="G244" s="56"/>
      <c r="M244" s="56"/>
      <c r="S244" s="56"/>
      <c r="Y244" s="56"/>
      <c r="AE244" s="56"/>
    </row>
    <row r="245" spans="7:31" ht="15.75" customHeight="1" x14ac:dyDescent="0.15">
      <c r="G245" s="56"/>
      <c r="M245" s="56"/>
      <c r="S245" s="56"/>
      <c r="Y245" s="56"/>
      <c r="AE245" s="56"/>
    </row>
    <row r="246" spans="7:31" ht="15.75" customHeight="1" x14ac:dyDescent="0.15">
      <c r="G246" s="56"/>
      <c r="M246" s="56"/>
      <c r="S246" s="56"/>
      <c r="Y246" s="56"/>
      <c r="AE246" s="56"/>
    </row>
    <row r="247" spans="7:31" ht="15.75" customHeight="1" x14ac:dyDescent="0.15">
      <c r="G247" s="56"/>
      <c r="M247" s="56"/>
      <c r="S247" s="56"/>
      <c r="Y247" s="56"/>
      <c r="AE247" s="56"/>
    </row>
    <row r="248" spans="7:31" ht="15.75" customHeight="1" x14ac:dyDescent="0.15">
      <c r="G248" s="56"/>
      <c r="M248" s="56"/>
      <c r="S248" s="56"/>
      <c r="Y248" s="56"/>
      <c r="AE248" s="56"/>
    </row>
    <row r="249" spans="7:31" ht="15.75" customHeight="1" x14ac:dyDescent="0.15">
      <c r="G249" s="56"/>
      <c r="M249" s="56"/>
      <c r="S249" s="56"/>
      <c r="Y249" s="56"/>
      <c r="AE249" s="56"/>
    </row>
    <row r="250" spans="7:31" ht="15.75" customHeight="1" x14ac:dyDescent="0.15">
      <c r="G250" s="56"/>
      <c r="M250" s="56"/>
      <c r="S250" s="56"/>
      <c r="Y250" s="56"/>
      <c r="AE250" s="56"/>
    </row>
    <row r="251" spans="7:31" ht="15.75" customHeight="1" x14ac:dyDescent="0.15">
      <c r="G251" s="56"/>
      <c r="M251" s="56"/>
      <c r="S251" s="56"/>
      <c r="Y251" s="56"/>
      <c r="AE251" s="56"/>
    </row>
    <row r="252" spans="7:31" ht="15.75" customHeight="1" x14ac:dyDescent="0.15">
      <c r="G252" s="56"/>
      <c r="M252" s="56"/>
      <c r="S252" s="56"/>
      <c r="Y252" s="56"/>
      <c r="AE252" s="56"/>
    </row>
    <row r="253" spans="7:31" ht="15.75" customHeight="1" x14ac:dyDescent="0.15">
      <c r="G253" s="56"/>
      <c r="M253" s="56"/>
      <c r="S253" s="56"/>
      <c r="Y253" s="56"/>
      <c r="AE253" s="56"/>
    </row>
    <row r="254" spans="7:31" ht="15.75" customHeight="1" x14ac:dyDescent="0.15">
      <c r="G254" s="56"/>
      <c r="M254" s="56"/>
      <c r="S254" s="56"/>
      <c r="Y254" s="56"/>
      <c r="AE254" s="56"/>
    </row>
    <row r="255" spans="7:31" ht="15.75" customHeight="1" x14ac:dyDescent="0.15">
      <c r="G255" s="56"/>
      <c r="M255" s="56"/>
      <c r="S255" s="56"/>
      <c r="Y255" s="56"/>
      <c r="AE255" s="56"/>
    </row>
    <row r="256" spans="7:31" ht="15.75" customHeight="1" x14ac:dyDescent="0.15">
      <c r="G256" s="56"/>
      <c r="M256" s="56"/>
      <c r="S256" s="56"/>
      <c r="Y256" s="56"/>
      <c r="AE256" s="56"/>
    </row>
    <row r="257" spans="7:31" ht="15.75" customHeight="1" x14ac:dyDescent="0.15">
      <c r="G257" s="56"/>
      <c r="M257" s="56"/>
      <c r="S257" s="56"/>
      <c r="Y257" s="56"/>
      <c r="AE257" s="56"/>
    </row>
    <row r="258" spans="7:31" ht="15.75" customHeight="1" x14ac:dyDescent="0.15">
      <c r="G258" s="56"/>
      <c r="M258" s="56"/>
      <c r="S258" s="56"/>
      <c r="Y258" s="56"/>
      <c r="AE258" s="56"/>
    </row>
    <row r="259" spans="7:31" ht="15.75" customHeight="1" x14ac:dyDescent="0.15">
      <c r="G259" s="56"/>
      <c r="M259" s="56"/>
      <c r="S259" s="56"/>
      <c r="Y259" s="56"/>
      <c r="AE259" s="56"/>
    </row>
    <row r="260" spans="7:31" ht="15.75" customHeight="1" x14ac:dyDescent="0.15">
      <c r="G260" s="56"/>
      <c r="M260" s="56"/>
      <c r="S260" s="56"/>
      <c r="Y260" s="56"/>
      <c r="AE260" s="56"/>
    </row>
    <row r="261" spans="7:31" ht="15.75" customHeight="1" x14ac:dyDescent="0.15">
      <c r="G261" s="56"/>
      <c r="M261" s="56"/>
      <c r="S261" s="56"/>
      <c r="Y261" s="56"/>
      <c r="AE261" s="56"/>
    </row>
    <row r="262" spans="7:31" ht="15.75" customHeight="1" x14ac:dyDescent="0.15">
      <c r="G262" s="56"/>
      <c r="M262" s="56"/>
      <c r="S262" s="56"/>
      <c r="Y262" s="56"/>
      <c r="AE262" s="56"/>
    </row>
    <row r="263" spans="7:31" ht="15.75" customHeight="1" x14ac:dyDescent="0.15">
      <c r="G263" s="56"/>
      <c r="M263" s="56"/>
      <c r="S263" s="56"/>
      <c r="Y263" s="56"/>
      <c r="AE263" s="56"/>
    </row>
    <row r="264" spans="7:31" ht="15.75" customHeight="1" x14ac:dyDescent="0.15">
      <c r="G264" s="56"/>
      <c r="M264" s="56"/>
      <c r="S264" s="56"/>
      <c r="Y264" s="56"/>
      <c r="AE264" s="56"/>
    </row>
    <row r="265" spans="7:31" ht="15.75" customHeight="1" x14ac:dyDescent="0.15">
      <c r="G265" s="56"/>
      <c r="M265" s="56"/>
      <c r="S265" s="56"/>
      <c r="Y265" s="56"/>
      <c r="AE265" s="56"/>
    </row>
    <row r="266" spans="7:31" ht="15.75" customHeight="1" x14ac:dyDescent="0.15">
      <c r="G266" s="56"/>
      <c r="M266" s="56"/>
      <c r="S266" s="56"/>
      <c r="Y266" s="56"/>
      <c r="AE266" s="56"/>
    </row>
    <row r="267" spans="7:31" ht="15.75" customHeight="1" x14ac:dyDescent="0.15">
      <c r="G267" s="56"/>
      <c r="M267" s="56"/>
      <c r="S267" s="56"/>
      <c r="Y267" s="56"/>
      <c r="AE267" s="56"/>
    </row>
    <row r="268" spans="7:31" ht="15.75" customHeight="1" x14ac:dyDescent="0.15">
      <c r="G268" s="56"/>
      <c r="M268" s="56"/>
      <c r="S268" s="56"/>
      <c r="Y268" s="56"/>
      <c r="AE268" s="56"/>
    </row>
    <row r="269" spans="7:31" ht="15.75" customHeight="1" x14ac:dyDescent="0.15">
      <c r="G269" s="56"/>
      <c r="M269" s="56"/>
      <c r="S269" s="56"/>
      <c r="Y269" s="56"/>
      <c r="AE269" s="56"/>
    </row>
    <row r="270" spans="7:31" ht="15.75" customHeight="1" x14ac:dyDescent="0.15">
      <c r="G270" s="56"/>
      <c r="M270" s="56"/>
      <c r="S270" s="56"/>
      <c r="Y270" s="56"/>
      <c r="AE270" s="56"/>
    </row>
    <row r="271" spans="7:31" ht="15.75" customHeight="1" x14ac:dyDescent="0.15">
      <c r="G271" s="56"/>
      <c r="M271" s="56"/>
      <c r="S271" s="56"/>
      <c r="Y271" s="56"/>
      <c r="AE271" s="56"/>
    </row>
    <row r="272" spans="7:31" ht="15.75" customHeight="1" x14ac:dyDescent="0.15">
      <c r="G272" s="56"/>
      <c r="M272" s="56"/>
      <c r="S272" s="56"/>
      <c r="Y272" s="56"/>
      <c r="AE272" s="56"/>
    </row>
    <row r="273" spans="7:31" ht="15.75" customHeight="1" x14ac:dyDescent="0.15">
      <c r="G273" s="56"/>
      <c r="M273" s="56"/>
      <c r="S273" s="56"/>
      <c r="Y273" s="56"/>
      <c r="AE273" s="56"/>
    </row>
    <row r="274" spans="7:31" ht="15.75" customHeight="1" x14ac:dyDescent="0.15">
      <c r="G274" s="56"/>
      <c r="M274" s="56"/>
      <c r="S274" s="56"/>
      <c r="Y274" s="56"/>
      <c r="AE274" s="56"/>
    </row>
    <row r="275" spans="7:31" ht="15.75" customHeight="1" x14ac:dyDescent="0.15">
      <c r="G275" s="56"/>
      <c r="M275" s="56"/>
      <c r="S275" s="56"/>
      <c r="Y275" s="56"/>
      <c r="AE275" s="56"/>
    </row>
    <row r="276" spans="7:31" ht="15.75" customHeight="1" x14ac:dyDescent="0.15">
      <c r="G276" s="56"/>
      <c r="M276" s="56"/>
      <c r="S276" s="56"/>
      <c r="Y276" s="56"/>
      <c r="AE276" s="56"/>
    </row>
    <row r="277" spans="7:31" ht="15.75" customHeight="1" x14ac:dyDescent="0.15">
      <c r="G277" s="56"/>
      <c r="M277" s="56"/>
      <c r="S277" s="56"/>
      <c r="Y277" s="56"/>
      <c r="AE277" s="56"/>
    </row>
    <row r="278" spans="7:31" ht="15.75" customHeight="1" x14ac:dyDescent="0.15">
      <c r="G278" s="56"/>
      <c r="M278" s="56"/>
      <c r="S278" s="56"/>
      <c r="Y278" s="56"/>
      <c r="AE278" s="56"/>
    </row>
    <row r="279" spans="7:31" ht="15.75" customHeight="1" x14ac:dyDescent="0.15">
      <c r="G279" s="56"/>
      <c r="M279" s="56"/>
      <c r="S279" s="56"/>
      <c r="Y279" s="56"/>
      <c r="AE279" s="56"/>
    </row>
    <row r="280" spans="7:31" ht="15.75" customHeight="1" x14ac:dyDescent="0.15">
      <c r="G280" s="56"/>
      <c r="M280" s="56"/>
      <c r="S280" s="56"/>
      <c r="Y280" s="56"/>
      <c r="AE280" s="56"/>
    </row>
    <row r="281" spans="7:31" ht="15.75" customHeight="1" x14ac:dyDescent="0.15">
      <c r="G281" s="56"/>
      <c r="M281" s="56"/>
      <c r="S281" s="56"/>
      <c r="Y281" s="56"/>
      <c r="AE281" s="56"/>
    </row>
    <row r="282" spans="7:31" ht="15.75" customHeight="1" x14ac:dyDescent="0.15">
      <c r="G282" s="56"/>
      <c r="M282" s="56"/>
      <c r="S282" s="56"/>
      <c r="Y282" s="56"/>
      <c r="AE282" s="56"/>
    </row>
    <row r="283" spans="7:31" ht="15.75" customHeight="1" x14ac:dyDescent="0.15">
      <c r="G283" s="56"/>
      <c r="M283" s="56"/>
      <c r="S283" s="56"/>
      <c r="Y283" s="56"/>
      <c r="AE283" s="56"/>
    </row>
    <row r="284" spans="7:31" ht="15.75" customHeight="1" x14ac:dyDescent="0.15">
      <c r="G284" s="56"/>
      <c r="M284" s="56"/>
      <c r="S284" s="56"/>
      <c r="Y284" s="56"/>
      <c r="AE284" s="56"/>
    </row>
    <row r="285" spans="7:31" ht="15.75" customHeight="1" x14ac:dyDescent="0.15">
      <c r="G285" s="56"/>
      <c r="M285" s="56"/>
      <c r="S285" s="56"/>
      <c r="Y285" s="56"/>
      <c r="AE285" s="56"/>
    </row>
    <row r="286" spans="7:31" ht="15.75" customHeight="1" x14ac:dyDescent="0.15">
      <c r="G286" s="56"/>
      <c r="M286" s="56"/>
      <c r="S286" s="56"/>
      <c r="Y286" s="56"/>
      <c r="AE286" s="56"/>
    </row>
    <row r="287" spans="7:31" ht="15.75" customHeight="1" x14ac:dyDescent="0.15">
      <c r="G287" s="56"/>
      <c r="M287" s="56"/>
      <c r="S287" s="56"/>
      <c r="Y287" s="56"/>
      <c r="AE287" s="56"/>
    </row>
    <row r="288" spans="7:31" ht="15.75" customHeight="1" x14ac:dyDescent="0.15">
      <c r="G288" s="56"/>
      <c r="M288" s="56"/>
      <c r="S288" s="56"/>
      <c r="Y288" s="56"/>
      <c r="AE288" s="56"/>
    </row>
    <row r="289" spans="7:31" ht="15.75" customHeight="1" x14ac:dyDescent="0.15">
      <c r="G289" s="56"/>
      <c r="M289" s="56"/>
      <c r="S289" s="56"/>
      <c r="Y289" s="56"/>
      <c r="AE289" s="56"/>
    </row>
    <row r="290" spans="7:31" ht="15.75" customHeight="1" x14ac:dyDescent="0.15">
      <c r="G290" s="56"/>
      <c r="M290" s="56"/>
      <c r="S290" s="56"/>
      <c r="Y290" s="56"/>
      <c r="AE290" s="56"/>
    </row>
    <row r="291" spans="7:31" ht="15.75" customHeight="1" x14ac:dyDescent="0.15">
      <c r="G291" s="56"/>
      <c r="M291" s="56"/>
      <c r="S291" s="56"/>
      <c r="Y291" s="56"/>
      <c r="AE291" s="56"/>
    </row>
    <row r="292" spans="7:31" ht="15.75" customHeight="1" x14ac:dyDescent="0.15">
      <c r="G292" s="56"/>
      <c r="M292" s="56"/>
      <c r="S292" s="56"/>
      <c r="Y292" s="56"/>
      <c r="AE292" s="56"/>
    </row>
    <row r="293" spans="7:31" ht="15.75" customHeight="1" x14ac:dyDescent="0.15">
      <c r="G293" s="56"/>
      <c r="M293" s="56"/>
      <c r="S293" s="56"/>
      <c r="Y293" s="56"/>
      <c r="AE293" s="56"/>
    </row>
    <row r="294" spans="7:31" ht="15.75" customHeight="1" x14ac:dyDescent="0.15">
      <c r="G294" s="56"/>
      <c r="M294" s="56"/>
      <c r="S294" s="56"/>
      <c r="Y294" s="56"/>
      <c r="AE294" s="56"/>
    </row>
    <row r="295" spans="7:31" ht="15.75" customHeight="1" x14ac:dyDescent="0.15">
      <c r="G295" s="56"/>
      <c r="M295" s="56"/>
      <c r="S295" s="56"/>
      <c r="Y295" s="56"/>
      <c r="AE295" s="56"/>
    </row>
    <row r="296" spans="7:31" ht="15.75" customHeight="1" x14ac:dyDescent="0.15">
      <c r="G296" s="56"/>
      <c r="M296" s="56"/>
      <c r="S296" s="56"/>
      <c r="Y296" s="56"/>
      <c r="AE296" s="56"/>
    </row>
    <row r="297" spans="7:31" ht="15.75" customHeight="1" x14ac:dyDescent="0.15">
      <c r="G297" s="56"/>
      <c r="M297" s="56"/>
      <c r="S297" s="56"/>
      <c r="Y297" s="56"/>
      <c r="AE297" s="56"/>
    </row>
    <row r="298" spans="7:31" ht="15.75" customHeight="1" x14ac:dyDescent="0.15">
      <c r="G298" s="56"/>
      <c r="M298" s="56"/>
      <c r="S298" s="56"/>
      <c r="Y298" s="56"/>
      <c r="AE298" s="56"/>
    </row>
    <row r="299" spans="7:31" ht="15.75" customHeight="1" x14ac:dyDescent="0.15">
      <c r="G299" s="56"/>
      <c r="M299" s="56"/>
      <c r="S299" s="56"/>
      <c r="Y299" s="56"/>
      <c r="AE299" s="56"/>
    </row>
    <row r="300" spans="7:31" ht="15.75" customHeight="1" x14ac:dyDescent="0.15">
      <c r="G300" s="56"/>
      <c r="M300" s="56"/>
      <c r="S300" s="56"/>
      <c r="Y300" s="56"/>
      <c r="AE300" s="56"/>
    </row>
    <row r="301" spans="7:31" ht="15.75" customHeight="1" x14ac:dyDescent="0.15">
      <c r="G301" s="56"/>
      <c r="M301" s="56"/>
      <c r="S301" s="56"/>
      <c r="Y301" s="56"/>
      <c r="AE301" s="56"/>
    </row>
    <row r="302" spans="7:31" ht="15.75" customHeight="1" x14ac:dyDescent="0.15">
      <c r="G302" s="56"/>
      <c r="M302" s="56"/>
      <c r="S302" s="56"/>
      <c r="Y302" s="56"/>
      <c r="AE302" s="56"/>
    </row>
    <row r="303" spans="7:31" ht="15.75" customHeight="1" x14ac:dyDescent="0.15">
      <c r="G303" s="56"/>
      <c r="M303" s="56"/>
      <c r="S303" s="56"/>
      <c r="Y303" s="56"/>
      <c r="AE303" s="56"/>
    </row>
    <row r="304" spans="7:31" ht="15.75" customHeight="1" x14ac:dyDescent="0.15">
      <c r="G304" s="56"/>
      <c r="M304" s="56"/>
      <c r="S304" s="56"/>
      <c r="Y304" s="56"/>
      <c r="AE304" s="56"/>
    </row>
    <row r="305" spans="7:31" ht="15.75" customHeight="1" x14ac:dyDescent="0.15">
      <c r="G305" s="56"/>
      <c r="M305" s="56"/>
      <c r="S305" s="56"/>
      <c r="Y305" s="56"/>
      <c r="AE305" s="56"/>
    </row>
    <row r="306" spans="7:31" ht="15.75" customHeight="1" x14ac:dyDescent="0.15">
      <c r="G306" s="56"/>
      <c r="M306" s="56"/>
      <c r="S306" s="56"/>
      <c r="Y306" s="56"/>
      <c r="AE306" s="56"/>
    </row>
    <row r="307" spans="7:31" ht="15.75" customHeight="1" x14ac:dyDescent="0.15">
      <c r="G307" s="56"/>
      <c r="M307" s="56"/>
      <c r="S307" s="56"/>
      <c r="Y307" s="56"/>
      <c r="AE307" s="56"/>
    </row>
    <row r="308" spans="7:31" ht="15.75" customHeight="1" x14ac:dyDescent="0.15">
      <c r="G308" s="56"/>
      <c r="M308" s="56"/>
      <c r="S308" s="56"/>
      <c r="Y308" s="56"/>
      <c r="AE308" s="56"/>
    </row>
    <row r="309" spans="7:31" ht="15.75" customHeight="1" x14ac:dyDescent="0.15">
      <c r="G309" s="56"/>
      <c r="M309" s="56"/>
      <c r="S309" s="56"/>
      <c r="Y309" s="56"/>
      <c r="AE309" s="56"/>
    </row>
    <row r="310" spans="7:31" ht="15.75" customHeight="1" x14ac:dyDescent="0.15">
      <c r="G310" s="56"/>
      <c r="M310" s="56"/>
      <c r="S310" s="56"/>
      <c r="Y310" s="56"/>
      <c r="AE310" s="56"/>
    </row>
    <row r="311" spans="7:31" ht="15.75" customHeight="1" x14ac:dyDescent="0.15">
      <c r="G311" s="56"/>
      <c r="M311" s="56"/>
      <c r="S311" s="56"/>
      <c r="Y311" s="56"/>
      <c r="AE311" s="56"/>
    </row>
    <row r="312" spans="7:31" ht="15.75" customHeight="1" x14ac:dyDescent="0.15">
      <c r="G312" s="56"/>
      <c r="M312" s="56"/>
      <c r="S312" s="56"/>
      <c r="Y312" s="56"/>
      <c r="AE312" s="56"/>
    </row>
    <row r="313" spans="7:31" ht="15.75" customHeight="1" x14ac:dyDescent="0.15">
      <c r="G313" s="56"/>
      <c r="M313" s="56"/>
      <c r="S313" s="56"/>
      <c r="Y313" s="56"/>
      <c r="AE313" s="56"/>
    </row>
    <row r="314" spans="7:31" ht="15.75" customHeight="1" x14ac:dyDescent="0.15">
      <c r="G314" s="56"/>
      <c r="M314" s="56"/>
      <c r="S314" s="56"/>
      <c r="Y314" s="56"/>
      <c r="AE314" s="56"/>
    </row>
    <row r="315" spans="7:31" ht="15.75" customHeight="1" x14ac:dyDescent="0.15">
      <c r="G315" s="56"/>
      <c r="M315" s="56"/>
      <c r="S315" s="56"/>
      <c r="Y315" s="56"/>
      <c r="AE315" s="56"/>
    </row>
    <row r="316" spans="7:31" ht="15.75" customHeight="1" x14ac:dyDescent="0.15">
      <c r="G316" s="56"/>
      <c r="M316" s="56"/>
      <c r="S316" s="56"/>
      <c r="Y316" s="56"/>
      <c r="AE316" s="56"/>
    </row>
    <row r="317" spans="7:31" ht="15.75" customHeight="1" x14ac:dyDescent="0.15">
      <c r="G317" s="56"/>
      <c r="M317" s="56"/>
      <c r="S317" s="56"/>
      <c r="Y317" s="56"/>
      <c r="AE317" s="56"/>
    </row>
    <row r="318" spans="7:31" ht="15.75" customHeight="1" x14ac:dyDescent="0.15">
      <c r="G318" s="56"/>
      <c r="M318" s="56"/>
      <c r="S318" s="56"/>
      <c r="Y318" s="56"/>
      <c r="AE318" s="56"/>
    </row>
    <row r="319" spans="7:31" ht="15.75" customHeight="1" x14ac:dyDescent="0.15">
      <c r="G319" s="56"/>
      <c r="M319" s="56"/>
      <c r="S319" s="56"/>
      <c r="Y319" s="56"/>
      <c r="AE319" s="56"/>
    </row>
    <row r="320" spans="7:31" ht="15.75" customHeight="1" x14ac:dyDescent="0.15">
      <c r="G320" s="56"/>
      <c r="M320" s="56"/>
      <c r="S320" s="56"/>
      <c r="Y320" s="56"/>
      <c r="AE320" s="56"/>
    </row>
    <row r="321" spans="7:31" ht="15.75" customHeight="1" x14ac:dyDescent="0.15">
      <c r="G321" s="56"/>
      <c r="M321" s="56"/>
      <c r="S321" s="56"/>
      <c r="Y321" s="56"/>
      <c r="AE321" s="56"/>
    </row>
    <row r="322" spans="7:31" ht="15.75" customHeight="1" x14ac:dyDescent="0.15">
      <c r="G322" s="56"/>
      <c r="M322" s="56"/>
      <c r="S322" s="56"/>
      <c r="Y322" s="56"/>
      <c r="AE322" s="56"/>
    </row>
    <row r="323" spans="7:31" ht="15.75" customHeight="1" x14ac:dyDescent="0.15">
      <c r="G323" s="56"/>
      <c r="M323" s="56"/>
      <c r="S323" s="56"/>
      <c r="Y323" s="56"/>
      <c r="AE323" s="56"/>
    </row>
    <row r="324" spans="7:31" ht="15.75" customHeight="1" x14ac:dyDescent="0.15">
      <c r="G324" s="56"/>
      <c r="M324" s="56"/>
      <c r="S324" s="56"/>
      <c r="Y324" s="56"/>
      <c r="AE324" s="56"/>
    </row>
    <row r="325" spans="7:31" ht="15.75" customHeight="1" x14ac:dyDescent="0.15">
      <c r="G325" s="56"/>
      <c r="M325" s="56"/>
      <c r="S325" s="56"/>
      <c r="Y325" s="56"/>
      <c r="AE325" s="56"/>
    </row>
    <row r="326" spans="7:31" ht="15.75" customHeight="1" x14ac:dyDescent="0.15">
      <c r="G326" s="56"/>
      <c r="M326" s="56"/>
      <c r="S326" s="56"/>
      <c r="Y326" s="56"/>
      <c r="AE326" s="56"/>
    </row>
    <row r="327" spans="7:31" ht="15.75" customHeight="1" x14ac:dyDescent="0.15">
      <c r="G327" s="56"/>
      <c r="M327" s="56"/>
      <c r="S327" s="56"/>
      <c r="Y327" s="56"/>
      <c r="AE327" s="56"/>
    </row>
    <row r="328" spans="7:31" ht="15.75" customHeight="1" x14ac:dyDescent="0.15">
      <c r="G328" s="56"/>
      <c r="M328" s="56"/>
      <c r="S328" s="56"/>
      <c r="Y328" s="56"/>
      <c r="AE328" s="56"/>
    </row>
    <row r="329" spans="7:31" ht="15.75" customHeight="1" x14ac:dyDescent="0.15">
      <c r="G329" s="56"/>
      <c r="M329" s="56"/>
      <c r="S329" s="56"/>
      <c r="Y329" s="56"/>
      <c r="AE329" s="56"/>
    </row>
    <row r="330" spans="7:31" ht="15.75" customHeight="1" x14ac:dyDescent="0.15">
      <c r="G330" s="56"/>
      <c r="M330" s="56"/>
      <c r="S330" s="56"/>
      <c r="Y330" s="56"/>
      <c r="AE330" s="56"/>
    </row>
    <row r="331" spans="7:31" ht="15.75" customHeight="1" x14ac:dyDescent="0.15">
      <c r="G331" s="56"/>
      <c r="M331" s="56"/>
      <c r="S331" s="56"/>
      <c r="Y331" s="56"/>
      <c r="AE331" s="56"/>
    </row>
    <row r="332" spans="7:31" ht="15.75" customHeight="1" x14ac:dyDescent="0.15">
      <c r="G332" s="56"/>
      <c r="M332" s="56"/>
      <c r="S332" s="56"/>
      <c r="Y332" s="56"/>
      <c r="AE332" s="56"/>
    </row>
    <row r="333" spans="7:31" ht="15.75" customHeight="1" x14ac:dyDescent="0.15">
      <c r="G333" s="56"/>
      <c r="M333" s="56"/>
      <c r="S333" s="56"/>
      <c r="Y333" s="56"/>
      <c r="AE333" s="56"/>
    </row>
    <row r="334" spans="7:31" ht="15.75" customHeight="1" x14ac:dyDescent="0.15">
      <c r="G334" s="56"/>
      <c r="M334" s="56"/>
      <c r="S334" s="56"/>
      <c r="Y334" s="56"/>
      <c r="AE334" s="56"/>
    </row>
    <row r="335" spans="7:31" ht="15.75" customHeight="1" x14ac:dyDescent="0.15">
      <c r="G335" s="56"/>
      <c r="M335" s="56"/>
      <c r="S335" s="56"/>
      <c r="Y335" s="56"/>
      <c r="AE335" s="56"/>
    </row>
    <row r="336" spans="7:31" ht="15.75" customHeight="1" x14ac:dyDescent="0.15">
      <c r="G336" s="56"/>
      <c r="M336" s="56"/>
      <c r="S336" s="56"/>
      <c r="Y336" s="56"/>
      <c r="AE336" s="56"/>
    </row>
    <row r="337" spans="7:31" ht="15.75" customHeight="1" x14ac:dyDescent="0.15">
      <c r="G337" s="56"/>
      <c r="M337" s="56"/>
      <c r="S337" s="56"/>
      <c r="Y337" s="56"/>
      <c r="AE337" s="56"/>
    </row>
    <row r="338" spans="7:31" ht="15.75" customHeight="1" x14ac:dyDescent="0.15">
      <c r="G338" s="56"/>
      <c r="M338" s="56"/>
      <c r="S338" s="56"/>
      <c r="Y338" s="56"/>
      <c r="AE338" s="56"/>
    </row>
    <row r="339" spans="7:31" ht="15.75" customHeight="1" x14ac:dyDescent="0.15">
      <c r="G339" s="56"/>
      <c r="M339" s="56"/>
      <c r="S339" s="56"/>
      <c r="Y339" s="56"/>
      <c r="AE339" s="56"/>
    </row>
    <row r="340" spans="7:31" ht="15.75" customHeight="1" x14ac:dyDescent="0.15">
      <c r="G340" s="56"/>
      <c r="M340" s="56"/>
      <c r="S340" s="56"/>
      <c r="Y340" s="56"/>
      <c r="AE340" s="56"/>
    </row>
    <row r="341" spans="7:31" ht="15.75" customHeight="1" x14ac:dyDescent="0.15">
      <c r="G341" s="56"/>
      <c r="M341" s="56"/>
      <c r="S341" s="56"/>
      <c r="Y341" s="56"/>
      <c r="AE341" s="56"/>
    </row>
    <row r="342" spans="7:31" ht="15.75" customHeight="1" x14ac:dyDescent="0.15">
      <c r="G342" s="56"/>
      <c r="M342" s="56"/>
      <c r="S342" s="56"/>
      <c r="Y342" s="56"/>
      <c r="AE342" s="56"/>
    </row>
    <row r="343" spans="7:31" ht="15.75" customHeight="1" x14ac:dyDescent="0.15">
      <c r="G343" s="56"/>
      <c r="M343" s="56"/>
      <c r="S343" s="56"/>
      <c r="Y343" s="56"/>
      <c r="AE343" s="56"/>
    </row>
    <row r="344" spans="7:31" ht="15.75" customHeight="1" x14ac:dyDescent="0.15">
      <c r="G344" s="56"/>
      <c r="M344" s="56"/>
      <c r="S344" s="56"/>
      <c r="Y344" s="56"/>
      <c r="AE344" s="56"/>
    </row>
    <row r="345" spans="7:31" ht="15.75" customHeight="1" x14ac:dyDescent="0.15">
      <c r="G345" s="56"/>
      <c r="M345" s="56"/>
      <c r="S345" s="56"/>
      <c r="Y345" s="56"/>
      <c r="AE345" s="56"/>
    </row>
    <row r="346" spans="7:31" ht="15.75" customHeight="1" x14ac:dyDescent="0.15">
      <c r="G346" s="56"/>
      <c r="M346" s="56"/>
      <c r="S346" s="56"/>
      <c r="Y346" s="56"/>
      <c r="AE346" s="56"/>
    </row>
    <row r="347" spans="7:31" ht="15.75" customHeight="1" x14ac:dyDescent="0.15">
      <c r="G347" s="56"/>
      <c r="M347" s="56"/>
      <c r="S347" s="56"/>
      <c r="Y347" s="56"/>
      <c r="AE347" s="56"/>
    </row>
    <row r="348" spans="7:31" ht="15.75" customHeight="1" x14ac:dyDescent="0.15">
      <c r="G348" s="56"/>
      <c r="M348" s="56"/>
      <c r="S348" s="56"/>
      <c r="Y348" s="56"/>
      <c r="AE348" s="56"/>
    </row>
    <row r="349" spans="7:31" ht="15.75" customHeight="1" x14ac:dyDescent="0.15">
      <c r="G349" s="56"/>
      <c r="M349" s="56"/>
      <c r="S349" s="56"/>
      <c r="Y349" s="56"/>
      <c r="AE349" s="56"/>
    </row>
    <row r="350" spans="7:31" ht="15.75" customHeight="1" x14ac:dyDescent="0.15">
      <c r="G350" s="56"/>
      <c r="M350" s="56"/>
      <c r="S350" s="56"/>
      <c r="Y350" s="56"/>
      <c r="AE350" s="56"/>
    </row>
    <row r="351" spans="7:31" ht="15.75" customHeight="1" x14ac:dyDescent="0.15">
      <c r="G351" s="56"/>
      <c r="M351" s="56"/>
      <c r="S351" s="56"/>
      <c r="Y351" s="56"/>
      <c r="AE351" s="56"/>
    </row>
    <row r="352" spans="7:31" ht="15.75" customHeight="1" x14ac:dyDescent="0.15">
      <c r="G352" s="56"/>
      <c r="M352" s="56"/>
      <c r="S352" s="56"/>
      <c r="Y352" s="56"/>
      <c r="AE352" s="56"/>
    </row>
    <row r="353" spans="7:31" ht="15.75" customHeight="1" x14ac:dyDescent="0.15">
      <c r="G353" s="56"/>
      <c r="M353" s="56"/>
      <c r="S353" s="56"/>
      <c r="Y353" s="56"/>
      <c r="AE353" s="56"/>
    </row>
    <row r="354" spans="7:31" ht="15.75" customHeight="1" x14ac:dyDescent="0.15">
      <c r="G354" s="56"/>
      <c r="M354" s="56"/>
      <c r="S354" s="56"/>
      <c r="Y354" s="56"/>
      <c r="AE354" s="56"/>
    </row>
    <row r="355" spans="7:31" ht="15.75" customHeight="1" x14ac:dyDescent="0.15">
      <c r="G355" s="56"/>
      <c r="M355" s="56"/>
      <c r="S355" s="56"/>
      <c r="Y355" s="56"/>
      <c r="AE355" s="56"/>
    </row>
    <row r="356" spans="7:31" ht="15.75" customHeight="1" x14ac:dyDescent="0.15">
      <c r="G356" s="56"/>
      <c r="M356" s="56"/>
      <c r="S356" s="56"/>
      <c r="Y356" s="56"/>
      <c r="AE356" s="56"/>
    </row>
    <row r="357" spans="7:31" ht="15.75" customHeight="1" x14ac:dyDescent="0.15">
      <c r="G357" s="56"/>
      <c r="M357" s="56"/>
      <c r="S357" s="56"/>
      <c r="Y357" s="56"/>
      <c r="AE357" s="56"/>
    </row>
    <row r="358" spans="7:31" ht="15.75" customHeight="1" x14ac:dyDescent="0.15">
      <c r="G358" s="56"/>
      <c r="M358" s="56"/>
      <c r="S358" s="56"/>
      <c r="Y358" s="56"/>
      <c r="AE358" s="56"/>
    </row>
    <row r="359" spans="7:31" ht="15.75" customHeight="1" x14ac:dyDescent="0.15">
      <c r="G359" s="56"/>
      <c r="M359" s="56"/>
      <c r="S359" s="56"/>
      <c r="Y359" s="56"/>
      <c r="AE359" s="56"/>
    </row>
    <row r="360" spans="7:31" ht="15.75" customHeight="1" x14ac:dyDescent="0.15">
      <c r="G360" s="56"/>
      <c r="M360" s="56"/>
      <c r="S360" s="56"/>
      <c r="Y360" s="56"/>
      <c r="AE360" s="56"/>
    </row>
    <row r="361" spans="7:31" ht="15.75" customHeight="1" x14ac:dyDescent="0.15">
      <c r="G361" s="56"/>
      <c r="M361" s="56"/>
      <c r="S361" s="56"/>
      <c r="Y361" s="56"/>
      <c r="AE361" s="56"/>
    </row>
    <row r="362" spans="7:31" ht="15.75" customHeight="1" x14ac:dyDescent="0.15">
      <c r="G362" s="56"/>
      <c r="M362" s="56"/>
      <c r="S362" s="56"/>
      <c r="Y362" s="56"/>
      <c r="AE362" s="56"/>
    </row>
    <row r="363" spans="7:31" ht="15.75" customHeight="1" x14ac:dyDescent="0.15">
      <c r="G363" s="56"/>
      <c r="M363" s="56"/>
      <c r="S363" s="56"/>
      <c r="Y363" s="56"/>
      <c r="AE363" s="56"/>
    </row>
    <row r="364" spans="7:31" ht="15.75" customHeight="1" x14ac:dyDescent="0.15"/>
    <row r="365" spans="7:31" ht="15.75" customHeight="1" x14ac:dyDescent="0.15"/>
    <row r="366" spans="7:31" ht="15.75" customHeight="1" x14ac:dyDescent="0.15"/>
    <row r="367" spans="7:31" ht="15.75" customHeight="1" x14ac:dyDescent="0.15"/>
    <row r="368" spans="7:31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</sheetData>
  <mergeCells count="114">
    <mergeCell ref="A52:A53"/>
    <mergeCell ref="B52:G52"/>
    <mergeCell ref="H52:M52"/>
    <mergeCell ref="N52:S52"/>
    <mergeCell ref="T52:Y52"/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73:A74"/>
    <mergeCell ref="B73:G73"/>
    <mergeCell ref="H73:M73"/>
    <mergeCell ref="N73:S73"/>
    <mergeCell ref="T73:Y73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93:A94"/>
    <mergeCell ref="B93:G93"/>
    <mergeCell ref="H93:M93"/>
    <mergeCell ref="N93:S93"/>
    <mergeCell ref="T93:Y9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B144:G144"/>
    <mergeCell ref="H144:M144"/>
    <mergeCell ref="N144:S144"/>
    <mergeCell ref="T144:Y144"/>
    <mergeCell ref="Z144:AE144"/>
    <mergeCell ref="AF144:AK144"/>
    <mergeCell ref="A114:A115"/>
    <mergeCell ref="B114:G114"/>
    <mergeCell ref="H114:M114"/>
    <mergeCell ref="N114:S114"/>
    <mergeCell ref="T114:Y114"/>
    <mergeCell ref="Z114:AE114"/>
    <mergeCell ref="AF114:AK114"/>
    <mergeCell ref="A124:A125"/>
    <mergeCell ref="B124:G124"/>
    <mergeCell ref="H124:M124"/>
    <mergeCell ref="N124:S124"/>
    <mergeCell ref="T124:Y124"/>
    <mergeCell ref="Z124:AE124"/>
    <mergeCell ref="AF124:AK124"/>
    <mergeCell ref="A4:A5"/>
    <mergeCell ref="B4:G4"/>
    <mergeCell ref="H4:M4"/>
    <mergeCell ref="N4:S4"/>
    <mergeCell ref="T4:Y4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18:A19"/>
    <mergeCell ref="B18:G18"/>
    <mergeCell ref="H18:M18"/>
    <mergeCell ref="N18:S18"/>
    <mergeCell ref="T18:Y18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59:A160"/>
    <mergeCell ref="B159:D159"/>
    <mergeCell ref="A32:A33"/>
    <mergeCell ref="B32:G32"/>
    <mergeCell ref="H32:M32"/>
    <mergeCell ref="N32:S32"/>
    <mergeCell ref="T32:Y32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134:A135"/>
    <mergeCell ref="B134:G134"/>
    <mergeCell ref="H134:M134"/>
    <mergeCell ref="N134:S134"/>
    <mergeCell ref="T134:Y134"/>
    <mergeCell ref="Z134:AE134"/>
    <mergeCell ref="AF134:AK134"/>
    <mergeCell ref="A144:A14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1031"/>
  <sheetViews>
    <sheetView topLeftCell="A119" workbookViewId="0">
      <pane xSplit="1" topLeftCell="B1" activePane="topRight" state="frozen"/>
      <selection activeCell="B1" sqref="B1:AL1048576"/>
      <selection pane="topRight" activeCell="X44" sqref="X44"/>
    </sheetView>
  </sheetViews>
  <sheetFormatPr baseColWidth="10" defaultColWidth="12.6640625" defaultRowHeight="15" customHeight="1" x14ac:dyDescent="0.15"/>
  <cols>
    <col min="1" max="1" width="35.83203125" customWidth="1"/>
    <col min="2" max="38" width="6.33203125" style="162" customWidth="1"/>
  </cols>
  <sheetData>
    <row r="1" spans="1:38" ht="15.75" customHeight="1" x14ac:dyDescent="0.2">
      <c r="A1" s="41" t="s">
        <v>89</v>
      </c>
      <c r="B1" s="134"/>
      <c r="C1" s="134"/>
      <c r="D1" s="134"/>
      <c r="E1" s="134"/>
      <c r="F1" s="134"/>
      <c r="G1" s="135"/>
      <c r="H1" s="134"/>
      <c r="I1" s="134"/>
      <c r="J1" s="134"/>
      <c r="K1" s="134"/>
      <c r="L1" s="134"/>
      <c r="M1" s="135"/>
      <c r="N1" s="134"/>
      <c r="O1" s="134"/>
      <c r="P1" s="134"/>
      <c r="Q1" s="134"/>
      <c r="R1" s="134"/>
      <c r="S1" s="135"/>
      <c r="T1" s="134"/>
      <c r="U1" s="134"/>
      <c r="V1" s="134"/>
      <c r="W1" s="134"/>
      <c r="X1" s="134"/>
      <c r="Y1" s="135"/>
      <c r="Z1" s="134"/>
      <c r="AA1" s="134"/>
      <c r="AB1" s="134"/>
      <c r="AC1" s="134"/>
      <c r="AD1" s="134"/>
      <c r="AE1" s="135"/>
      <c r="AF1" s="134"/>
      <c r="AG1" s="134"/>
      <c r="AH1" s="134"/>
      <c r="AI1" s="134"/>
      <c r="AJ1" s="134"/>
      <c r="AK1" s="135"/>
      <c r="AL1" s="135"/>
    </row>
    <row r="2" spans="1:38" ht="15.75" customHeight="1" x14ac:dyDescent="0.2">
      <c r="A2" s="42" t="s">
        <v>90</v>
      </c>
      <c r="B2" s="134"/>
      <c r="C2" s="134"/>
      <c r="D2" s="134"/>
      <c r="E2" s="134"/>
      <c r="F2" s="134"/>
      <c r="G2" s="135"/>
      <c r="H2" s="134"/>
      <c r="I2" s="134"/>
      <c r="J2" s="134"/>
      <c r="K2" s="134"/>
      <c r="L2" s="134"/>
      <c r="M2" s="135"/>
      <c r="N2" s="134"/>
      <c r="O2" s="134"/>
      <c r="P2" s="134"/>
      <c r="Q2" s="134"/>
      <c r="R2" s="134"/>
      <c r="S2" s="135"/>
      <c r="T2" s="134"/>
      <c r="U2" s="134"/>
      <c r="V2" s="134"/>
      <c r="W2" s="134"/>
      <c r="X2" s="134"/>
      <c r="Y2" s="135"/>
      <c r="Z2" s="134"/>
      <c r="AA2" s="134"/>
      <c r="AB2" s="134"/>
      <c r="AC2" s="134"/>
      <c r="AD2" s="134"/>
      <c r="AE2" s="135"/>
      <c r="AF2" s="134"/>
      <c r="AG2" s="134"/>
      <c r="AH2" s="134"/>
      <c r="AI2" s="134"/>
      <c r="AJ2" s="134"/>
      <c r="AK2" s="135"/>
      <c r="AL2" s="135"/>
    </row>
    <row r="3" spans="1:38" ht="15.75" customHeight="1" x14ac:dyDescent="0.15">
      <c r="A3" s="30" t="s">
        <v>88</v>
      </c>
      <c r="B3" s="134"/>
      <c r="C3" s="134"/>
      <c r="D3" s="134"/>
      <c r="E3" s="134"/>
      <c r="F3" s="134"/>
      <c r="G3" s="135"/>
      <c r="H3" s="134"/>
      <c r="I3" s="134"/>
      <c r="J3" s="134"/>
      <c r="K3" s="134"/>
      <c r="L3" s="134"/>
      <c r="M3" s="135"/>
      <c r="N3" s="134"/>
      <c r="O3" s="134"/>
      <c r="P3" s="134"/>
      <c r="Q3" s="134"/>
      <c r="R3" s="134"/>
      <c r="S3" s="135"/>
      <c r="T3" s="134"/>
      <c r="U3" s="134"/>
      <c r="V3" s="134"/>
      <c r="W3" s="134"/>
      <c r="X3" s="134"/>
      <c r="Y3" s="135"/>
      <c r="Z3" s="134"/>
      <c r="AA3" s="134"/>
      <c r="AB3" s="134"/>
      <c r="AC3" s="134"/>
      <c r="AD3" s="134"/>
      <c r="AE3" s="135"/>
      <c r="AF3" s="134"/>
      <c r="AG3" s="134"/>
      <c r="AH3" s="134"/>
      <c r="AI3" s="134"/>
      <c r="AJ3" s="134"/>
      <c r="AK3" s="135"/>
      <c r="AL3" s="135"/>
    </row>
    <row r="4" spans="1:38" ht="15.75" customHeight="1" x14ac:dyDescent="0.15">
      <c r="A4" s="265" t="s">
        <v>56</v>
      </c>
      <c r="B4" s="276" t="s">
        <v>57</v>
      </c>
      <c r="C4" s="277"/>
      <c r="D4" s="277"/>
      <c r="E4" s="277"/>
      <c r="F4" s="277"/>
      <c r="G4" s="278"/>
      <c r="H4" s="276" t="s">
        <v>58</v>
      </c>
      <c r="I4" s="277"/>
      <c r="J4" s="277"/>
      <c r="K4" s="277"/>
      <c r="L4" s="277"/>
      <c r="M4" s="278"/>
      <c r="N4" s="276" t="s">
        <v>59</v>
      </c>
      <c r="O4" s="277"/>
      <c r="P4" s="277"/>
      <c r="Q4" s="277"/>
      <c r="R4" s="277"/>
      <c r="S4" s="278"/>
      <c r="T4" s="276" t="s">
        <v>60</v>
      </c>
      <c r="U4" s="277"/>
      <c r="V4" s="277"/>
      <c r="W4" s="277"/>
      <c r="X4" s="277"/>
      <c r="Y4" s="278"/>
      <c r="Z4" s="276" t="s">
        <v>61</v>
      </c>
      <c r="AA4" s="277"/>
      <c r="AB4" s="277"/>
      <c r="AC4" s="277"/>
      <c r="AD4" s="277"/>
      <c r="AE4" s="278"/>
      <c r="AF4" s="276" t="s">
        <v>62</v>
      </c>
      <c r="AG4" s="277"/>
      <c r="AH4" s="277"/>
      <c r="AI4" s="277"/>
      <c r="AJ4" s="277"/>
      <c r="AK4" s="278"/>
      <c r="AL4" s="136" t="s">
        <v>63</v>
      </c>
    </row>
    <row r="5" spans="1:38" ht="15.75" customHeight="1" x14ac:dyDescent="0.15">
      <c r="A5" s="231"/>
      <c r="B5" s="137" t="s">
        <v>47</v>
      </c>
      <c r="C5" s="138" t="s">
        <v>8</v>
      </c>
      <c r="D5" s="138" t="s">
        <v>9</v>
      </c>
      <c r="E5" s="138" t="s">
        <v>64</v>
      </c>
      <c r="F5" s="138" t="s">
        <v>65</v>
      </c>
      <c r="G5" s="139" t="s">
        <v>66</v>
      </c>
      <c r="H5" s="137" t="s">
        <v>47</v>
      </c>
      <c r="I5" s="138" t="s">
        <v>8</v>
      </c>
      <c r="J5" s="138" t="s">
        <v>9</v>
      </c>
      <c r="K5" s="138" t="s">
        <v>64</v>
      </c>
      <c r="L5" s="138" t="s">
        <v>65</v>
      </c>
      <c r="M5" s="139" t="s">
        <v>66</v>
      </c>
      <c r="N5" s="137" t="s">
        <v>47</v>
      </c>
      <c r="O5" s="138" t="s">
        <v>8</v>
      </c>
      <c r="P5" s="138" t="s">
        <v>9</v>
      </c>
      <c r="Q5" s="138" t="s">
        <v>64</v>
      </c>
      <c r="R5" s="138" t="s">
        <v>65</v>
      </c>
      <c r="S5" s="139" t="s">
        <v>66</v>
      </c>
      <c r="T5" s="137" t="s">
        <v>47</v>
      </c>
      <c r="U5" s="138" t="s">
        <v>8</v>
      </c>
      <c r="V5" s="138" t="s">
        <v>9</v>
      </c>
      <c r="W5" s="138" t="s">
        <v>64</v>
      </c>
      <c r="X5" s="138" t="s">
        <v>65</v>
      </c>
      <c r="Y5" s="139" t="s">
        <v>66</v>
      </c>
      <c r="Z5" s="137" t="s">
        <v>47</v>
      </c>
      <c r="AA5" s="138" t="s">
        <v>8</v>
      </c>
      <c r="AB5" s="138" t="s">
        <v>9</v>
      </c>
      <c r="AC5" s="138" t="s">
        <v>64</v>
      </c>
      <c r="AD5" s="138" t="s">
        <v>65</v>
      </c>
      <c r="AE5" s="139" t="s">
        <v>66</v>
      </c>
      <c r="AF5" s="137" t="s">
        <v>47</v>
      </c>
      <c r="AG5" s="138" t="s">
        <v>8</v>
      </c>
      <c r="AH5" s="138" t="s">
        <v>9</v>
      </c>
      <c r="AI5" s="138" t="s">
        <v>64</v>
      </c>
      <c r="AJ5" s="138" t="s">
        <v>65</v>
      </c>
      <c r="AK5" s="139" t="s">
        <v>66</v>
      </c>
      <c r="AL5" s="136"/>
    </row>
    <row r="6" spans="1:38" ht="15.75" customHeight="1" x14ac:dyDescent="0.15">
      <c r="A6" s="32" t="s">
        <v>113</v>
      </c>
      <c r="B6" s="137">
        <v>87.18</v>
      </c>
      <c r="C6" s="137">
        <v>87.62</v>
      </c>
      <c r="D6" s="137">
        <v>86.67</v>
      </c>
      <c r="E6" s="137">
        <v>88.04</v>
      </c>
      <c r="F6" s="137">
        <v>86.19</v>
      </c>
      <c r="G6" s="140">
        <f t="shared" ref="G6:G8" si="0">AVERAGE(E6,F6)</f>
        <v>87.115000000000009</v>
      </c>
      <c r="H6" s="137">
        <v>96.88</v>
      </c>
      <c r="I6" s="137">
        <v>92.31</v>
      </c>
      <c r="J6" s="137">
        <v>100</v>
      </c>
      <c r="K6" s="137">
        <v>96</v>
      </c>
      <c r="L6" s="137">
        <v>97.44</v>
      </c>
      <c r="M6" s="140">
        <f t="shared" ref="M6:M8" si="1">AVERAGE(K6,L6)</f>
        <v>96.72</v>
      </c>
      <c r="N6" s="137">
        <v>75.86</v>
      </c>
      <c r="O6" s="137">
        <v>80.95</v>
      </c>
      <c r="P6" s="137">
        <v>62.5</v>
      </c>
      <c r="Q6" s="137">
        <v>82.93</v>
      </c>
      <c r="R6" s="137">
        <v>58.82</v>
      </c>
      <c r="S6" s="140">
        <f t="shared" ref="S6:S8" si="2">AVERAGE(Q6,R6)</f>
        <v>70.875</v>
      </c>
      <c r="T6" s="137">
        <v>100</v>
      </c>
      <c r="U6" s="137">
        <v>100</v>
      </c>
      <c r="V6" s="137">
        <v>100</v>
      </c>
      <c r="W6" s="137">
        <v>100</v>
      </c>
      <c r="X6" s="137">
        <v>100</v>
      </c>
      <c r="Y6" s="140">
        <f t="shared" ref="Y6:Y8" si="3">AVERAGE(W6,X6)</f>
        <v>100</v>
      </c>
      <c r="Z6" s="137">
        <v>85</v>
      </c>
      <c r="AA6" s="137">
        <v>77.27</v>
      </c>
      <c r="AB6" s="137">
        <v>94.44</v>
      </c>
      <c r="AC6" s="137">
        <v>85</v>
      </c>
      <c r="AD6" s="137">
        <v>85</v>
      </c>
      <c r="AE6" s="140">
        <f t="shared" ref="AE6:AE8" si="4">AVERAGE(AC6,AD6)</f>
        <v>85</v>
      </c>
      <c r="AF6" s="141">
        <v>80</v>
      </c>
      <c r="AG6" s="142">
        <v>100</v>
      </c>
      <c r="AH6" s="142">
        <v>68</v>
      </c>
      <c r="AI6" s="142">
        <v>78.95</v>
      </c>
      <c r="AJ6" s="142">
        <v>80.95</v>
      </c>
      <c r="AK6" s="140">
        <f t="shared" ref="AK6:AK8" si="5">AVERAGE(AI6,AJ6)</f>
        <v>79.95</v>
      </c>
      <c r="AL6" s="136">
        <f t="shared" ref="AL6:AL8" si="6">AVERAGE(G6,M6,S6,Y6,AE6,AK6)</f>
        <v>86.610000000000014</v>
      </c>
    </row>
    <row r="7" spans="1:38" ht="15.75" customHeight="1" x14ac:dyDescent="0.15">
      <c r="A7" s="32" t="s">
        <v>114</v>
      </c>
      <c r="B7" s="141">
        <v>83.08</v>
      </c>
      <c r="C7" s="142">
        <v>89.52</v>
      </c>
      <c r="D7" s="142">
        <v>75.56</v>
      </c>
      <c r="E7" s="142">
        <v>85.07</v>
      </c>
      <c r="F7" s="142">
        <v>80.47</v>
      </c>
      <c r="G7" s="140">
        <f t="shared" si="0"/>
        <v>82.77</v>
      </c>
      <c r="H7" s="142">
        <v>96.88</v>
      </c>
      <c r="I7" s="142">
        <v>92.31</v>
      </c>
      <c r="J7" s="142">
        <v>100</v>
      </c>
      <c r="K7" s="142">
        <v>96</v>
      </c>
      <c r="L7" s="142">
        <v>97.44</v>
      </c>
      <c r="M7" s="140">
        <f t="shared" si="1"/>
        <v>96.72</v>
      </c>
      <c r="N7" s="142">
        <v>82.76</v>
      </c>
      <c r="O7" s="142">
        <v>95.24</v>
      </c>
      <c r="P7" s="142">
        <v>50</v>
      </c>
      <c r="Q7" s="142">
        <v>88.89</v>
      </c>
      <c r="R7" s="142">
        <v>61.54</v>
      </c>
      <c r="S7" s="140">
        <f t="shared" si="2"/>
        <v>75.215000000000003</v>
      </c>
      <c r="T7" s="142">
        <v>100</v>
      </c>
      <c r="U7" s="142">
        <v>100</v>
      </c>
      <c r="V7" s="142">
        <v>100</v>
      </c>
      <c r="W7" s="142">
        <v>100</v>
      </c>
      <c r="X7" s="142">
        <v>100</v>
      </c>
      <c r="Y7" s="140">
        <f t="shared" si="3"/>
        <v>100</v>
      </c>
      <c r="Z7" s="142">
        <v>100</v>
      </c>
      <c r="AA7" s="142">
        <v>100</v>
      </c>
      <c r="AB7" s="142">
        <v>100</v>
      </c>
      <c r="AC7" s="142">
        <v>100</v>
      </c>
      <c r="AD7" s="142">
        <v>100</v>
      </c>
      <c r="AE7" s="140">
        <f t="shared" si="4"/>
        <v>100</v>
      </c>
      <c r="AF7" s="142">
        <v>70</v>
      </c>
      <c r="AG7" s="142">
        <v>86.67</v>
      </c>
      <c r="AH7" s="142">
        <v>60</v>
      </c>
      <c r="AI7" s="142">
        <v>68.42</v>
      </c>
      <c r="AJ7" s="142">
        <v>71.430000000000007</v>
      </c>
      <c r="AK7" s="140">
        <f t="shared" si="5"/>
        <v>69.925000000000011</v>
      </c>
      <c r="AL7" s="143">
        <f t="shared" si="6"/>
        <v>87.438333333333347</v>
      </c>
    </row>
    <row r="8" spans="1:38" ht="15.75" customHeight="1" x14ac:dyDescent="0.15">
      <c r="A8" s="32" t="s">
        <v>93</v>
      </c>
      <c r="B8" s="137">
        <v>83.08</v>
      </c>
      <c r="C8" s="137">
        <v>84.76</v>
      </c>
      <c r="D8" s="137">
        <v>81.11</v>
      </c>
      <c r="E8" s="137">
        <v>84.36</v>
      </c>
      <c r="F8" s="137">
        <v>81.56</v>
      </c>
      <c r="G8" s="140">
        <f t="shared" si="0"/>
        <v>82.960000000000008</v>
      </c>
      <c r="H8" s="137">
        <v>96.88</v>
      </c>
      <c r="I8" s="137">
        <v>92.31</v>
      </c>
      <c r="J8" s="137">
        <v>100</v>
      </c>
      <c r="K8" s="137">
        <v>96</v>
      </c>
      <c r="L8" s="137">
        <v>97.44</v>
      </c>
      <c r="M8" s="140">
        <f t="shared" si="1"/>
        <v>96.72</v>
      </c>
      <c r="N8" s="137">
        <v>72.41</v>
      </c>
      <c r="O8" s="137">
        <v>80.95</v>
      </c>
      <c r="P8" s="137">
        <v>50</v>
      </c>
      <c r="Q8" s="137">
        <v>80.95</v>
      </c>
      <c r="R8" s="137">
        <v>50</v>
      </c>
      <c r="S8" s="140">
        <f t="shared" si="2"/>
        <v>65.474999999999994</v>
      </c>
      <c r="T8" s="137">
        <v>100</v>
      </c>
      <c r="U8" s="137">
        <v>100</v>
      </c>
      <c r="V8" s="137">
        <v>100</v>
      </c>
      <c r="W8" s="137">
        <v>100</v>
      </c>
      <c r="X8" s="137">
        <v>100</v>
      </c>
      <c r="Y8" s="140">
        <f t="shared" si="3"/>
        <v>100</v>
      </c>
      <c r="Z8" s="141">
        <v>92.5</v>
      </c>
      <c r="AA8" s="142">
        <v>90.91</v>
      </c>
      <c r="AB8" s="142">
        <v>94.44</v>
      </c>
      <c r="AC8" s="142">
        <v>93.02</v>
      </c>
      <c r="AD8" s="142">
        <v>91.89</v>
      </c>
      <c r="AE8" s="140">
        <f t="shared" si="4"/>
        <v>92.454999999999998</v>
      </c>
      <c r="AF8" s="142">
        <v>75</v>
      </c>
      <c r="AG8" s="142">
        <v>80</v>
      </c>
      <c r="AH8" s="142">
        <v>72</v>
      </c>
      <c r="AI8" s="142">
        <v>70.59</v>
      </c>
      <c r="AJ8" s="142">
        <v>78.260000000000005</v>
      </c>
      <c r="AK8" s="140">
        <f t="shared" si="5"/>
        <v>74.425000000000011</v>
      </c>
      <c r="AL8" s="144">
        <f t="shared" si="6"/>
        <v>85.339166666666657</v>
      </c>
    </row>
    <row r="9" spans="1:38" ht="15.75" customHeight="1" x14ac:dyDescent="0.15">
      <c r="A9" s="5"/>
      <c r="B9" s="137"/>
      <c r="C9" s="137"/>
      <c r="D9" s="137"/>
      <c r="E9" s="137"/>
      <c r="F9" s="137"/>
      <c r="G9" s="136"/>
      <c r="H9" s="137"/>
      <c r="I9" s="137"/>
      <c r="J9" s="137"/>
      <c r="K9" s="137"/>
      <c r="L9" s="137"/>
      <c r="M9" s="136"/>
      <c r="N9" s="137"/>
      <c r="O9" s="137"/>
      <c r="P9" s="137"/>
      <c r="Q9" s="137"/>
      <c r="R9" s="137"/>
      <c r="S9" s="136"/>
      <c r="T9" s="137"/>
      <c r="U9" s="137"/>
      <c r="V9" s="137"/>
      <c r="W9" s="137"/>
      <c r="X9" s="137"/>
      <c r="Y9" s="136"/>
      <c r="Z9" s="137"/>
      <c r="AA9" s="137"/>
      <c r="AB9" s="137"/>
      <c r="AC9" s="137"/>
      <c r="AD9" s="137"/>
      <c r="AE9" s="136"/>
      <c r="AF9" s="137"/>
      <c r="AG9" s="137"/>
      <c r="AH9" s="137"/>
      <c r="AI9" s="137"/>
      <c r="AJ9" s="137"/>
      <c r="AK9" s="136"/>
      <c r="AL9" s="136"/>
    </row>
    <row r="10" spans="1:38" ht="15.75" customHeight="1" x14ac:dyDescent="0.15">
      <c r="A10" s="30" t="s">
        <v>67</v>
      </c>
      <c r="B10" s="134"/>
      <c r="C10" s="134"/>
      <c r="D10" s="134"/>
      <c r="E10" s="134"/>
      <c r="F10" s="134"/>
      <c r="G10" s="135"/>
      <c r="H10" s="134"/>
      <c r="I10" s="134"/>
      <c r="J10" s="134"/>
      <c r="K10" s="134"/>
      <c r="L10" s="134"/>
      <c r="M10" s="135"/>
      <c r="N10" s="134"/>
      <c r="O10" s="134"/>
      <c r="P10" s="134"/>
      <c r="Q10" s="134"/>
      <c r="R10" s="134"/>
      <c r="S10" s="135"/>
      <c r="T10" s="134"/>
      <c r="U10" s="134"/>
      <c r="V10" s="134"/>
      <c r="W10" s="134"/>
      <c r="X10" s="134"/>
      <c r="Y10" s="135"/>
      <c r="Z10" s="134"/>
      <c r="AA10" s="134"/>
      <c r="AB10" s="134"/>
      <c r="AC10" s="134"/>
      <c r="AD10" s="134"/>
      <c r="AE10" s="135"/>
      <c r="AF10" s="134"/>
      <c r="AG10" s="134"/>
      <c r="AH10" s="134"/>
      <c r="AI10" s="134"/>
      <c r="AJ10" s="134"/>
      <c r="AK10" s="135"/>
      <c r="AL10" s="135"/>
    </row>
    <row r="11" spans="1:38" ht="15.75" customHeight="1" x14ac:dyDescent="0.15">
      <c r="A11" s="265" t="s">
        <v>56</v>
      </c>
      <c r="B11" s="276" t="s">
        <v>68</v>
      </c>
      <c r="C11" s="277"/>
      <c r="D11" s="277"/>
      <c r="E11" s="277"/>
      <c r="F11" s="277"/>
      <c r="G11" s="278"/>
      <c r="H11" s="276" t="s">
        <v>69</v>
      </c>
      <c r="I11" s="277"/>
      <c r="J11" s="277"/>
      <c r="K11" s="277"/>
      <c r="L11" s="277"/>
      <c r="M11" s="278"/>
      <c r="N11" s="276" t="s">
        <v>70</v>
      </c>
      <c r="O11" s="277"/>
      <c r="P11" s="277"/>
      <c r="Q11" s="277"/>
      <c r="R11" s="277"/>
      <c r="S11" s="278"/>
      <c r="T11" s="276" t="s">
        <v>71</v>
      </c>
      <c r="U11" s="277"/>
      <c r="V11" s="277"/>
      <c r="W11" s="277"/>
      <c r="X11" s="277"/>
      <c r="Y11" s="278"/>
      <c r="Z11" s="276" t="s">
        <v>72</v>
      </c>
      <c r="AA11" s="277"/>
      <c r="AB11" s="277"/>
      <c r="AC11" s="277"/>
      <c r="AD11" s="277"/>
      <c r="AE11" s="278"/>
      <c r="AF11" s="276" t="s">
        <v>73</v>
      </c>
      <c r="AG11" s="277"/>
      <c r="AH11" s="277"/>
      <c r="AI11" s="277"/>
      <c r="AJ11" s="277"/>
      <c r="AK11" s="278"/>
      <c r="AL11" s="136" t="s">
        <v>63</v>
      </c>
    </row>
    <row r="12" spans="1:38" ht="15.75" customHeight="1" x14ac:dyDescent="0.15">
      <c r="A12" s="231"/>
      <c r="B12" s="137" t="s">
        <v>47</v>
      </c>
      <c r="C12" s="138" t="s">
        <v>8</v>
      </c>
      <c r="D12" s="138" t="s">
        <v>9</v>
      </c>
      <c r="E12" s="138" t="s">
        <v>64</v>
      </c>
      <c r="F12" s="138" t="s">
        <v>65</v>
      </c>
      <c r="G12" s="139" t="s">
        <v>66</v>
      </c>
      <c r="H12" s="137" t="s">
        <v>47</v>
      </c>
      <c r="I12" s="138" t="s">
        <v>8</v>
      </c>
      <c r="J12" s="138" t="s">
        <v>9</v>
      </c>
      <c r="K12" s="138" t="s">
        <v>64</v>
      </c>
      <c r="L12" s="138" t="s">
        <v>65</v>
      </c>
      <c r="M12" s="139" t="s">
        <v>66</v>
      </c>
      <c r="N12" s="137" t="s">
        <v>47</v>
      </c>
      <c r="O12" s="138" t="s">
        <v>8</v>
      </c>
      <c r="P12" s="138" t="s">
        <v>9</v>
      </c>
      <c r="Q12" s="138" t="s">
        <v>64</v>
      </c>
      <c r="R12" s="138" t="s">
        <v>65</v>
      </c>
      <c r="S12" s="139" t="s">
        <v>66</v>
      </c>
      <c r="T12" s="145" t="s">
        <v>47</v>
      </c>
      <c r="U12" s="138" t="s">
        <v>8</v>
      </c>
      <c r="V12" s="138" t="s">
        <v>9</v>
      </c>
      <c r="W12" s="138" t="s">
        <v>64</v>
      </c>
      <c r="X12" s="138" t="s">
        <v>65</v>
      </c>
      <c r="Y12" s="139" t="s">
        <v>66</v>
      </c>
      <c r="Z12" s="137" t="s">
        <v>47</v>
      </c>
      <c r="AA12" s="138" t="s">
        <v>8</v>
      </c>
      <c r="AB12" s="138" t="s">
        <v>9</v>
      </c>
      <c r="AC12" s="138" t="s">
        <v>64</v>
      </c>
      <c r="AD12" s="138" t="s">
        <v>65</v>
      </c>
      <c r="AE12" s="139" t="s">
        <v>66</v>
      </c>
      <c r="AF12" s="137" t="s">
        <v>47</v>
      </c>
      <c r="AG12" s="138" t="s">
        <v>8</v>
      </c>
      <c r="AH12" s="138" t="s">
        <v>9</v>
      </c>
      <c r="AI12" s="138" t="s">
        <v>64</v>
      </c>
      <c r="AJ12" s="138" t="s">
        <v>65</v>
      </c>
      <c r="AK12" s="139" t="s">
        <v>66</v>
      </c>
      <c r="AL12" s="136"/>
    </row>
    <row r="13" spans="1:38" ht="15.75" customHeight="1" x14ac:dyDescent="0.15">
      <c r="A13" s="32" t="s">
        <v>113</v>
      </c>
      <c r="B13" s="137">
        <v>81.44</v>
      </c>
      <c r="C13" s="137">
        <v>73.680000000000007</v>
      </c>
      <c r="D13" s="137">
        <v>79.8</v>
      </c>
      <c r="E13" s="137">
        <v>75.680000000000007</v>
      </c>
      <c r="F13" s="137">
        <v>77.83</v>
      </c>
      <c r="G13" s="140">
        <f t="shared" ref="G13:G15" si="7">AVERAGE(E13,F13)</f>
        <v>76.754999999999995</v>
      </c>
      <c r="H13" s="137">
        <v>33.33</v>
      </c>
      <c r="I13" s="137">
        <v>21.05</v>
      </c>
      <c r="J13" s="137">
        <v>50</v>
      </c>
      <c r="K13" s="137">
        <v>26.67</v>
      </c>
      <c r="L13" s="137">
        <v>38.89</v>
      </c>
      <c r="M13" s="140">
        <f t="shared" ref="M13:M15" si="8">AVERAGE(K13,L13)</f>
        <v>32.78</v>
      </c>
      <c r="N13" s="137">
        <v>64.52</v>
      </c>
      <c r="O13" s="137">
        <v>0</v>
      </c>
      <c r="P13" s="137">
        <v>100</v>
      </c>
      <c r="Q13" s="137">
        <v>0</v>
      </c>
      <c r="R13" s="137">
        <v>78.430000000000007</v>
      </c>
      <c r="S13" s="140">
        <f t="shared" ref="S13:S15" si="9">AVERAGE(Q13,R13)</f>
        <v>39.215000000000003</v>
      </c>
      <c r="T13" s="146">
        <v>72.73</v>
      </c>
      <c r="U13" s="147">
        <v>92.86</v>
      </c>
      <c r="V13" s="147">
        <v>57.89</v>
      </c>
      <c r="W13" s="147">
        <v>74.290000000000006</v>
      </c>
      <c r="X13" s="147">
        <v>70.97</v>
      </c>
      <c r="Y13" s="140">
        <f t="shared" ref="Y13:Y15" si="10">AVERAGE(W13,X13)</f>
        <v>72.63</v>
      </c>
      <c r="Z13" s="137">
        <v>65</v>
      </c>
      <c r="AA13" s="137">
        <v>52.94</v>
      </c>
      <c r="AB13" s="137">
        <v>73.91</v>
      </c>
      <c r="AC13" s="137">
        <v>56.25</v>
      </c>
      <c r="AD13" s="137">
        <v>70.83</v>
      </c>
      <c r="AE13" s="140">
        <f t="shared" ref="AE13:AE15" si="11">AVERAGE(AC13,AD13)</f>
        <v>63.54</v>
      </c>
      <c r="AF13" s="137">
        <v>95</v>
      </c>
      <c r="AG13" s="137">
        <v>100</v>
      </c>
      <c r="AH13" s="137">
        <v>90</v>
      </c>
      <c r="AI13" s="137">
        <v>95.24</v>
      </c>
      <c r="AJ13" s="137">
        <v>94.74</v>
      </c>
      <c r="AK13" s="140">
        <f t="shared" ref="AK13:AK15" si="12">AVERAGE(AI13,AJ13)</f>
        <v>94.99</v>
      </c>
      <c r="AL13" s="144">
        <f t="shared" ref="AL13:AL15" si="13">AVERAGE(G13,M13,S13,Y13,AE13,AK13)</f>
        <v>63.318333333333335</v>
      </c>
    </row>
    <row r="14" spans="1:38" ht="15.75" customHeight="1" x14ac:dyDescent="0.15">
      <c r="A14" s="32" t="s">
        <v>114</v>
      </c>
      <c r="B14" s="141">
        <v>78.87</v>
      </c>
      <c r="C14" s="142">
        <v>77.89</v>
      </c>
      <c r="D14" s="142">
        <v>79.8</v>
      </c>
      <c r="E14" s="142">
        <v>78.31</v>
      </c>
      <c r="F14" s="142">
        <v>79.400000000000006</v>
      </c>
      <c r="G14" s="140">
        <f t="shared" si="7"/>
        <v>78.855000000000004</v>
      </c>
      <c r="H14" s="142">
        <v>57.58</v>
      </c>
      <c r="I14" s="142">
        <v>68.42</v>
      </c>
      <c r="J14" s="142">
        <v>42.86</v>
      </c>
      <c r="K14" s="142">
        <v>65</v>
      </c>
      <c r="L14" s="142">
        <v>46.15</v>
      </c>
      <c r="M14" s="140">
        <f t="shared" si="8"/>
        <v>55.575000000000003</v>
      </c>
      <c r="N14" s="142">
        <v>58.06</v>
      </c>
      <c r="O14" s="142">
        <v>72.73</v>
      </c>
      <c r="P14" s="142">
        <v>50</v>
      </c>
      <c r="Q14" s="142">
        <v>55.17</v>
      </c>
      <c r="R14" s="142">
        <v>60.61</v>
      </c>
      <c r="S14" s="140">
        <f t="shared" si="9"/>
        <v>57.89</v>
      </c>
      <c r="T14" s="142">
        <v>78.790000000000006</v>
      </c>
      <c r="U14" s="142">
        <v>100</v>
      </c>
      <c r="V14" s="142">
        <v>63.16</v>
      </c>
      <c r="W14" s="142">
        <v>80</v>
      </c>
      <c r="X14" s="142">
        <v>77.42</v>
      </c>
      <c r="Y14" s="140">
        <f t="shared" si="10"/>
        <v>78.710000000000008</v>
      </c>
      <c r="Z14" s="142">
        <v>67.5</v>
      </c>
      <c r="AA14" s="142">
        <v>82.35</v>
      </c>
      <c r="AB14" s="142">
        <v>56.52</v>
      </c>
      <c r="AC14" s="142">
        <v>68.290000000000006</v>
      </c>
      <c r="AD14" s="142">
        <v>66.67</v>
      </c>
      <c r="AE14" s="140">
        <f t="shared" si="11"/>
        <v>67.48</v>
      </c>
      <c r="AF14" s="142">
        <v>95</v>
      </c>
      <c r="AG14" s="142">
        <v>95</v>
      </c>
      <c r="AH14" s="142">
        <v>95</v>
      </c>
      <c r="AI14" s="142">
        <v>95</v>
      </c>
      <c r="AJ14" s="142">
        <v>95</v>
      </c>
      <c r="AK14" s="140">
        <f t="shared" si="12"/>
        <v>95</v>
      </c>
      <c r="AL14" s="143">
        <f t="shared" si="13"/>
        <v>72.251666666666665</v>
      </c>
    </row>
    <row r="15" spans="1:38" ht="15.75" customHeight="1" x14ac:dyDescent="0.15">
      <c r="A15" s="32" t="s">
        <v>93</v>
      </c>
      <c r="B15" s="137">
        <v>74.23</v>
      </c>
      <c r="C15" s="137">
        <v>76.84</v>
      </c>
      <c r="D15" s="137">
        <v>71.72</v>
      </c>
      <c r="E15" s="137">
        <v>74.489999999999995</v>
      </c>
      <c r="F15" s="137">
        <v>73.959999999999994</v>
      </c>
      <c r="G15" s="140">
        <f t="shared" si="7"/>
        <v>74.224999999999994</v>
      </c>
      <c r="H15" s="137">
        <v>39.39</v>
      </c>
      <c r="I15" s="137">
        <v>36.840000000000003</v>
      </c>
      <c r="J15" s="137">
        <v>42.86</v>
      </c>
      <c r="K15" s="137">
        <v>41.18</v>
      </c>
      <c r="L15" s="137">
        <v>37.5</v>
      </c>
      <c r="M15" s="140">
        <f t="shared" si="8"/>
        <v>39.340000000000003</v>
      </c>
      <c r="N15" s="137">
        <v>38.71</v>
      </c>
      <c r="O15" s="137">
        <v>36.36</v>
      </c>
      <c r="P15" s="137">
        <v>40</v>
      </c>
      <c r="Q15" s="137">
        <v>29.63</v>
      </c>
      <c r="R15" s="137">
        <v>45.71</v>
      </c>
      <c r="S15" s="140">
        <f t="shared" si="9"/>
        <v>37.67</v>
      </c>
      <c r="T15" s="146">
        <v>78.790000000000006</v>
      </c>
      <c r="U15" s="147">
        <v>92.86</v>
      </c>
      <c r="V15" s="147">
        <v>68.42</v>
      </c>
      <c r="W15" s="147">
        <v>78.790000000000006</v>
      </c>
      <c r="X15" s="147">
        <v>78.790000000000006</v>
      </c>
      <c r="Y15" s="140">
        <f t="shared" si="10"/>
        <v>78.790000000000006</v>
      </c>
      <c r="Z15" s="137">
        <v>52.5</v>
      </c>
      <c r="AA15" s="137">
        <v>58.82</v>
      </c>
      <c r="AB15" s="137">
        <v>47.83</v>
      </c>
      <c r="AC15" s="137">
        <v>51.28</v>
      </c>
      <c r="AD15" s="137">
        <v>53.66</v>
      </c>
      <c r="AE15" s="140">
        <f t="shared" si="11"/>
        <v>52.47</v>
      </c>
      <c r="AF15" s="137">
        <v>95</v>
      </c>
      <c r="AG15" s="137">
        <v>100</v>
      </c>
      <c r="AH15" s="137">
        <v>90</v>
      </c>
      <c r="AI15" s="137">
        <v>95.24</v>
      </c>
      <c r="AJ15" s="137">
        <v>94.74</v>
      </c>
      <c r="AK15" s="140">
        <f t="shared" si="12"/>
        <v>94.99</v>
      </c>
      <c r="AL15" s="136">
        <f t="shared" si="13"/>
        <v>62.914166666666667</v>
      </c>
    </row>
    <row r="16" spans="1:38" ht="15.75" customHeight="1" x14ac:dyDescent="0.15">
      <c r="A16" s="5"/>
      <c r="B16" s="137"/>
      <c r="C16" s="137"/>
      <c r="D16" s="137"/>
      <c r="E16" s="137"/>
      <c r="F16" s="137"/>
      <c r="G16" s="136"/>
      <c r="H16" s="137"/>
      <c r="I16" s="137"/>
      <c r="J16" s="137"/>
      <c r="K16" s="137"/>
      <c r="L16" s="137"/>
      <c r="M16" s="136"/>
      <c r="N16" s="137"/>
      <c r="O16" s="137"/>
      <c r="P16" s="137"/>
      <c r="Q16" s="137"/>
      <c r="R16" s="137"/>
      <c r="S16" s="136"/>
      <c r="T16" s="145"/>
      <c r="U16" s="138"/>
      <c r="V16" s="138"/>
      <c r="W16" s="138"/>
      <c r="X16" s="138"/>
      <c r="Y16" s="148"/>
      <c r="Z16" s="137"/>
      <c r="AA16" s="137"/>
      <c r="AB16" s="137"/>
      <c r="AC16" s="137"/>
      <c r="AD16" s="137"/>
      <c r="AE16" s="136"/>
      <c r="AF16" s="137"/>
      <c r="AG16" s="137"/>
      <c r="AH16" s="137"/>
      <c r="AI16" s="137"/>
      <c r="AJ16" s="137"/>
      <c r="AK16" s="136"/>
      <c r="AL16" s="136"/>
    </row>
    <row r="17" spans="1:38" ht="15.75" customHeight="1" x14ac:dyDescent="0.15">
      <c r="A17" s="30" t="s">
        <v>4</v>
      </c>
      <c r="B17" s="134"/>
      <c r="C17" s="134"/>
      <c r="D17" s="134"/>
      <c r="E17" s="134"/>
      <c r="F17" s="134"/>
      <c r="G17" s="135"/>
      <c r="H17" s="134"/>
      <c r="I17" s="134"/>
      <c r="J17" s="134"/>
      <c r="K17" s="134"/>
      <c r="L17" s="134"/>
      <c r="M17" s="135"/>
      <c r="N17" s="134"/>
      <c r="O17" s="134"/>
      <c r="P17" s="134"/>
      <c r="Q17" s="134"/>
      <c r="R17" s="134"/>
      <c r="S17" s="135"/>
      <c r="T17" s="149"/>
      <c r="U17" s="149"/>
      <c r="V17" s="149"/>
      <c r="W17" s="149"/>
      <c r="X17" s="149"/>
      <c r="Y17" s="150"/>
      <c r="Z17" s="134"/>
      <c r="AA17" s="134"/>
      <c r="AB17" s="134"/>
      <c r="AC17" s="134"/>
      <c r="AD17" s="134"/>
      <c r="AE17" s="135"/>
      <c r="AF17" s="134"/>
      <c r="AG17" s="134"/>
      <c r="AH17" s="134"/>
      <c r="AI17" s="134"/>
      <c r="AJ17" s="134"/>
      <c r="AK17" s="135"/>
      <c r="AL17" s="135"/>
    </row>
    <row r="18" spans="1:38" ht="15.75" customHeight="1" x14ac:dyDescent="0.15">
      <c r="A18" s="265" t="s">
        <v>56</v>
      </c>
      <c r="B18" s="276" t="s">
        <v>74</v>
      </c>
      <c r="C18" s="277"/>
      <c r="D18" s="277"/>
      <c r="E18" s="277"/>
      <c r="F18" s="277"/>
      <c r="G18" s="278"/>
      <c r="H18" s="276" t="s">
        <v>75</v>
      </c>
      <c r="I18" s="277"/>
      <c r="J18" s="277"/>
      <c r="K18" s="277"/>
      <c r="L18" s="277"/>
      <c r="M18" s="278"/>
      <c r="N18" s="276" t="s">
        <v>76</v>
      </c>
      <c r="O18" s="277"/>
      <c r="P18" s="277"/>
      <c r="Q18" s="277"/>
      <c r="R18" s="277"/>
      <c r="S18" s="278"/>
      <c r="T18" s="279" t="s">
        <v>77</v>
      </c>
      <c r="U18" s="274"/>
      <c r="V18" s="274"/>
      <c r="W18" s="274"/>
      <c r="X18" s="274"/>
      <c r="Y18" s="275"/>
      <c r="Z18" s="276" t="s">
        <v>78</v>
      </c>
      <c r="AA18" s="277"/>
      <c r="AB18" s="277"/>
      <c r="AC18" s="277"/>
      <c r="AD18" s="277"/>
      <c r="AE18" s="278"/>
      <c r="AF18" s="276" t="s">
        <v>79</v>
      </c>
      <c r="AG18" s="277"/>
      <c r="AH18" s="277"/>
      <c r="AI18" s="277"/>
      <c r="AJ18" s="277"/>
      <c r="AK18" s="278"/>
      <c r="AL18" s="136" t="s">
        <v>63</v>
      </c>
    </row>
    <row r="19" spans="1:38" ht="15.75" customHeight="1" x14ac:dyDescent="0.15">
      <c r="A19" s="231"/>
      <c r="B19" s="137" t="s">
        <v>47</v>
      </c>
      <c r="C19" s="138" t="s">
        <v>8</v>
      </c>
      <c r="D19" s="138" t="s">
        <v>9</v>
      </c>
      <c r="E19" s="138" t="s">
        <v>64</v>
      </c>
      <c r="F19" s="138" t="s">
        <v>65</v>
      </c>
      <c r="G19" s="139" t="s">
        <v>66</v>
      </c>
      <c r="H19" s="137" t="s">
        <v>47</v>
      </c>
      <c r="I19" s="138" t="s">
        <v>8</v>
      </c>
      <c r="J19" s="138" t="s">
        <v>9</v>
      </c>
      <c r="K19" s="138" t="s">
        <v>64</v>
      </c>
      <c r="L19" s="138" t="s">
        <v>65</v>
      </c>
      <c r="M19" s="139" t="s">
        <v>66</v>
      </c>
      <c r="N19" s="137" t="s">
        <v>47</v>
      </c>
      <c r="O19" s="138" t="s">
        <v>8</v>
      </c>
      <c r="P19" s="138" t="s">
        <v>9</v>
      </c>
      <c r="Q19" s="138" t="s">
        <v>64</v>
      </c>
      <c r="R19" s="138" t="s">
        <v>65</v>
      </c>
      <c r="S19" s="139" t="s">
        <v>66</v>
      </c>
      <c r="T19" s="145" t="s">
        <v>47</v>
      </c>
      <c r="U19" s="138" t="s">
        <v>8</v>
      </c>
      <c r="V19" s="138" t="s">
        <v>9</v>
      </c>
      <c r="W19" s="138" t="s">
        <v>64</v>
      </c>
      <c r="X19" s="138" t="s">
        <v>65</v>
      </c>
      <c r="Y19" s="139" t="s">
        <v>66</v>
      </c>
      <c r="Z19" s="137" t="s">
        <v>47</v>
      </c>
      <c r="AA19" s="138" t="s">
        <v>8</v>
      </c>
      <c r="AB19" s="138" t="s">
        <v>9</v>
      </c>
      <c r="AC19" s="138" t="s">
        <v>64</v>
      </c>
      <c r="AD19" s="138" t="s">
        <v>65</v>
      </c>
      <c r="AE19" s="139" t="s">
        <v>66</v>
      </c>
      <c r="AF19" s="137" t="s">
        <v>47</v>
      </c>
      <c r="AG19" s="138" t="s">
        <v>8</v>
      </c>
      <c r="AH19" s="138" t="s">
        <v>9</v>
      </c>
      <c r="AI19" s="138" t="s">
        <v>64</v>
      </c>
      <c r="AJ19" s="138" t="s">
        <v>65</v>
      </c>
      <c r="AK19" s="139" t="s">
        <v>66</v>
      </c>
      <c r="AL19" s="136"/>
    </row>
    <row r="20" spans="1:38" ht="15.75" customHeight="1" x14ac:dyDescent="0.15">
      <c r="A20" s="32" t="s">
        <v>113</v>
      </c>
      <c r="B20" s="137">
        <v>88.21</v>
      </c>
      <c r="C20" s="137">
        <v>86.67</v>
      </c>
      <c r="D20" s="137">
        <v>90</v>
      </c>
      <c r="E20" s="137">
        <v>88.78</v>
      </c>
      <c r="F20" s="137">
        <v>87.57</v>
      </c>
      <c r="G20" s="140">
        <f t="shared" ref="G20:G22" si="14">AVERAGE(E20,F20)</f>
        <v>88.174999999999997</v>
      </c>
      <c r="H20" s="137">
        <v>45.45</v>
      </c>
      <c r="I20" s="137">
        <v>100</v>
      </c>
      <c r="J20" s="137">
        <v>0</v>
      </c>
      <c r="K20" s="137">
        <v>62.5</v>
      </c>
      <c r="L20" s="137">
        <v>0</v>
      </c>
      <c r="M20" s="140">
        <f t="shared" ref="M20:M22" si="15">AVERAGE(K20,L20)</f>
        <v>31.25</v>
      </c>
      <c r="N20" s="137">
        <v>93.94</v>
      </c>
      <c r="O20" s="137">
        <v>92.86</v>
      </c>
      <c r="P20" s="137">
        <v>94.74</v>
      </c>
      <c r="Q20" s="137">
        <v>92.86</v>
      </c>
      <c r="R20" s="137">
        <v>94.74</v>
      </c>
      <c r="S20" s="140">
        <f t="shared" ref="S20:S22" si="16">AVERAGE(Q20,R20)</f>
        <v>93.8</v>
      </c>
      <c r="T20" s="137">
        <v>96.97</v>
      </c>
      <c r="U20" s="137">
        <v>95</v>
      </c>
      <c r="V20" s="137">
        <v>100</v>
      </c>
      <c r="W20" s="137">
        <v>97.44</v>
      </c>
      <c r="X20" s="137">
        <v>96.3</v>
      </c>
      <c r="Y20" s="140">
        <f t="shared" ref="Y20:Y22" si="17">AVERAGE(W20,X20)</f>
        <v>96.87</v>
      </c>
      <c r="Z20" s="137">
        <v>85</v>
      </c>
      <c r="AA20" s="137">
        <v>85.71</v>
      </c>
      <c r="AB20" s="137">
        <v>84.21</v>
      </c>
      <c r="AC20" s="137">
        <v>85.71</v>
      </c>
      <c r="AD20" s="137">
        <v>84.21</v>
      </c>
      <c r="AE20" s="140">
        <f t="shared" ref="AE20:AE22" si="18">AVERAGE(AC20,AD20)</f>
        <v>84.96</v>
      </c>
      <c r="AF20" s="137">
        <v>84.62</v>
      </c>
      <c r="AG20" s="137">
        <v>85</v>
      </c>
      <c r="AH20" s="137">
        <v>84.21</v>
      </c>
      <c r="AI20" s="151">
        <v>85</v>
      </c>
      <c r="AJ20" s="137">
        <v>84.21</v>
      </c>
      <c r="AK20" s="140">
        <f t="shared" ref="AK20:AK22" si="19">AVERAGE(AI20,AJ20)</f>
        <v>84.60499999999999</v>
      </c>
      <c r="AL20" s="144">
        <f t="shared" ref="AL20:AL22" si="20">AVERAGE(G20,M20,S20,Y20,AE20,AK20)</f>
        <v>79.943333333333328</v>
      </c>
    </row>
    <row r="21" spans="1:38" ht="15.75" customHeight="1" x14ac:dyDescent="0.15">
      <c r="A21" s="32" t="s">
        <v>114</v>
      </c>
      <c r="B21" s="141">
        <v>84.62</v>
      </c>
      <c r="C21" s="142">
        <v>85.71</v>
      </c>
      <c r="D21" s="142">
        <v>83.33</v>
      </c>
      <c r="E21" s="142">
        <v>85.71</v>
      </c>
      <c r="F21" s="142">
        <v>83.33</v>
      </c>
      <c r="G21" s="140">
        <f t="shared" si="14"/>
        <v>84.52</v>
      </c>
      <c r="H21" s="142">
        <v>30.3</v>
      </c>
      <c r="I21" s="142">
        <v>33.33</v>
      </c>
      <c r="J21" s="142">
        <v>27.78</v>
      </c>
      <c r="K21" s="142">
        <v>30.3</v>
      </c>
      <c r="L21" s="142">
        <v>30.3</v>
      </c>
      <c r="M21" s="140">
        <f t="shared" si="15"/>
        <v>30.3</v>
      </c>
      <c r="N21" s="142">
        <v>93.94</v>
      </c>
      <c r="O21" s="142">
        <v>100</v>
      </c>
      <c r="P21" s="142">
        <v>89.47</v>
      </c>
      <c r="Q21" s="142">
        <v>93.33</v>
      </c>
      <c r="R21" s="142">
        <v>94.44</v>
      </c>
      <c r="S21" s="140">
        <f t="shared" si="16"/>
        <v>93.884999999999991</v>
      </c>
      <c r="T21" s="142">
        <v>100</v>
      </c>
      <c r="U21" s="142">
        <v>100</v>
      </c>
      <c r="V21" s="142">
        <v>100</v>
      </c>
      <c r="W21" s="142">
        <v>100</v>
      </c>
      <c r="X21" s="142">
        <v>100</v>
      </c>
      <c r="Y21" s="140">
        <f t="shared" si="17"/>
        <v>100</v>
      </c>
      <c r="Z21" s="142">
        <v>92.5</v>
      </c>
      <c r="AA21" s="142">
        <v>100</v>
      </c>
      <c r="AB21" s="142">
        <v>84.21</v>
      </c>
      <c r="AC21" s="142">
        <v>93.33</v>
      </c>
      <c r="AD21" s="142">
        <v>91.43</v>
      </c>
      <c r="AE21" s="140">
        <f t="shared" si="18"/>
        <v>92.38</v>
      </c>
      <c r="AF21" s="142">
        <v>89.74</v>
      </c>
      <c r="AG21" s="142">
        <v>95</v>
      </c>
      <c r="AH21" s="142">
        <v>84.21</v>
      </c>
      <c r="AI21" s="152">
        <v>90.48</v>
      </c>
      <c r="AJ21" s="142">
        <v>88.89</v>
      </c>
      <c r="AK21" s="140">
        <f t="shared" si="19"/>
        <v>89.685000000000002</v>
      </c>
      <c r="AL21" s="143">
        <f t="shared" si="20"/>
        <v>81.795000000000002</v>
      </c>
    </row>
    <row r="22" spans="1:38" ht="15.75" customHeight="1" x14ac:dyDescent="0.15">
      <c r="A22" s="32" t="s">
        <v>93</v>
      </c>
      <c r="B22" s="137">
        <v>84.62</v>
      </c>
      <c r="C22" s="137">
        <v>84.76</v>
      </c>
      <c r="D22" s="137">
        <v>84.44</v>
      </c>
      <c r="E22" s="137">
        <v>85.58</v>
      </c>
      <c r="F22" s="137">
        <v>83.52</v>
      </c>
      <c r="G22" s="140">
        <f t="shared" si="14"/>
        <v>84.55</v>
      </c>
      <c r="H22" s="137">
        <v>48.48</v>
      </c>
      <c r="I22" s="137">
        <v>60</v>
      </c>
      <c r="J22" s="137">
        <v>38.89</v>
      </c>
      <c r="K22" s="137">
        <v>51.43</v>
      </c>
      <c r="L22" s="137">
        <v>45.16</v>
      </c>
      <c r="M22" s="140">
        <f t="shared" si="15"/>
        <v>48.295000000000002</v>
      </c>
      <c r="N22" s="137">
        <v>93.94</v>
      </c>
      <c r="O22" s="137">
        <v>92.86</v>
      </c>
      <c r="P22" s="137">
        <v>94.74</v>
      </c>
      <c r="Q22" s="137">
        <v>92.86</v>
      </c>
      <c r="R22" s="137">
        <v>94.74</v>
      </c>
      <c r="S22" s="140">
        <f t="shared" si="16"/>
        <v>93.8</v>
      </c>
      <c r="T22" s="137">
        <v>100</v>
      </c>
      <c r="U22" s="137">
        <v>100</v>
      </c>
      <c r="V22" s="137">
        <v>100</v>
      </c>
      <c r="W22" s="137">
        <v>100</v>
      </c>
      <c r="X22" s="137">
        <v>100</v>
      </c>
      <c r="Y22" s="140">
        <f t="shared" si="17"/>
        <v>100</v>
      </c>
      <c r="Z22" s="137">
        <v>87.5</v>
      </c>
      <c r="AA22" s="137">
        <v>85.71</v>
      </c>
      <c r="AB22" s="137">
        <v>89.47</v>
      </c>
      <c r="AC22" s="137">
        <v>87.8</v>
      </c>
      <c r="AD22" s="137">
        <v>87.18</v>
      </c>
      <c r="AE22" s="140">
        <f t="shared" si="18"/>
        <v>87.490000000000009</v>
      </c>
      <c r="AF22" s="137">
        <v>92.31</v>
      </c>
      <c r="AG22" s="137">
        <v>90</v>
      </c>
      <c r="AH22" s="137">
        <v>94.74</v>
      </c>
      <c r="AI22" s="151">
        <v>92.31</v>
      </c>
      <c r="AJ22" s="137">
        <v>92.31</v>
      </c>
      <c r="AK22" s="140">
        <f t="shared" si="19"/>
        <v>92.31</v>
      </c>
      <c r="AL22" s="136">
        <f t="shared" si="20"/>
        <v>84.407499999999999</v>
      </c>
    </row>
    <row r="23" spans="1:38" ht="15.75" customHeight="1" x14ac:dyDescent="0.15">
      <c r="A23" s="5"/>
      <c r="B23" s="137"/>
      <c r="C23" s="137"/>
      <c r="D23" s="137"/>
      <c r="E23" s="137"/>
      <c r="F23" s="137"/>
      <c r="G23" s="136"/>
      <c r="H23" s="137"/>
      <c r="I23" s="137"/>
      <c r="J23" s="137"/>
      <c r="K23" s="137"/>
      <c r="L23" s="137"/>
      <c r="M23" s="136"/>
      <c r="N23" s="137"/>
      <c r="O23" s="137"/>
      <c r="P23" s="137"/>
      <c r="Q23" s="137"/>
      <c r="R23" s="137"/>
      <c r="S23" s="136"/>
      <c r="T23" s="145"/>
      <c r="U23" s="138"/>
      <c r="V23" s="138"/>
      <c r="W23" s="138"/>
      <c r="X23" s="138"/>
      <c r="Y23" s="148"/>
      <c r="Z23" s="137"/>
      <c r="AA23" s="137"/>
      <c r="AB23" s="137"/>
      <c r="AC23" s="137"/>
      <c r="AD23" s="137"/>
      <c r="AE23" s="136"/>
      <c r="AF23" s="137"/>
      <c r="AG23" s="137"/>
      <c r="AH23" s="137"/>
      <c r="AI23" s="137"/>
      <c r="AJ23" s="137"/>
      <c r="AK23" s="136"/>
      <c r="AL23" s="136"/>
    </row>
    <row r="24" spans="1:38" ht="15.75" customHeight="1" x14ac:dyDescent="0.15">
      <c r="A24" s="5" t="s">
        <v>80</v>
      </c>
      <c r="B24" s="137"/>
      <c r="C24" s="137"/>
      <c r="D24" s="137"/>
      <c r="E24" s="137"/>
      <c r="F24" s="137"/>
      <c r="G24" s="136"/>
      <c r="H24" s="137"/>
      <c r="I24" s="137"/>
      <c r="J24" s="137"/>
      <c r="K24" s="137"/>
      <c r="L24" s="137"/>
      <c r="M24" s="136"/>
      <c r="N24" s="137"/>
      <c r="O24" s="137"/>
      <c r="P24" s="137"/>
      <c r="Q24" s="137"/>
      <c r="R24" s="137"/>
      <c r="S24" s="136"/>
      <c r="T24" s="145"/>
      <c r="U24" s="138"/>
      <c r="V24" s="138"/>
      <c r="W24" s="138"/>
      <c r="X24" s="138"/>
      <c r="Y24" s="148"/>
      <c r="Z24" s="137"/>
      <c r="AA24" s="137"/>
      <c r="AB24" s="137"/>
      <c r="AC24" s="137"/>
      <c r="AD24" s="137"/>
      <c r="AE24" s="136"/>
      <c r="AF24" s="137"/>
      <c r="AG24" s="137"/>
      <c r="AH24" s="137"/>
      <c r="AI24" s="137"/>
      <c r="AJ24" s="137"/>
      <c r="AK24" s="136"/>
      <c r="AL24" s="136"/>
    </row>
    <row r="25" spans="1:38" ht="15.75" customHeight="1" x14ac:dyDescent="0.15">
      <c r="A25" s="265" t="s">
        <v>56</v>
      </c>
      <c r="B25" s="276" t="s">
        <v>81</v>
      </c>
      <c r="C25" s="277"/>
      <c r="D25" s="277"/>
      <c r="E25" s="277"/>
      <c r="F25" s="277"/>
      <c r="G25" s="278"/>
      <c r="H25" s="276" t="s">
        <v>82</v>
      </c>
      <c r="I25" s="277"/>
      <c r="J25" s="277"/>
      <c r="K25" s="277"/>
      <c r="L25" s="277"/>
      <c r="M25" s="278"/>
      <c r="N25" s="276" t="s">
        <v>83</v>
      </c>
      <c r="O25" s="277"/>
      <c r="P25" s="277"/>
      <c r="Q25" s="277"/>
      <c r="R25" s="277"/>
      <c r="S25" s="278"/>
      <c r="T25" s="279" t="s">
        <v>84</v>
      </c>
      <c r="U25" s="274"/>
      <c r="V25" s="274"/>
      <c r="W25" s="274"/>
      <c r="X25" s="274"/>
      <c r="Y25" s="275"/>
      <c r="Z25" s="276" t="s">
        <v>85</v>
      </c>
      <c r="AA25" s="277"/>
      <c r="AB25" s="277"/>
      <c r="AC25" s="277"/>
      <c r="AD25" s="277"/>
      <c r="AE25" s="278"/>
      <c r="AF25" s="276" t="s">
        <v>86</v>
      </c>
      <c r="AG25" s="277"/>
      <c r="AH25" s="277"/>
      <c r="AI25" s="277"/>
      <c r="AJ25" s="277"/>
      <c r="AK25" s="278"/>
      <c r="AL25" s="136" t="s">
        <v>63</v>
      </c>
    </row>
    <row r="26" spans="1:38" ht="15.75" customHeight="1" x14ac:dyDescent="0.15">
      <c r="A26" s="231"/>
      <c r="B26" s="137" t="s">
        <v>47</v>
      </c>
      <c r="C26" s="138" t="s">
        <v>8</v>
      </c>
      <c r="D26" s="138" t="s">
        <v>9</v>
      </c>
      <c r="E26" s="138" t="s">
        <v>64</v>
      </c>
      <c r="F26" s="138" t="s">
        <v>65</v>
      </c>
      <c r="G26" s="139" t="s">
        <v>66</v>
      </c>
      <c r="H26" s="137" t="s">
        <v>47</v>
      </c>
      <c r="I26" s="138" t="s">
        <v>8</v>
      </c>
      <c r="J26" s="138" t="s">
        <v>9</v>
      </c>
      <c r="K26" s="138" t="s">
        <v>64</v>
      </c>
      <c r="L26" s="138" t="s">
        <v>65</v>
      </c>
      <c r="M26" s="139" t="s">
        <v>66</v>
      </c>
      <c r="N26" s="137" t="s">
        <v>47</v>
      </c>
      <c r="O26" s="138" t="s">
        <v>8</v>
      </c>
      <c r="P26" s="138" t="s">
        <v>9</v>
      </c>
      <c r="Q26" s="138" t="s">
        <v>64</v>
      </c>
      <c r="R26" s="138" t="s">
        <v>65</v>
      </c>
      <c r="S26" s="139" t="s">
        <v>66</v>
      </c>
      <c r="T26" s="145" t="s">
        <v>47</v>
      </c>
      <c r="U26" s="138" t="s">
        <v>8</v>
      </c>
      <c r="V26" s="138" t="s">
        <v>9</v>
      </c>
      <c r="W26" s="138" t="s">
        <v>64</v>
      </c>
      <c r="X26" s="138" t="s">
        <v>65</v>
      </c>
      <c r="Y26" s="139" t="s">
        <v>66</v>
      </c>
      <c r="Z26" s="137" t="s">
        <v>47</v>
      </c>
      <c r="AA26" s="138" t="s">
        <v>8</v>
      </c>
      <c r="AB26" s="138" t="s">
        <v>9</v>
      </c>
      <c r="AC26" s="138" t="s">
        <v>64</v>
      </c>
      <c r="AD26" s="138" t="s">
        <v>65</v>
      </c>
      <c r="AE26" s="139" t="s">
        <v>66</v>
      </c>
      <c r="AF26" s="137" t="s">
        <v>47</v>
      </c>
      <c r="AG26" s="138" t="s">
        <v>8</v>
      </c>
      <c r="AH26" s="138" t="s">
        <v>9</v>
      </c>
      <c r="AI26" s="138" t="s">
        <v>64</v>
      </c>
      <c r="AJ26" s="138" t="s">
        <v>65</v>
      </c>
      <c r="AK26" s="139" t="s">
        <v>66</v>
      </c>
      <c r="AL26" s="136"/>
    </row>
    <row r="27" spans="1:38" ht="15.75" customHeight="1" x14ac:dyDescent="0.15">
      <c r="A27" s="32" t="s">
        <v>113</v>
      </c>
      <c r="B27" s="137">
        <v>96.94</v>
      </c>
      <c r="C27" s="137">
        <v>95.92</v>
      </c>
      <c r="D27" s="137">
        <v>97.96</v>
      </c>
      <c r="E27" s="137">
        <v>96.91</v>
      </c>
      <c r="F27" s="137">
        <v>96.97</v>
      </c>
      <c r="G27" s="140">
        <f t="shared" ref="G27:G29" si="21">AVERAGE(E27,F27)</f>
        <v>96.94</v>
      </c>
      <c r="H27" s="137">
        <v>50</v>
      </c>
      <c r="I27" s="137">
        <v>100</v>
      </c>
      <c r="J27" s="137">
        <v>0</v>
      </c>
      <c r="K27" s="137">
        <v>66.66</v>
      </c>
      <c r="L27" s="137">
        <v>0</v>
      </c>
      <c r="M27" s="140">
        <f t="shared" ref="M27:M29" si="22">AVERAGE(K27,L27)</f>
        <v>33.33</v>
      </c>
      <c r="N27" s="137">
        <v>88.24</v>
      </c>
      <c r="O27" s="137">
        <v>94.12</v>
      </c>
      <c r="P27" s="137">
        <v>82.35</v>
      </c>
      <c r="Q27" s="137">
        <v>88.89</v>
      </c>
      <c r="R27" s="137">
        <v>87.5</v>
      </c>
      <c r="S27" s="140">
        <f t="shared" ref="S27:S29" si="23">AVERAGE(Q27,R27)</f>
        <v>88.194999999999993</v>
      </c>
      <c r="T27" s="137">
        <v>100</v>
      </c>
      <c r="U27" s="137">
        <v>100</v>
      </c>
      <c r="V27" s="137">
        <v>100</v>
      </c>
      <c r="W27" s="137">
        <v>100</v>
      </c>
      <c r="X27" s="137">
        <v>100</v>
      </c>
      <c r="Y27" s="140">
        <f t="shared" ref="Y27:Y29" si="24">AVERAGE(W27,X27)</f>
        <v>100</v>
      </c>
      <c r="Z27" s="137">
        <v>89.74</v>
      </c>
      <c r="AA27" s="137">
        <v>90</v>
      </c>
      <c r="AB27" s="137">
        <v>89.47</v>
      </c>
      <c r="AC27" s="137">
        <v>90</v>
      </c>
      <c r="AD27" s="137">
        <v>89.47</v>
      </c>
      <c r="AE27" s="140">
        <f t="shared" ref="AE27:AE29" si="25">AVERAGE(AC27,AD27)</f>
        <v>89.734999999999999</v>
      </c>
      <c r="AF27" s="137">
        <v>85</v>
      </c>
      <c r="AG27" s="137">
        <v>85</v>
      </c>
      <c r="AH27" s="137">
        <v>85</v>
      </c>
      <c r="AI27" s="151">
        <v>85</v>
      </c>
      <c r="AJ27" s="137">
        <v>85</v>
      </c>
      <c r="AK27" s="140">
        <f t="shared" ref="AK27:AK29" si="26">AVERAGE(AI27,AJ27)</f>
        <v>85</v>
      </c>
      <c r="AL27" s="144">
        <f t="shared" ref="AL27:AL29" si="27">AVERAGE(G27,M27,S27,Y27,AE27,AK27)</f>
        <v>82.2</v>
      </c>
    </row>
    <row r="28" spans="1:38" ht="15.75" customHeight="1" x14ac:dyDescent="0.15">
      <c r="A28" s="32" t="s">
        <v>114</v>
      </c>
      <c r="B28" s="141">
        <v>88.27</v>
      </c>
      <c r="C28" s="142">
        <v>88.78</v>
      </c>
      <c r="D28" s="142">
        <v>87.76</v>
      </c>
      <c r="E28" s="142">
        <v>88.32</v>
      </c>
      <c r="F28" s="142">
        <v>88.21</v>
      </c>
      <c r="G28" s="140">
        <f t="shared" si="21"/>
        <v>88.264999999999986</v>
      </c>
      <c r="H28" s="142">
        <v>44.12</v>
      </c>
      <c r="I28" s="142">
        <v>35.29</v>
      </c>
      <c r="J28" s="142">
        <v>52.94</v>
      </c>
      <c r="K28" s="142">
        <v>38.71</v>
      </c>
      <c r="L28" s="142">
        <v>48.65</v>
      </c>
      <c r="M28" s="140">
        <f t="shared" si="22"/>
        <v>43.68</v>
      </c>
      <c r="N28" s="142">
        <v>91.18</v>
      </c>
      <c r="O28" s="142">
        <v>94.12</v>
      </c>
      <c r="P28" s="142">
        <v>88.24</v>
      </c>
      <c r="Q28" s="142">
        <v>91.43</v>
      </c>
      <c r="R28" s="142">
        <v>90.91</v>
      </c>
      <c r="S28" s="140">
        <f t="shared" si="23"/>
        <v>91.17</v>
      </c>
      <c r="T28" s="142">
        <v>100</v>
      </c>
      <c r="U28" s="142">
        <v>100</v>
      </c>
      <c r="V28" s="142">
        <v>100</v>
      </c>
      <c r="W28" s="142">
        <v>100</v>
      </c>
      <c r="X28" s="142">
        <v>100</v>
      </c>
      <c r="Y28" s="140">
        <f t="shared" si="24"/>
        <v>100</v>
      </c>
      <c r="Z28" s="142">
        <v>100</v>
      </c>
      <c r="AA28" s="142">
        <v>100</v>
      </c>
      <c r="AB28" s="142">
        <v>100</v>
      </c>
      <c r="AC28" s="142">
        <v>100</v>
      </c>
      <c r="AD28" s="142">
        <v>100</v>
      </c>
      <c r="AE28" s="140">
        <f t="shared" si="25"/>
        <v>100</v>
      </c>
      <c r="AF28" s="142">
        <v>82.5</v>
      </c>
      <c r="AG28" s="142">
        <v>85</v>
      </c>
      <c r="AH28" s="142">
        <v>80</v>
      </c>
      <c r="AI28" s="152">
        <v>82.93</v>
      </c>
      <c r="AJ28" s="142">
        <v>82.05</v>
      </c>
      <c r="AK28" s="140">
        <f t="shared" si="26"/>
        <v>82.490000000000009</v>
      </c>
      <c r="AL28" s="143">
        <f t="shared" si="27"/>
        <v>84.267499999999998</v>
      </c>
    </row>
    <row r="29" spans="1:38" ht="15.75" customHeight="1" x14ac:dyDescent="0.15">
      <c r="A29" s="32" t="s">
        <v>93</v>
      </c>
      <c r="B29" s="137">
        <v>94.39</v>
      </c>
      <c r="C29" s="137">
        <v>93.88</v>
      </c>
      <c r="D29" s="137">
        <v>94.9</v>
      </c>
      <c r="E29" s="137">
        <v>94.36</v>
      </c>
      <c r="F29" s="137">
        <v>94.42</v>
      </c>
      <c r="G29" s="140">
        <f t="shared" si="21"/>
        <v>94.39</v>
      </c>
      <c r="H29" s="137">
        <v>52.94</v>
      </c>
      <c r="I29" s="137">
        <v>52.94</v>
      </c>
      <c r="J29" s="137">
        <v>52.94</v>
      </c>
      <c r="K29" s="137">
        <v>52.94</v>
      </c>
      <c r="L29" s="137">
        <v>52.94</v>
      </c>
      <c r="M29" s="140">
        <f t="shared" si="22"/>
        <v>52.94</v>
      </c>
      <c r="N29" s="137">
        <v>85.29</v>
      </c>
      <c r="O29" s="137">
        <v>100</v>
      </c>
      <c r="P29" s="137">
        <v>70.59</v>
      </c>
      <c r="Q29" s="137">
        <v>87.18</v>
      </c>
      <c r="R29" s="137">
        <v>82.76</v>
      </c>
      <c r="S29" s="140">
        <f t="shared" si="23"/>
        <v>84.97</v>
      </c>
      <c r="T29" s="137">
        <v>100</v>
      </c>
      <c r="U29" s="137">
        <v>100</v>
      </c>
      <c r="V29" s="137">
        <v>100</v>
      </c>
      <c r="W29" s="137">
        <v>100</v>
      </c>
      <c r="X29" s="137">
        <v>100</v>
      </c>
      <c r="Y29" s="140">
        <f t="shared" si="24"/>
        <v>100</v>
      </c>
      <c r="Z29" s="137">
        <v>89.74</v>
      </c>
      <c r="AA29" s="137">
        <v>95</v>
      </c>
      <c r="AB29" s="137">
        <v>84.21</v>
      </c>
      <c r="AC29" s="137">
        <v>90.48</v>
      </c>
      <c r="AD29" s="137">
        <v>88.89</v>
      </c>
      <c r="AE29" s="140">
        <f t="shared" si="25"/>
        <v>89.685000000000002</v>
      </c>
      <c r="AF29" s="137">
        <v>92.5</v>
      </c>
      <c r="AG29" s="137">
        <v>100</v>
      </c>
      <c r="AH29" s="137">
        <v>85</v>
      </c>
      <c r="AI29" s="151">
        <v>93.02</v>
      </c>
      <c r="AJ29" s="137">
        <v>91.89</v>
      </c>
      <c r="AK29" s="140">
        <f t="shared" si="26"/>
        <v>92.454999999999998</v>
      </c>
      <c r="AL29" s="136">
        <f t="shared" si="27"/>
        <v>85.74</v>
      </c>
    </row>
    <row r="30" spans="1:38" ht="15.75" customHeight="1" x14ac:dyDescent="0.15">
      <c r="A30" s="1"/>
      <c r="B30" s="134"/>
      <c r="C30" s="134"/>
      <c r="D30" s="134"/>
      <c r="E30" s="134"/>
      <c r="F30" s="134"/>
      <c r="G30" s="153"/>
      <c r="H30" s="134"/>
      <c r="I30" s="134"/>
      <c r="J30" s="134"/>
      <c r="K30" s="134"/>
      <c r="L30" s="134"/>
      <c r="M30" s="153"/>
      <c r="N30" s="134"/>
      <c r="O30" s="134"/>
      <c r="P30" s="134"/>
      <c r="Q30" s="134"/>
      <c r="R30" s="134"/>
      <c r="S30" s="153"/>
      <c r="T30" s="149"/>
      <c r="U30" s="149"/>
      <c r="V30" s="149"/>
      <c r="W30" s="149"/>
      <c r="X30" s="149"/>
      <c r="Y30" s="154"/>
      <c r="Z30" s="134"/>
      <c r="AA30" s="134"/>
      <c r="AB30" s="134"/>
      <c r="AC30" s="134"/>
      <c r="AD30" s="134"/>
      <c r="AE30" s="153"/>
      <c r="AF30" s="134"/>
      <c r="AG30" s="134"/>
      <c r="AH30" s="134"/>
      <c r="AI30" s="155"/>
      <c r="AJ30" s="134"/>
      <c r="AK30" s="153"/>
      <c r="AL30" s="135"/>
    </row>
    <row r="31" spans="1:38" ht="15.75" customHeight="1" x14ac:dyDescent="0.2">
      <c r="A31" s="42" t="s">
        <v>95</v>
      </c>
      <c r="B31" s="134"/>
      <c r="C31" s="134"/>
      <c r="D31" s="134"/>
      <c r="E31" s="134"/>
      <c r="F31" s="134"/>
      <c r="G31" s="135"/>
      <c r="H31" s="134"/>
      <c r="I31" s="134"/>
      <c r="J31" s="134"/>
      <c r="K31" s="134"/>
      <c r="L31" s="134"/>
      <c r="M31" s="135"/>
      <c r="N31" s="134"/>
      <c r="O31" s="134"/>
      <c r="P31" s="134"/>
      <c r="Q31" s="134"/>
      <c r="R31" s="134"/>
      <c r="S31" s="135"/>
      <c r="T31" s="149"/>
      <c r="U31" s="149"/>
      <c r="V31" s="149"/>
      <c r="W31" s="149"/>
      <c r="X31" s="149"/>
      <c r="Y31" s="150"/>
      <c r="Z31" s="134"/>
      <c r="AA31" s="134"/>
      <c r="AB31" s="134"/>
      <c r="AC31" s="134"/>
      <c r="AD31" s="134"/>
      <c r="AE31" s="135"/>
      <c r="AF31" s="134"/>
      <c r="AG31" s="134"/>
      <c r="AH31" s="134"/>
      <c r="AI31" s="134"/>
      <c r="AJ31" s="134">
        <f>AVERAGE(AL6,AL13,AL20,AL27)</f>
        <v>78.017916666666665</v>
      </c>
      <c r="AK31" s="135">
        <f>AVERAGE(AL7,AL14,AL21,AL28)</f>
        <v>81.438124999999999</v>
      </c>
      <c r="AL31" s="135">
        <f>AVERAGE(AL8,AL15,AL22,AL29)</f>
        <v>79.600208333333327</v>
      </c>
    </row>
    <row r="32" spans="1:38" ht="15.75" customHeight="1" x14ac:dyDescent="0.15">
      <c r="A32" s="265" t="s">
        <v>96</v>
      </c>
      <c r="B32" s="276" t="s">
        <v>57</v>
      </c>
      <c r="C32" s="277"/>
      <c r="D32" s="277"/>
      <c r="E32" s="277"/>
      <c r="F32" s="277"/>
      <c r="G32" s="278"/>
      <c r="H32" s="276" t="s">
        <v>58</v>
      </c>
      <c r="I32" s="277"/>
      <c r="J32" s="277"/>
      <c r="K32" s="277"/>
      <c r="L32" s="277"/>
      <c r="M32" s="278"/>
      <c r="N32" s="276" t="s">
        <v>59</v>
      </c>
      <c r="O32" s="277"/>
      <c r="P32" s="277"/>
      <c r="Q32" s="277"/>
      <c r="R32" s="277"/>
      <c r="S32" s="278"/>
      <c r="T32" s="279" t="s">
        <v>60</v>
      </c>
      <c r="U32" s="274"/>
      <c r="V32" s="274"/>
      <c r="W32" s="274"/>
      <c r="X32" s="274"/>
      <c r="Y32" s="275"/>
      <c r="Z32" s="276" t="s">
        <v>61</v>
      </c>
      <c r="AA32" s="277"/>
      <c r="AB32" s="277"/>
      <c r="AC32" s="277"/>
      <c r="AD32" s="277"/>
      <c r="AE32" s="278"/>
      <c r="AF32" s="276" t="s">
        <v>62</v>
      </c>
      <c r="AG32" s="277"/>
      <c r="AH32" s="277"/>
      <c r="AI32" s="277"/>
      <c r="AJ32" s="277"/>
      <c r="AK32" s="278"/>
      <c r="AL32" s="136" t="s">
        <v>63</v>
      </c>
    </row>
    <row r="33" spans="1:38" ht="15.75" customHeight="1" x14ac:dyDescent="0.15">
      <c r="A33" s="231"/>
      <c r="B33" s="137" t="s">
        <v>47</v>
      </c>
      <c r="C33" s="138" t="s">
        <v>8</v>
      </c>
      <c r="D33" s="138" t="s">
        <v>9</v>
      </c>
      <c r="E33" s="138" t="s">
        <v>64</v>
      </c>
      <c r="F33" s="138" t="s">
        <v>65</v>
      </c>
      <c r="G33" s="139" t="s">
        <v>66</v>
      </c>
      <c r="H33" s="137" t="s">
        <v>47</v>
      </c>
      <c r="I33" s="138" t="s">
        <v>8</v>
      </c>
      <c r="J33" s="138" t="s">
        <v>9</v>
      </c>
      <c r="K33" s="138" t="s">
        <v>64</v>
      </c>
      <c r="L33" s="138" t="s">
        <v>65</v>
      </c>
      <c r="M33" s="139" t="s">
        <v>66</v>
      </c>
      <c r="N33" s="137" t="s">
        <v>47</v>
      </c>
      <c r="O33" s="138" t="s">
        <v>8</v>
      </c>
      <c r="P33" s="138" t="s">
        <v>9</v>
      </c>
      <c r="Q33" s="138" t="s">
        <v>64</v>
      </c>
      <c r="R33" s="138" t="s">
        <v>65</v>
      </c>
      <c r="S33" s="139" t="s">
        <v>66</v>
      </c>
      <c r="T33" s="145" t="s">
        <v>47</v>
      </c>
      <c r="U33" s="138" t="s">
        <v>8</v>
      </c>
      <c r="V33" s="138" t="s">
        <v>9</v>
      </c>
      <c r="W33" s="138" t="s">
        <v>64</v>
      </c>
      <c r="X33" s="138" t="s">
        <v>65</v>
      </c>
      <c r="Y33" s="139" t="s">
        <v>66</v>
      </c>
      <c r="Z33" s="137" t="s">
        <v>47</v>
      </c>
      <c r="AA33" s="138" t="s">
        <v>8</v>
      </c>
      <c r="AB33" s="138" t="s">
        <v>9</v>
      </c>
      <c r="AC33" s="138" t="s">
        <v>64</v>
      </c>
      <c r="AD33" s="138" t="s">
        <v>65</v>
      </c>
      <c r="AE33" s="139" t="s">
        <v>66</v>
      </c>
      <c r="AF33" s="137" t="s">
        <v>47</v>
      </c>
      <c r="AG33" s="138" t="s">
        <v>8</v>
      </c>
      <c r="AH33" s="138" t="s">
        <v>9</v>
      </c>
      <c r="AI33" s="138" t="s">
        <v>64</v>
      </c>
      <c r="AJ33" s="138" t="s">
        <v>65</v>
      </c>
      <c r="AK33" s="139" t="s">
        <v>66</v>
      </c>
      <c r="AL33" s="136"/>
    </row>
    <row r="34" spans="1:38" ht="15.75" customHeight="1" x14ac:dyDescent="0.15">
      <c r="A34" s="32" t="s">
        <v>57</v>
      </c>
      <c r="B34" s="156"/>
      <c r="C34" s="156"/>
      <c r="D34" s="156"/>
      <c r="E34" s="156"/>
      <c r="F34" s="156"/>
      <c r="G34" s="157"/>
      <c r="H34" s="137">
        <v>50</v>
      </c>
      <c r="I34" s="137">
        <v>61.54</v>
      </c>
      <c r="J34" s="137">
        <v>42.11</v>
      </c>
      <c r="K34" s="137">
        <v>50</v>
      </c>
      <c r="L34" s="137">
        <v>50</v>
      </c>
      <c r="M34" s="140">
        <v>50</v>
      </c>
      <c r="N34" s="137">
        <v>72.41</v>
      </c>
      <c r="O34" s="137">
        <v>95.24</v>
      </c>
      <c r="P34" s="137">
        <v>12.5</v>
      </c>
      <c r="Q34" s="137">
        <v>83.33</v>
      </c>
      <c r="R34" s="137">
        <v>20</v>
      </c>
      <c r="S34" s="140">
        <v>51.67</v>
      </c>
      <c r="T34" s="146">
        <v>54.55</v>
      </c>
      <c r="U34" s="147">
        <v>100</v>
      </c>
      <c r="V34" s="147">
        <v>6.25</v>
      </c>
      <c r="W34" s="147">
        <v>69.39</v>
      </c>
      <c r="X34" s="147">
        <v>11.76</v>
      </c>
      <c r="Y34" s="158">
        <v>40.58</v>
      </c>
      <c r="Z34" s="137">
        <v>65</v>
      </c>
      <c r="AA34" s="137">
        <v>40.909999999999997</v>
      </c>
      <c r="AB34" s="137">
        <v>94.44</v>
      </c>
      <c r="AC34" s="137">
        <v>56.25</v>
      </c>
      <c r="AD34" s="137">
        <v>70.83</v>
      </c>
      <c r="AE34" s="136">
        <v>63.54</v>
      </c>
      <c r="AF34" s="137">
        <v>62.5</v>
      </c>
      <c r="AG34" s="137">
        <v>53.33</v>
      </c>
      <c r="AH34" s="137">
        <v>68</v>
      </c>
      <c r="AI34" s="137">
        <v>51.61</v>
      </c>
      <c r="AJ34" s="137">
        <v>69.39</v>
      </c>
      <c r="AK34" s="136">
        <v>60.5</v>
      </c>
      <c r="AL34" s="136">
        <f t="shared" ref="AL34:AL39" si="28">AVERAGE(G34,M34,S34,Y34,AE34,AK34)</f>
        <v>53.257999999999996</v>
      </c>
    </row>
    <row r="35" spans="1:38" ht="15.75" customHeight="1" x14ac:dyDescent="0.15">
      <c r="A35" s="32" t="s">
        <v>58</v>
      </c>
      <c r="B35" s="137">
        <v>53.33</v>
      </c>
      <c r="C35" s="137">
        <v>97.14</v>
      </c>
      <c r="D35" s="137">
        <v>2.2200000000000002</v>
      </c>
      <c r="E35" s="137">
        <v>69.150000000000006</v>
      </c>
      <c r="F35" s="137">
        <v>4.21</v>
      </c>
      <c r="G35" s="140">
        <v>36.68</v>
      </c>
      <c r="H35" s="156"/>
      <c r="I35" s="156"/>
      <c r="J35" s="156"/>
      <c r="K35" s="156"/>
      <c r="L35" s="156"/>
      <c r="M35" s="157"/>
      <c r="N35" s="137">
        <v>27.59</v>
      </c>
      <c r="O35" s="137">
        <v>0</v>
      </c>
      <c r="P35" s="137">
        <v>100</v>
      </c>
      <c r="Q35" s="137">
        <v>0</v>
      </c>
      <c r="R35" s="137">
        <v>43.24</v>
      </c>
      <c r="S35" s="140">
        <v>21.62</v>
      </c>
      <c r="T35" s="146">
        <v>87.88</v>
      </c>
      <c r="U35" s="147">
        <v>76.47</v>
      </c>
      <c r="V35" s="147">
        <v>100</v>
      </c>
      <c r="W35" s="147">
        <v>86.67</v>
      </c>
      <c r="X35" s="147">
        <v>88.89</v>
      </c>
      <c r="Y35" s="158">
        <v>87.78</v>
      </c>
      <c r="Z35" s="137">
        <v>55</v>
      </c>
      <c r="AA35" s="137">
        <v>81.819999999999993</v>
      </c>
      <c r="AB35" s="137">
        <v>22.22</v>
      </c>
      <c r="AC35" s="137">
        <v>66.67</v>
      </c>
      <c r="AD35" s="137">
        <v>30.77</v>
      </c>
      <c r="AE35" s="136">
        <v>48.72</v>
      </c>
      <c r="AF35" s="137">
        <v>62.5</v>
      </c>
      <c r="AG35" s="137">
        <v>0</v>
      </c>
      <c r="AH35" s="137">
        <v>100</v>
      </c>
      <c r="AI35" s="137">
        <v>0</v>
      </c>
      <c r="AJ35" s="137">
        <v>76.92</v>
      </c>
      <c r="AK35" s="136">
        <v>38.46</v>
      </c>
      <c r="AL35" s="136">
        <f t="shared" si="28"/>
        <v>46.652000000000001</v>
      </c>
    </row>
    <row r="36" spans="1:38" ht="15.75" customHeight="1" x14ac:dyDescent="0.15">
      <c r="A36" s="32" t="s">
        <v>59</v>
      </c>
      <c r="B36" s="137">
        <v>51.79</v>
      </c>
      <c r="C36" s="137">
        <v>70.48</v>
      </c>
      <c r="D36" s="137">
        <v>30</v>
      </c>
      <c r="E36" s="137">
        <v>61.16</v>
      </c>
      <c r="F36" s="137">
        <v>36.49</v>
      </c>
      <c r="G36" s="140">
        <v>48.82</v>
      </c>
      <c r="H36" s="137">
        <v>68.75</v>
      </c>
      <c r="I36" s="137">
        <v>61.54</v>
      </c>
      <c r="J36" s="137">
        <v>73.680000000000007</v>
      </c>
      <c r="K36" s="137">
        <v>61.54</v>
      </c>
      <c r="L36" s="137">
        <v>73.680000000000007</v>
      </c>
      <c r="M36" s="140">
        <v>67.61</v>
      </c>
      <c r="N36" s="156"/>
      <c r="O36" s="156"/>
      <c r="P36" s="156"/>
      <c r="Q36" s="156"/>
      <c r="R36" s="156"/>
      <c r="S36" s="157"/>
      <c r="T36" s="146">
        <v>72.73</v>
      </c>
      <c r="U36" s="147">
        <v>88.24</v>
      </c>
      <c r="V36" s="147">
        <v>56.25</v>
      </c>
      <c r="W36" s="147">
        <v>76.92</v>
      </c>
      <c r="X36" s="147">
        <v>66.67</v>
      </c>
      <c r="Y36" s="158">
        <v>71.790000000000006</v>
      </c>
      <c r="Z36" s="137">
        <v>35</v>
      </c>
      <c r="AA36" s="137">
        <v>50</v>
      </c>
      <c r="AB36" s="137">
        <v>16.670000000000002</v>
      </c>
      <c r="AC36" s="137">
        <v>45.83</v>
      </c>
      <c r="AD36" s="137">
        <v>18.75</v>
      </c>
      <c r="AE36" s="136">
        <v>32.29</v>
      </c>
      <c r="AF36" s="137">
        <v>47.5</v>
      </c>
      <c r="AG36" s="137">
        <v>13.33</v>
      </c>
      <c r="AH36" s="137">
        <v>68</v>
      </c>
      <c r="AI36" s="137">
        <v>16</v>
      </c>
      <c r="AJ36" s="137">
        <v>61.82</v>
      </c>
      <c r="AK36" s="136">
        <v>38.909999999999997</v>
      </c>
      <c r="AL36" s="136">
        <f t="shared" si="28"/>
        <v>51.884</v>
      </c>
    </row>
    <row r="37" spans="1:38" ht="15.75" customHeight="1" x14ac:dyDescent="0.15">
      <c r="A37" s="32" t="s">
        <v>60</v>
      </c>
      <c r="B37" s="137">
        <v>45.64</v>
      </c>
      <c r="C37" s="137">
        <v>1.9</v>
      </c>
      <c r="D37" s="137">
        <v>96.67</v>
      </c>
      <c r="E37" s="137">
        <v>3.64</v>
      </c>
      <c r="F37" s="137">
        <v>62.14</v>
      </c>
      <c r="G37" s="140">
        <v>32.89</v>
      </c>
      <c r="H37" s="137">
        <v>59.38</v>
      </c>
      <c r="I37" s="137">
        <v>0</v>
      </c>
      <c r="J37" s="137">
        <v>100</v>
      </c>
      <c r="K37" s="137">
        <v>0</v>
      </c>
      <c r="L37" s="137">
        <v>74.510000000000005</v>
      </c>
      <c r="M37" s="140">
        <v>37.25</v>
      </c>
      <c r="N37" s="137">
        <v>27.59</v>
      </c>
      <c r="O37" s="137">
        <v>0</v>
      </c>
      <c r="P37" s="137">
        <v>100</v>
      </c>
      <c r="Q37" s="137">
        <v>0</v>
      </c>
      <c r="R37" s="137">
        <v>43.24</v>
      </c>
      <c r="S37" s="140">
        <v>21.62</v>
      </c>
      <c r="T37" s="159"/>
      <c r="U37" s="160"/>
      <c r="V37" s="160"/>
      <c r="W37" s="160"/>
      <c r="X37" s="160"/>
      <c r="Y37" s="161"/>
      <c r="Z37" s="137">
        <v>45</v>
      </c>
      <c r="AA37" s="137">
        <v>0</v>
      </c>
      <c r="AB37" s="137">
        <v>100</v>
      </c>
      <c r="AC37" s="137">
        <v>0</v>
      </c>
      <c r="AD37" s="137">
        <v>62.07</v>
      </c>
      <c r="AE37" s="136">
        <v>31.03</v>
      </c>
      <c r="AF37" s="137">
        <v>62.5</v>
      </c>
      <c r="AG37" s="137">
        <v>0</v>
      </c>
      <c r="AH37" s="137">
        <v>100</v>
      </c>
      <c r="AI37" s="137">
        <v>0</v>
      </c>
      <c r="AJ37" s="137">
        <v>76.92</v>
      </c>
      <c r="AK37" s="136">
        <v>38.46</v>
      </c>
      <c r="AL37" s="136">
        <f t="shared" si="28"/>
        <v>32.25</v>
      </c>
    </row>
    <row r="38" spans="1:38" ht="15.75" customHeight="1" x14ac:dyDescent="0.15">
      <c r="A38" s="32" t="s">
        <v>61</v>
      </c>
      <c r="B38" s="137">
        <v>46.67</v>
      </c>
      <c r="C38" s="137">
        <v>4.76</v>
      </c>
      <c r="D38" s="137">
        <v>95.56</v>
      </c>
      <c r="E38" s="137">
        <v>8.77</v>
      </c>
      <c r="F38" s="137">
        <v>62.32</v>
      </c>
      <c r="G38" s="136">
        <v>35.549999999999997</v>
      </c>
      <c r="H38" s="137">
        <v>62.5</v>
      </c>
      <c r="I38" s="137">
        <v>23.08</v>
      </c>
      <c r="J38" s="137">
        <v>89.47</v>
      </c>
      <c r="K38" s="137">
        <v>33.33</v>
      </c>
      <c r="L38" s="137">
        <v>73.91</v>
      </c>
      <c r="M38" s="136">
        <v>53.62</v>
      </c>
      <c r="N38" s="137">
        <v>41.38</v>
      </c>
      <c r="O38" s="137">
        <v>23.81</v>
      </c>
      <c r="P38" s="137">
        <v>87.5</v>
      </c>
      <c r="Q38" s="137">
        <v>37.04</v>
      </c>
      <c r="R38" s="137">
        <v>45.16</v>
      </c>
      <c r="S38" s="136">
        <v>41.1</v>
      </c>
      <c r="T38" s="145">
        <v>54.55</v>
      </c>
      <c r="U38" s="138">
        <v>29.41</v>
      </c>
      <c r="V38" s="138">
        <v>81.25</v>
      </c>
      <c r="W38" s="138">
        <v>40</v>
      </c>
      <c r="X38" s="138">
        <v>63.41</v>
      </c>
      <c r="Y38" s="136">
        <v>51.71</v>
      </c>
      <c r="Z38" s="156"/>
      <c r="AA38" s="156"/>
      <c r="AB38" s="156"/>
      <c r="AC38" s="156"/>
      <c r="AD38" s="156"/>
      <c r="AE38" s="157"/>
      <c r="AF38" s="137">
        <v>65</v>
      </c>
      <c r="AG38" s="137">
        <v>53.33</v>
      </c>
      <c r="AH38" s="137">
        <v>72</v>
      </c>
      <c r="AI38" s="137">
        <v>53.33</v>
      </c>
      <c r="AJ38" s="137">
        <v>72</v>
      </c>
      <c r="AK38" s="136">
        <v>62.67</v>
      </c>
      <c r="AL38" s="136">
        <f t="shared" si="28"/>
        <v>48.929999999999993</v>
      </c>
    </row>
    <row r="39" spans="1:38" ht="15.75" customHeight="1" x14ac:dyDescent="0.15">
      <c r="A39" s="32" t="s">
        <v>62</v>
      </c>
      <c r="B39" s="137">
        <v>52.82</v>
      </c>
      <c r="C39" s="137">
        <v>76.19</v>
      </c>
      <c r="D39" s="137">
        <v>25.56</v>
      </c>
      <c r="E39" s="137">
        <v>63.49</v>
      </c>
      <c r="F39" s="137">
        <v>33.33</v>
      </c>
      <c r="G39" s="136">
        <v>48.41</v>
      </c>
      <c r="H39" s="137">
        <v>50</v>
      </c>
      <c r="I39" s="137">
        <v>76.92</v>
      </c>
      <c r="J39" s="137">
        <v>31.58</v>
      </c>
      <c r="K39" s="137">
        <v>55.56</v>
      </c>
      <c r="L39" s="137">
        <v>42.86</v>
      </c>
      <c r="M39" s="136">
        <v>49.21</v>
      </c>
      <c r="N39" s="137">
        <v>27.59</v>
      </c>
      <c r="O39" s="137">
        <v>4.76</v>
      </c>
      <c r="P39" s="137">
        <v>87.5</v>
      </c>
      <c r="Q39" s="137">
        <v>8.6999999999999993</v>
      </c>
      <c r="R39" s="137">
        <v>40</v>
      </c>
      <c r="S39" s="136">
        <v>24.35</v>
      </c>
      <c r="T39" s="145">
        <v>51.52</v>
      </c>
      <c r="U39" s="138">
        <v>23.53</v>
      </c>
      <c r="V39" s="138">
        <v>81.25</v>
      </c>
      <c r="W39" s="138">
        <v>33.33</v>
      </c>
      <c r="X39" s="138">
        <v>61.9</v>
      </c>
      <c r="Y39" s="136">
        <v>47.62</v>
      </c>
      <c r="Z39" s="137">
        <v>75</v>
      </c>
      <c r="AA39" s="137">
        <v>100</v>
      </c>
      <c r="AB39" s="137">
        <v>44.44</v>
      </c>
      <c r="AC39" s="137">
        <v>81.48</v>
      </c>
      <c r="AD39" s="137">
        <v>61.54</v>
      </c>
      <c r="AE39" s="136">
        <v>71.510000000000005</v>
      </c>
      <c r="AF39" s="156"/>
      <c r="AG39" s="156"/>
      <c r="AH39" s="156"/>
      <c r="AI39" s="156"/>
      <c r="AJ39" s="156"/>
      <c r="AK39" s="157"/>
      <c r="AL39" s="136">
        <f t="shared" si="28"/>
        <v>48.220000000000006</v>
      </c>
    </row>
    <row r="40" spans="1:38" ht="15.75" customHeight="1" x14ac:dyDescent="0.15">
      <c r="A40" s="5" t="s">
        <v>63</v>
      </c>
      <c r="B40" s="137"/>
      <c r="C40" s="137"/>
      <c r="D40" s="137"/>
      <c r="E40" s="137"/>
      <c r="F40" s="137"/>
      <c r="G40" s="136">
        <f>AVERAGE(G34:G39)</f>
        <v>40.47</v>
      </c>
      <c r="H40" s="137"/>
      <c r="I40" s="137"/>
      <c r="J40" s="137"/>
      <c r="K40" s="137"/>
      <c r="L40" s="137"/>
      <c r="M40" s="136">
        <f>AVERAGE(M34:M39)</f>
        <v>51.537999999999997</v>
      </c>
      <c r="N40" s="137"/>
      <c r="O40" s="137"/>
      <c r="P40" s="137"/>
      <c r="Q40" s="137"/>
      <c r="R40" s="137"/>
      <c r="S40" s="136">
        <f>AVERAGE(S34:S39)</f>
        <v>32.072000000000003</v>
      </c>
      <c r="T40" s="145"/>
      <c r="U40" s="138"/>
      <c r="V40" s="138"/>
      <c r="W40" s="138"/>
      <c r="X40" s="138"/>
      <c r="Y40" s="136">
        <f>AVERAGE(Y34:Y39)</f>
        <v>59.896000000000001</v>
      </c>
      <c r="Z40" s="137"/>
      <c r="AA40" s="137"/>
      <c r="AB40" s="137"/>
      <c r="AC40" s="137"/>
      <c r="AD40" s="137"/>
      <c r="AE40" s="136">
        <f>AVERAGE(AE34:AE39)</f>
        <v>49.417999999999992</v>
      </c>
      <c r="AF40" s="137"/>
      <c r="AG40" s="137"/>
      <c r="AH40" s="137"/>
      <c r="AI40" s="137"/>
      <c r="AJ40" s="137"/>
      <c r="AK40" s="136">
        <f t="shared" ref="AK40:AL40" si="29">AVERAGE(AK34:AK39)</f>
        <v>47.8</v>
      </c>
      <c r="AL40" s="144">
        <f t="shared" si="29"/>
        <v>46.865666666666669</v>
      </c>
    </row>
    <row r="41" spans="1:38" ht="15.75" customHeight="1" x14ac:dyDescent="0.15">
      <c r="A41" s="28"/>
      <c r="B41" s="134"/>
      <c r="C41" s="134"/>
      <c r="D41" s="134"/>
      <c r="E41" s="134"/>
      <c r="F41" s="134"/>
      <c r="G41" s="135"/>
      <c r="H41" s="134"/>
      <c r="I41" s="134"/>
      <c r="J41" s="134"/>
      <c r="K41" s="134"/>
      <c r="L41" s="134"/>
      <c r="M41" s="135"/>
      <c r="N41" s="134"/>
      <c r="O41" s="134"/>
      <c r="P41" s="134"/>
      <c r="Q41" s="134"/>
      <c r="R41" s="134"/>
      <c r="S41" s="135"/>
      <c r="T41" s="149"/>
      <c r="U41" s="149"/>
      <c r="V41" s="149"/>
      <c r="W41" s="149"/>
      <c r="X41" s="149"/>
      <c r="Y41" s="150"/>
      <c r="Z41" s="134"/>
      <c r="AA41" s="134"/>
      <c r="AB41" s="134"/>
      <c r="AC41" s="134"/>
      <c r="AD41" s="134"/>
      <c r="AE41" s="135"/>
      <c r="AF41" s="134"/>
      <c r="AG41" s="134"/>
      <c r="AH41" s="134"/>
      <c r="AI41" s="134"/>
      <c r="AJ41" s="134"/>
      <c r="AK41" s="135"/>
      <c r="AL41" s="135"/>
    </row>
    <row r="42" spans="1:38" ht="15.75" customHeight="1" x14ac:dyDescent="0.15">
      <c r="A42" s="270" t="s">
        <v>96</v>
      </c>
      <c r="B42" s="276" t="s">
        <v>68</v>
      </c>
      <c r="C42" s="277"/>
      <c r="D42" s="277"/>
      <c r="E42" s="277"/>
      <c r="F42" s="277"/>
      <c r="G42" s="278"/>
      <c r="H42" s="276" t="s">
        <v>69</v>
      </c>
      <c r="I42" s="277"/>
      <c r="J42" s="277"/>
      <c r="K42" s="277"/>
      <c r="L42" s="277"/>
      <c r="M42" s="278"/>
      <c r="N42" s="276" t="s">
        <v>70</v>
      </c>
      <c r="O42" s="277"/>
      <c r="P42" s="277"/>
      <c r="Q42" s="277"/>
      <c r="R42" s="277"/>
      <c r="S42" s="278"/>
      <c r="T42" s="279" t="s">
        <v>71</v>
      </c>
      <c r="U42" s="274"/>
      <c r="V42" s="274"/>
      <c r="W42" s="274"/>
      <c r="X42" s="274"/>
      <c r="Y42" s="275"/>
      <c r="Z42" s="276" t="s">
        <v>72</v>
      </c>
      <c r="AA42" s="277"/>
      <c r="AB42" s="277"/>
      <c r="AC42" s="277"/>
      <c r="AD42" s="277"/>
      <c r="AE42" s="278"/>
      <c r="AF42" s="276" t="s">
        <v>73</v>
      </c>
      <c r="AG42" s="277"/>
      <c r="AH42" s="277"/>
      <c r="AI42" s="277"/>
      <c r="AJ42" s="277"/>
      <c r="AK42" s="278"/>
      <c r="AL42" s="136" t="s">
        <v>63</v>
      </c>
    </row>
    <row r="43" spans="1:38" ht="15.75" customHeight="1" x14ac:dyDescent="0.15">
      <c r="A43" s="231"/>
      <c r="B43" s="137" t="s">
        <v>47</v>
      </c>
      <c r="C43" s="138" t="s">
        <v>8</v>
      </c>
      <c r="D43" s="138" t="s">
        <v>9</v>
      </c>
      <c r="E43" s="138" t="s">
        <v>64</v>
      </c>
      <c r="F43" s="138" t="s">
        <v>65</v>
      </c>
      <c r="G43" s="139" t="s">
        <v>66</v>
      </c>
      <c r="H43" s="137" t="s">
        <v>47</v>
      </c>
      <c r="I43" s="138" t="s">
        <v>8</v>
      </c>
      <c r="J43" s="138" t="s">
        <v>9</v>
      </c>
      <c r="K43" s="138" t="s">
        <v>64</v>
      </c>
      <c r="L43" s="138" t="s">
        <v>65</v>
      </c>
      <c r="M43" s="139" t="s">
        <v>66</v>
      </c>
      <c r="N43" s="137" t="s">
        <v>47</v>
      </c>
      <c r="O43" s="138" t="s">
        <v>8</v>
      </c>
      <c r="P43" s="138" t="s">
        <v>9</v>
      </c>
      <c r="Q43" s="138" t="s">
        <v>64</v>
      </c>
      <c r="R43" s="138" t="s">
        <v>65</v>
      </c>
      <c r="S43" s="139" t="s">
        <v>66</v>
      </c>
      <c r="T43" s="145" t="s">
        <v>47</v>
      </c>
      <c r="U43" s="138" t="s">
        <v>8</v>
      </c>
      <c r="V43" s="138" t="s">
        <v>9</v>
      </c>
      <c r="W43" s="138" t="s">
        <v>64</v>
      </c>
      <c r="X43" s="138" t="s">
        <v>65</v>
      </c>
      <c r="Y43" s="139" t="s">
        <v>66</v>
      </c>
      <c r="Z43" s="137" t="s">
        <v>47</v>
      </c>
      <c r="AA43" s="138" t="s">
        <v>8</v>
      </c>
      <c r="AB43" s="138" t="s">
        <v>9</v>
      </c>
      <c r="AC43" s="138" t="s">
        <v>64</v>
      </c>
      <c r="AD43" s="138" t="s">
        <v>65</v>
      </c>
      <c r="AE43" s="139" t="s">
        <v>66</v>
      </c>
      <c r="AF43" s="137" t="s">
        <v>47</v>
      </c>
      <c r="AG43" s="138" t="s">
        <v>8</v>
      </c>
      <c r="AH43" s="138" t="s">
        <v>9</v>
      </c>
      <c r="AI43" s="138" t="s">
        <v>64</v>
      </c>
      <c r="AJ43" s="138" t="s">
        <v>65</v>
      </c>
      <c r="AK43" s="139" t="s">
        <v>66</v>
      </c>
      <c r="AL43" s="136"/>
    </row>
    <row r="44" spans="1:38" ht="15.75" customHeight="1" x14ac:dyDescent="0.15">
      <c r="A44" s="43" t="s">
        <v>68</v>
      </c>
      <c r="B44" s="156"/>
      <c r="C44" s="156"/>
      <c r="D44" s="156"/>
      <c r="E44" s="156"/>
      <c r="F44" s="156"/>
      <c r="G44" s="157"/>
      <c r="H44" s="137">
        <v>54.55</v>
      </c>
      <c r="I44" s="137">
        <v>36.840000000000003</v>
      </c>
      <c r="J44" s="137">
        <v>78.569999999999993</v>
      </c>
      <c r="K44" s="137">
        <v>48.28</v>
      </c>
      <c r="L44" s="137">
        <v>59.46</v>
      </c>
      <c r="M44" s="140">
        <v>53.87</v>
      </c>
      <c r="N44" s="137">
        <v>64.52</v>
      </c>
      <c r="O44" s="137">
        <v>0</v>
      </c>
      <c r="P44" s="137">
        <v>100</v>
      </c>
      <c r="Q44" s="137">
        <v>0</v>
      </c>
      <c r="R44" s="137">
        <v>78.430000000000007</v>
      </c>
      <c r="S44" s="140">
        <v>39.22</v>
      </c>
      <c r="T44" s="146">
        <v>45.45</v>
      </c>
      <c r="U44" s="147">
        <v>78.569999999999993</v>
      </c>
      <c r="V44" s="147">
        <v>21.05</v>
      </c>
      <c r="W44" s="147">
        <v>55</v>
      </c>
      <c r="X44" s="147">
        <v>30.77</v>
      </c>
      <c r="Y44" s="158">
        <v>42.88</v>
      </c>
      <c r="Z44" s="137">
        <v>60</v>
      </c>
      <c r="AA44" s="137">
        <v>17.649999999999999</v>
      </c>
      <c r="AB44" s="137">
        <v>91.3</v>
      </c>
      <c r="AC44" s="137">
        <v>27.27</v>
      </c>
      <c r="AD44" s="137">
        <v>72.41</v>
      </c>
      <c r="AE44" s="136">
        <v>49.84</v>
      </c>
      <c r="AF44" s="137">
        <v>50</v>
      </c>
      <c r="AG44" s="137">
        <v>5</v>
      </c>
      <c r="AH44" s="137">
        <v>95</v>
      </c>
      <c r="AI44" s="137">
        <v>9.09</v>
      </c>
      <c r="AJ44" s="137">
        <v>65.52</v>
      </c>
      <c r="AK44" s="136">
        <v>37.299999999999997</v>
      </c>
      <c r="AL44" s="136">
        <f t="shared" ref="AL44:AL49" si="30">AVERAGE(G44,M44,S44,Y44,AE44,AK44)</f>
        <v>44.622</v>
      </c>
    </row>
    <row r="45" spans="1:38" ht="15.75" customHeight="1" x14ac:dyDescent="0.15">
      <c r="A45" s="43" t="s">
        <v>69</v>
      </c>
      <c r="B45" s="137">
        <v>57.22</v>
      </c>
      <c r="C45" s="137">
        <v>56.84</v>
      </c>
      <c r="D45" s="137">
        <v>57.58</v>
      </c>
      <c r="E45" s="137">
        <v>56.54</v>
      </c>
      <c r="F45" s="137">
        <v>57.87</v>
      </c>
      <c r="G45" s="140">
        <v>57.21</v>
      </c>
      <c r="H45" s="156"/>
      <c r="I45" s="156"/>
      <c r="J45" s="156"/>
      <c r="K45" s="156"/>
      <c r="L45" s="156"/>
      <c r="M45" s="157"/>
      <c r="N45" s="137">
        <v>41.94</v>
      </c>
      <c r="O45" s="137">
        <v>100</v>
      </c>
      <c r="P45" s="137">
        <v>10</v>
      </c>
      <c r="Q45" s="137">
        <v>55</v>
      </c>
      <c r="R45" s="137">
        <v>18.18</v>
      </c>
      <c r="S45" s="140">
        <v>36.590000000000003</v>
      </c>
      <c r="T45" s="146">
        <v>36.36</v>
      </c>
      <c r="U45" s="147">
        <v>85.71</v>
      </c>
      <c r="V45" s="147">
        <v>0</v>
      </c>
      <c r="W45" s="147">
        <v>53.33</v>
      </c>
      <c r="X45" s="147">
        <v>0</v>
      </c>
      <c r="Y45" s="158">
        <v>26.67</v>
      </c>
      <c r="Z45" s="137">
        <v>50</v>
      </c>
      <c r="AA45" s="137">
        <v>0</v>
      </c>
      <c r="AB45" s="137">
        <v>86.96</v>
      </c>
      <c r="AC45" s="137">
        <v>0</v>
      </c>
      <c r="AD45" s="137">
        <v>66.67</v>
      </c>
      <c r="AE45" s="136">
        <v>33.33</v>
      </c>
      <c r="AF45" s="137">
        <v>60</v>
      </c>
      <c r="AG45" s="137">
        <v>80</v>
      </c>
      <c r="AH45" s="137">
        <v>40</v>
      </c>
      <c r="AI45" s="137">
        <v>66.67</v>
      </c>
      <c r="AJ45" s="137">
        <v>50</v>
      </c>
      <c r="AK45" s="136">
        <v>58.33</v>
      </c>
      <c r="AL45" s="136">
        <f t="shared" si="30"/>
        <v>42.426000000000002</v>
      </c>
    </row>
    <row r="46" spans="1:38" ht="15.75" customHeight="1" x14ac:dyDescent="0.15">
      <c r="A46" s="43" t="s">
        <v>70</v>
      </c>
      <c r="B46" s="137">
        <v>51.03</v>
      </c>
      <c r="C46" s="137">
        <v>0</v>
      </c>
      <c r="D46" s="137">
        <v>100</v>
      </c>
      <c r="E46" s="137">
        <v>0</v>
      </c>
      <c r="F46" s="137">
        <v>67.58</v>
      </c>
      <c r="G46" s="140">
        <v>33.79</v>
      </c>
      <c r="H46" s="137">
        <v>42.42</v>
      </c>
      <c r="I46" s="137">
        <v>0</v>
      </c>
      <c r="J46" s="137">
        <v>100</v>
      </c>
      <c r="K46" s="138">
        <v>0</v>
      </c>
      <c r="L46" s="137">
        <v>59.57</v>
      </c>
      <c r="M46" s="140">
        <v>29.79</v>
      </c>
      <c r="N46" s="156"/>
      <c r="O46" s="156"/>
      <c r="P46" s="156"/>
      <c r="Q46" s="156"/>
      <c r="R46" s="156"/>
      <c r="S46" s="157"/>
      <c r="T46" s="146">
        <v>57.58</v>
      </c>
      <c r="U46" s="147">
        <v>0</v>
      </c>
      <c r="V46" s="147">
        <v>100</v>
      </c>
      <c r="W46" s="147">
        <v>0</v>
      </c>
      <c r="X46" s="147">
        <v>73.08</v>
      </c>
      <c r="Y46" s="158">
        <v>36.54</v>
      </c>
      <c r="Z46" s="137">
        <v>57.5</v>
      </c>
      <c r="AA46" s="137">
        <v>0</v>
      </c>
      <c r="AB46" s="137">
        <v>100</v>
      </c>
      <c r="AC46" s="137">
        <v>0</v>
      </c>
      <c r="AD46" s="137">
        <v>73.02</v>
      </c>
      <c r="AE46" s="136">
        <v>36.51</v>
      </c>
      <c r="AF46" s="137">
        <v>50</v>
      </c>
      <c r="AG46" s="137">
        <v>0</v>
      </c>
      <c r="AH46" s="137">
        <v>100</v>
      </c>
      <c r="AI46" s="137">
        <v>0</v>
      </c>
      <c r="AJ46" s="137">
        <v>66.67</v>
      </c>
      <c r="AK46" s="136">
        <v>33.33</v>
      </c>
      <c r="AL46" s="136">
        <f t="shared" si="30"/>
        <v>33.991999999999997</v>
      </c>
    </row>
    <row r="47" spans="1:38" ht="15.75" customHeight="1" x14ac:dyDescent="0.15">
      <c r="A47" s="43" t="s">
        <v>71</v>
      </c>
      <c r="B47" s="137">
        <v>51.03</v>
      </c>
      <c r="C47" s="137">
        <v>1.05</v>
      </c>
      <c r="D47" s="137">
        <v>98.99</v>
      </c>
      <c r="E47" s="137">
        <v>2.06</v>
      </c>
      <c r="F47" s="137">
        <v>67.349999999999994</v>
      </c>
      <c r="G47" s="140">
        <v>34.71</v>
      </c>
      <c r="H47" s="137">
        <v>45.45</v>
      </c>
      <c r="I47" s="137">
        <v>5.26</v>
      </c>
      <c r="J47" s="137">
        <v>100</v>
      </c>
      <c r="K47" s="137">
        <v>10</v>
      </c>
      <c r="L47" s="137">
        <v>60.87</v>
      </c>
      <c r="M47" s="140">
        <v>35.43</v>
      </c>
      <c r="N47" s="137">
        <v>58.06</v>
      </c>
      <c r="O47" s="137">
        <v>9.09</v>
      </c>
      <c r="P47" s="137">
        <v>85</v>
      </c>
      <c r="Q47" s="137">
        <v>13.33</v>
      </c>
      <c r="R47" s="137">
        <v>72.34</v>
      </c>
      <c r="S47" s="140">
        <v>42.84</v>
      </c>
      <c r="T47" s="159"/>
      <c r="U47" s="160"/>
      <c r="V47" s="160"/>
      <c r="W47" s="160"/>
      <c r="X47" s="160"/>
      <c r="Y47" s="161"/>
      <c r="Z47" s="137">
        <v>55</v>
      </c>
      <c r="AA47" s="137">
        <v>5.88</v>
      </c>
      <c r="AB47" s="137">
        <v>91.3</v>
      </c>
      <c r="AC47" s="137">
        <v>10</v>
      </c>
      <c r="AD47" s="137">
        <v>70</v>
      </c>
      <c r="AE47" s="136">
        <v>40</v>
      </c>
      <c r="AF47" s="137">
        <v>50</v>
      </c>
      <c r="AG47" s="137">
        <v>0</v>
      </c>
      <c r="AH47" s="137">
        <v>100</v>
      </c>
      <c r="AI47" s="137">
        <v>0</v>
      </c>
      <c r="AJ47" s="137">
        <v>66.67</v>
      </c>
      <c r="AK47" s="136">
        <v>33.33</v>
      </c>
      <c r="AL47" s="136">
        <f t="shared" si="30"/>
        <v>37.262</v>
      </c>
    </row>
    <row r="48" spans="1:38" ht="15.75" customHeight="1" x14ac:dyDescent="0.15">
      <c r="A48" s="43" t="s">
        <v>72</v>
      </c>
      <c r="B48" s="137">
        <v>56.7</v>
      </c>
      <c r="C48" s="137">
        <v>66.319999999999993</v>
      </c>
      <c r="D48" s="137">
        <v>47.47</v>
      </c>
      <c r="E48" s="137">
        <v>60</v>
      </c>
      <c r="F48" s="137">
        <v>52.81</v>
      </c>
      <c r="G48" s="136">
        <v>56.4</v>
      </c>
      <c r="H48" s="137">
        <v>60.61</v>
      </c>
      <c r="I48" s="137">
        <v>68.42</v>
      </c>
      <c r="J48" s="137">
        <v>50</v>
      </c>
      <c r="K48" s="137">
        <v>66.67</v>
      </c>
      <c r="L48" s="137">
        <v>51.85</v>
      </c>
      <c r="M48" s="136">
        <v>59.26</v>
      </c>
      <c r="N48" s="137">
        <v>61.29</v>
      </c>
      <c r="O48" s="137">
        <v>0</v>
      </c>
      <c r="P48" s="137">
        <v>95</v>
      </c>
      <c r="Q48" s="137">
        <v>0</v>
      </c>
      <c r="R48" s="137">
        <v>76</v>
      </c>
      <c r="S48" s="136">
        <v>38</v>
      </c>
      <c r="T48" s="145">
        <v>54.55</v>
      </c>
      <c r="U48" s="138">
        <v>50</v>
      </c>
      <c r="V48" s="138">
        <v>57.89</v>
      </c>
      <c r="W48" s="138">
        <v>48.28</v>
      </c>
      <c r="X48" s="138">
        <v>59.46</v>
      </c>
      <c r="Y48" s="136">
        <v>53.87</v>
      </c>
      <c r="Z48" s="156"/>
      <c r="AA48" s="156"/>
      <c r="AB48" s="156"/>
      <c r="AC48" s="156"/>
      <c r="AD48" s="156"/>
      <c r="AE48" s="157"/>
      <c r="AF48" s="137">
        <v>72.5</v>
      </c>
      <c r="AG48" s="137">
        <v>55</v>
      </c>
      <c r="AH48" s="137">
        <v>90</v>
      </c>
      <c r="AI48" s="137">
        <v>66.67</v>
      </c>
      <c r="AJ48" s="137">
        <v>76.599999999999994</v>
      </c>
      <c r="AK48" s="136">
        <v>71.63</v>
      </c>
      <c r="AL48" s="136">
        <f t="shared" si="30"/>
        <v>55.831999999999994</v>
      </c>
    </row>
    <row r="49" spans="1:38" ht="15.75" customHeight="1" x14ac:dyDescent="0.15">
      <c r="A49" s="43" t="s">
        <v>73</v>
      </c>
      <c r="B49" s="137">
        <v>50.52</v>
      </c>
      <c r="C49" s="137">
        <v>34.74</v>
      </c>
      <c r="D49" s="137">
        <v>65.66</v>
      </c>
      <c r="E49" s="137">
        <v>40.74</v>
      </c>
      <c r="F49" s="137">
        <v>57.52</v>
      </c>
      <c r="G49" s="136">
        <v>49.13</v>
      </c>
      <c r="H49" s="137">
        <v>63.64</v>
      </c>
      <c r="I49" s="137">
        <v>52.63</v>
      </c>
      <c r="J49" s="137">
        <v>78.569999999999993</v>
      </c>
      <c r="K49" s="137">
        <v>62.5</v>
      </c>
      <c r="L49" s="137">
        <v>64.709999999999994</v>
      </c>
      <c r="M49" s="136">
        <v>63.6</v>
      </c>
      <c r="N49" s="137">
        <v>64.52</v>
      </c>
      <c r="O49" s="137">
        <v>0</v>
      </c>
      <c r="P49" s="137">
        <v>100</v>
      </c>
      <c r="Q49" s="137">
        <v>0</v>
      </c>
      <c r="R49" s="137">
        <v>78.430000000000007</v>
      </c>
      <c r="S49" s="136">
        <v>39.22</v>
      </c>
      <c r="T49" s="145">
        <v>57.58</v>
      </c>
      <c r="U49" s="138">
        <v>42.86</v>
      </c>
      <c r="V49" s="138">
        <v>68.42</v>
      </c>
      <c r="W49" s="138">
        <v>46.15</v>
      </c>
      <c r="X49" s="138">
        <v>65</v>
      </c>
      <c r="Y49" s="136">
        <v>55.58</v>
      </c>
      <c r="Z49" s="137">
        <v>47.5</v>
      </c>
      <c r="AA49" s="137">
        <v>52.94</v>
      </c>
      <c r="AB49" s="137">
        <v>43.48</v>
      </c>
      <c r="AC49" s="137">
        <v>46.15</v>
      </c>
      <c r="AD49" s="137">
        <v>48.78</v>
      </c>
      <c r="AE49" s="136">
        <v>47.47</v>
      </c>
      <c r="AF49" s="156"/>
      <c r="AG49" s="156"/>
      <c r="AH49" s="156"/>
      <c r="AI49" s="156"/>
      <c r="AJ49" s="156"/>
      <c r="AK49" s="157"/>
      <c r="AL49" s="136">
        <f t="shared" si="30"/>
        <v>50.999999999999993</v>
      </c>
    </row>
    <row r="50" spans="1:38" ht="15.75" customHeight="1" x14ac:dyDescent="0.15">
      <c r="A50" s="40" t="s">
        <v>63</v>
      </c>
      <c r="B50" s="137"/>
      <c r="C50" s="137"/>
      <c r="D50" s="137"/>
      <c r="E50" s="137"/>
      <c r="F50" s="137"/>
      <c r="G50" s="136">
        <f>AVERAGE(G44:G49)</f>
        <v>46.248000000000005</v>
      </c>
      <c r="H50" s="137"/>
      <c r="I50" s="137"/>
      <c r="J50" s="137"/>
      <c r="K50" s="137"/>
      <c r="L50" s="137"/>
      <c r="M50" s="136">
        <f>AVERAGE(M44:M49)</f>
        <v>48.39</v>
      </c>
      <c r="N50" s="137"/>
      <c r="O50" s="137"/>
      <c r="P50" s="137"/>
      <c r="Q50" s="137"/>
      <c r="R50" s="137"/>
      <c r="S50" s="136">
        <f>AVERAGE(S44:S49)</f>
        <v>39.173999999999999</v>
      </c>
      <c r="T50" s="145"/>
      <c r="U50" s="138"/>
      <c r="V50" s="138"/>
      <c r="W50" s="138"/>
      <c r="X50" s="138"/>
      <c r="Y50" s="136">
        <f>AVERAGE(Y44:Y49)</f>
        <v>43.108000000000004</v>
      </c>
      <c r="Z50" s="137"/>
      <c r="AA50" s="137"/>
      <c r="AB50" s="137"/>
      <c r="AC50" s="137"/>
      <c r="AD50" s="137"/>
      <c r="AE50" s="136">
        <f>AVERAGE(AE44:AE49)</f>
        <v>41.43</v>
      </c>
      <c r="AF50" s="137"/>
      <c r="AG50" s="137"/>
      <c r="AH50" s="137"/>
      <c r="AI50" s="137"/>
      <c r="AJ50" s="137"/>
      <c r="AK50" s="136">
        <f t="shared" ref="AK50:AL50" si="31">AVERAGE(AK44:AK49)</f>
        <v>46.783999999999992</v>
      </c>
      <c r="AL50" s="144">
        <f t="shared" si="31"/>
        <v>44.188999999999993</v>
      </c>
    </row>
    <row r="51" spans="1:38" ht="15.75" customHeight="1" x14ac:dyDescent="0.15">
      <c r="A51" s="28"/>
      <c r="B51" s="134"/>
      <c r="C51" s="134"/>
      <c r="D51" s="134"/>
      <c r="E51" s="134"/>
      <c r="F51" s="134"/>
      <c r="G51" s="135"/>
      <c r="H51" s="134"/>
      <c r="I51" s="134"/>
      <c r="J51" s="134"/>
      <c r="K51" s="134"/>
      <c r="L51" s="134"/>
      <c r="M51" s="135"/>
      <c r="N51" s="134"/>
      <c r="O51" s="134"/>
      <c r="P51" s="134"/>
      <c r="Q51" s="134"/>
      <c r="R51" s="134"/>
      <c r="S51" s="135"/>
      <c r="T51" s="149"/>
      <c r="U51" s="149"/>
      <c r="V51" s="149"/>
      <c r="W51" s="149"/>
      <c r="X51" s="149"/>
      <c r="Y51" s="150"/>
      <c r="Z51" s="134"/>
      <c r="AA51" s="134"/>
      <c r="AB51" s="134"/>
      <c r="AC51" s="134"/>
      <c r="AD51" s="134"/>
      <c r="AE51" s="135"/>
      <c r="AF51" s="134"/>
      <c r="AG51" s="134"/>
      <c r="AH51" s="134"/>
      <c r="AI51" s="134"/>
      <c r="AJ51" s="134"/>
      <c r="AK51" s="135"/>
      <c r="AL51" s="135"/>
    </row>
    <row r="52" spans="1:38" ht="15.75" customHeight="1" x14ac:dyDescent="0.15">
      <c r="A52" s="270" t="s">
        <v>96</v>
      </c>
      <c r="B52" s="276" t="s">
        <v>74</v>
      </c>
      <c r="C52" s="277"/>
      <c r="D52" s="277"/>
      <c r="E52" s="277"/>
      <c r="F52" s="277"/>
      <c r="G52" s="278"/>
      <c r="H52" s="276" t="s">
        <v>75</v>
      </c>
      <c r="I52" s="277"/>
      <c r="J52" s="277"/>
      <c r="K52" s="277"/>
      <c r="L52" s="277"/>
      <c r="M52" s="278"/>
      <c r="N52" s="276" t="s">
        <v>76</v>
      </c>
      <c r="O52" s="277"/>
      <c r="P52" s="277"/>
      <c r="Q52" s="277"/>
      <c r="R52" s="277"/>
      <c r="S52" s="278"/>
      <c r="T52" s="279" t="s">
        <v>77</v>
      </c>
      <c r="U52" s="274"/>
      <c r="V52" s="274"/>
      <c r="W52" s="274"/>
      <c r="X52" s="274"/>
      <c r="Y52" s="275"/>
      <c r="Z52" s="276" t="s">
        <v>78</v>
      </c>
      <c r="AA52" s="277"/>
      <c r="AB52" s="277"/>
      <c r="AC52" s="277"/>
      <c r="AD52" s="277"/>
      <c r="AE52" s="278"/>
      <c r="AF52" s="276" t="s">
        <v>79</v>
      </c>
      <c r="AG52" s="277"/>
      <c r="AH52" s="277"/>
      <c r="AI52" s="277"/>
      <c r="AJ52" s="277"/>
      <c r="AK52" s="278"/>
      <c r="AL52" s="136" t="s">
        <v>63</v>
      </c>
    </row>
    <row r="53" spans="1:38" ht="15.75" customHeight="1" x14ac:dyDescent="0.15">
      <c r="A53" s="231"/>
      <c r="B53" s="137" t="s">
        <v>47</v>
      </c>
      <c r="C53" s="138" t="s">
        <v>8</v>
      </c>
      <c r="D53" s="138" t="s">
        <v>9</v>
      </c>
      <c r="E53" s="138" t="s">
        <v>64</v>
      </c>
      <c r="F53" s="138" t="s">
        <v>65</v>
      </c>
      <c r="G53" s="139" t="s">
        <v>66</v>
      </c>
      <c r="H53" s="137" t="s">
        <v>47</v>
      </c>
      <c r="I53" s="138" t="s">
        <v>8</v>
      </c>
      <c r="J53" s="138" t="s">
        <v>9</v>
      </c>
      <c r="K53" s="138" t="s">
        <v>64</v>
      </c>
      <c r="L53" s="138" t="s">
        <v>65</v>
      </c>
      <c r="M53" s="139" t="s">
        <v>66</v>
      </c>
      <c r="N53" s="137" t="s">
        <v>47</v>
      </c>
      <c r="O53" s="138" t="s">
        <v>8</v>
      </c>
      <c r="P53" s="138" t="s">
        <v>9</v>
      </c>
      <c r="Q53" s="138" t="s">
        <v>64</v>
      </c>
      <c r="R53" s="138" t="s">
        <v>65</v>
      </c>
      <c r="S53" s="139" t="s">
        <v>66</v>
      </c>
      <c r="T53" s="145" t="s">
        <v>47</v>
      </c>
      <c r="U53" s="138" t="s">
        <v>8</v>
      </c>
      <c r="V53" s="138" t="s">
        <v>9</v>
      </c>
      <c r="W53" s="138" t="s">
        <v>64</v>
      </c>
      <c r="X53" s="138" t="s">
        <v>65</v>
      </c>
      <c r="Y53" s="139" t="s">
        <v>66</v>
      </c>
      <c r="Z53" s="137" t="s">
        <v>47</v>
      </c>
      <c r="AA53" s="138" t="s">
        <v>8</v>
      </c>
      <c r="AB53" s="138" t="s">
        <v>9</v>
      </c>
      <c r="AC53" s="138" t="s">
        <v>64</v>
      </c>
      <c r="AD53" s="138" t="s">
        <v>65</v>
      </c>
      <c r="AE53" s="139" t="s">
        <v>66</v>
      </c>
      <c r="AF53" s="137" t="s">
        <v>47</v>
      </c>
      <c r="AG53" s="138" t="s">
        <v>8</v>
      </c>
      <c r="AH53" s="138" t="s">
        <v>9</v>
      </c>
      <c r="AI53" s="138" t="s">
        <v>64</v>
      </c>
      <c r="AJ53" s="138" t="s">
        <v>65</v>
      </c>
      <c r="AK53" s="139" t="s">
        <v>66</v>
      </c>
      <c r="AL53" s="136"/>
    </row>
    <row r="54" spans="1:38" ht="15.75" customHeight="1" x14ac:dyDescent="0.15">
      <c r="A54" s="43" t="s">
        <v>74</v>
      </c>
      <c r="B54" s="156"/>
      <c r="C54" s="156"/>
      <c r="D54" s="156"/>
      <c r="E54" s="156"/>
      <c r="F54" s="156"/>
      <c r="G54" s="157"/>
      <c r="H54" s="137">
        <v>54.55</v>
      </c>
      <c r="I54" s="137">
        <v>46.67</v>
      </c>
      <c r="J54" s="137">
        <v>61.11</v>
      </c>
      <c r="K54" s="137">
        <v>48.28</v>
      </c>
      <c r="L54" s="137">
        <v>59.46</v>
      </c>
      <c r="M54" s="140">
        <v>53.87</v>
      </c>
      <c r="N54" s="137">
        <v>42.42</v>
      </c>
      <c r="O54" s="137">
        <v>100</v>
      </c>
      <c r="P54" s="137">
        <v>0</v>
      </c>
      <c r="Q54" s="137">
        <v>59.57</v>
      </c>
      <c r="R54" s="137">
        <v>0</v>
      </c>
      <c r="S54" s="140">
        <v>29.79</v>
      </c>
      <c r="T54" s="146">
        <v>60.61</v>
      </c>
      <c r="U54" s="147">
        <v>100</v>
      </c>
      <c r="V54" s="147">
        <v>0</v>
      </c>
      <c r="W54" s="147">
        <v>75.47</v>
      </c>
      <c r="X54" s="147">
        <v>0</v>
      </c>
      <c r="Y54" s="158">
        <v>37.74</v>
      </c>
      <c r="Z54" s="137">
        <v>72.5</v>
      </c>
      <c r="AA54" s="137">
        <v>47.62</v>
      </c>
      <c r="AB54" s="137">
        <v>100</v>
      </c>
      <c r="AC54" s="137">
        <v>64.52</v>
      </c>
      <c r="AD54" s="137">
        <v>77.55</v>
      </c>
      <c r="AE54" s="136">
        <v>71.03</v>
      </c>
      <c r="AF54" s="137">
        <v>56.41</v>
      </c>
      <c r="AG54" s="137">
        <v>55</v>
      </c>
      <c r="AH54" s="137">
        <v>57.89</v>
      </c>
      <c r="AI54" s="137">
        <v>56.41</v>
      </c>
      <c r="AJ54" s="137">
        <v>56.41</v>
      </c>
      <c r="AK54" s="137">
        <v>56.41</v>
      </c>
      <c r="AL54" s="136">
        <f t="shared" ref="AL54:AL59" si="32">AVERAGE(G54,M54,S54,Y54,AE54,AK54)</f>
        <v>49.768000000000001</v>
      </c>
    </row>
    <row r="55" spans="1:38" ht="15.75" customHeight="1" x14ac:dyDescent="0.15">
      <c r="A55" s="43" t="s">
        <v>75</v>
      </c>
      <c r="B55" s="137">
        <v>53.85</v>
      </c>
      <c r="C55" s="137">
        <v>100</v>
      </c>
      <c r="D55" s="137">
        <v>0</v>
      </c>
      <c r="E55" s="137">
        <v>70</v>
      </c>
      <c r="F55" s="137">
        <v>0</v>
      </c>
      <c r="G55" s="140">
        <v>35</v>
      </c>
      <c r="H55" s="156"/>
      <c r="I55" s="156"/>
      <c r="J55" s="156"/>
      <c r="K55" s="156"/>
      <c r="L55" s="156"/>
      <c r="M55" s="157"/>
      <c r="N55" s="137">
        <v>42.42</v>
      </c>
      <c r="O55" s="137">
        <v>100</v>
      </c>
      <c r="P55" s="137">
        <v>0</v>
      </c>
      <c r="Q55" s="137">
        <v>59.57</v>
      </c>
      <c r="R55" s="137">
        <v>0</v>
      </c>
      <c r="S55" s="140">
        <v>29.79</v>
      </c>
      <c r="T55" s="146">
        <v>60.61</v>
      </c>
      <c r="U55" s="147">
        <v>100</v>
      </c>
      <c r="V55" s="147">
        <v>0</v>
      </c>
      <c r="W55" s="147">
        <v>75.47</v>
      </c>
      <c r="X55" s="147">
        <v>0</v>
      </c>
      <c r="Y55" s="158">
        <v>37.74</v>
      </c>
      <c r="Z55" s="137">
        <v>52.5</v>
      </c>
      <c r="AA55" s="137">
        <v>100</v>
      </c>
      <c r="AB55" s="137">
        <v>0</v>
      </c>
      <c r="AC55" s="137">
        <v>68.849999999999994</v>
      </c>
      <c r="AD55" s="137">
        <v>0</v>
      </c>
      <c r="AE55" s="136">
        <v>34.43</v>
      </c>
      <c r="AF55" s="137">
        <v>51.28</v>
      </c>
      <c r="AG55" s="137">
        <v>100</v>
      </c>
      <c r="AH55" s="137">
        <v>0</v>
      </c>
      <c r="AI55" s="137">
        <v>67.8</v>
      </c>
      <c r="AJ55" s="137">
        <v>0</v>
      </c>
      <c r="AK55" s="137">
        <v>33.9</v>
      </c>
      <c r="AL55" s="136">
        <f t="shared" si="32"/>
        <v>34.172000000000004</v>
      </c>
    </row>
    <row r="56" spans="1:38" ht="15.75" customHeight="1" x14ac:dyDescent="0.15">
      <c r="A56" s="43" t="s">
        <v>76</v>
      </c>
      <c r="B56" s="137">
        <v>50.77</v>
      </c>
      <c r="C56" s="137">
        <v>53.33</v>
      </c>
      <c r="D56" s="137">
        <v>47.78</v>
      </c>
      <c r="E56" s="137">
        <v>53.85</v>
      </c>
      <c r="F56" s="137">
        <v>47.25</v>
      </c>
      <c r="G56" s="140">
        <v>50.55</v>
      </c>
      <c r="H56" s="137">
        <v>54.55</v>
      </c>
      <c r="I56" s="137">
        <v>46.67</v>
      </c>
      <c r="J56" s="137">
        <v>61.11</v>
      </c>
      <c r="K56" s="137">
        <v>48.28</v>
      </c>
      <c r="L56" s="137">
        <v>59.46</v>
      </c>
      <c r="M56" s="140">
        <v>53.87</v>
      </c>
      <c r="N56" s="156"/>
      <c r="O56" s="156"/>
      <c r="P56" s="156"/>
      <c r="Q56" s="156"/>
      <c r="R56" s="156"/>
      <c r="S56" s="157"/>
      <c r="T56" s="146">
        <v>57.58</v>
      </c>
      <c r="U56" s="147">
        <v>55</v>
      </c>
      <c r="V56" s="147">
        <v>61.54</v>
      </c>
      <c r="W56" s="147">
        <v>61.11</v>
      </c>
      <c r="X56" s="147">
        <v>53.33</v>
      </c>
      <c r="Y56" s="158">
        <v>57.22</v>
      </c>
      <c r="Z56" s="137">
        <v>47.5</v>
      </c>
      <c r="AA56" s="137">
        <v>38.1</v>
      </c>
      <c r="AB56" s="137">
        <v>57.89</v>
      </c>
      <c r="AC56" s="137">
        <v>43.24</v>
      </c>
      <c r="AD56" s="137">
        <v>51.16</v>
      </c>
      <c r="AE56" s="136">
        <v>47.2</v>
      </c>
      <c r="AF56" s="137">
        <v>51.28</v>
      </c>
      <c r="AG56" s="137">
        <v>25</v>
      </c>
      <c r="AH56" s="137">
        <v>78.95</v>
      </c>
      <c r="AI56" s="137">
        <v>34.479999999999997</v>
      </c>
      <c r="AJ56" s="137">
        <v>61.22</v>
      </c>
      <c r="AK56" s="137">
        <v>47.85</v>
      </c>
      <c r="AL56" s="136">
        <f t="shared" si="32"/>
        <v>51.338000000000001</v>
      </c>
    </row>
    <row r="57" spans="1:38" ht="15.75" customHeight="1" x14ac:dyDescent="0.15">
      <c r="A57" s="43" t="s">
        <v>77</v>
      </c>
      <c r="B57" s="137">
        <v>45.13</v>
      </c>
      <c r="C57" s="137">
        <v>7.62</v>
      </c>
      <c r="D57" s="137">
        <v>88.89</v>
      </c>
      <c r="E57" s="137">
        <v>13.01</v>
      </c>
      <c r="F57" s="137">
        <v>59.93</v>
      </c>
      <c r="G57" s="140">
        <v>36.47</v>
      </c>
      <c r="H57" s="137">
        <v>57.58</v>
      </c>
      <c r="I57" s="137">
        <v>6.67</v>
      </c>
      <c r="J57" s="137">
        <v>100</v>
      </c>
      <c r="K57" s="137">
        <v>12.5</v>
      </c>
      <c r="L57" s="137">
        <v>72</v>
      </c>
      <c r="M57" s="140">
        <v>42.25</v>
      </c>
      <c r="N57" s="137">
        <v>57.58</v>
      </c>
      <c r="O57" s="137">
        <v>0</v>
      </c>
      <c r="P57" s="137">
        <v>100</v>
      </c>
      <c r="Q57" s="137">
        <v>0</v>
      </c>
      <c r="R57" s="137">
        <v>73.08</v>
      </c>
      <c r="S57" s="140">
        <v>36.54</v>
      </c>
      <c r="T57" s="159"/>
      <c r="U57" s="160"/>
      <c r="V57" s="160"/>
      <c r="W57" s="160"/>
      <c r="X57" s="160"/>
      <c r="Y57" s="161"/>
      <c r="Z57" s="137">
        <v>40</v>
      </c>
      <c r="AA57" s="137">
        <v>4.76</v>
      </c>
      <c r="AB57" s="137">
        <v>78.95</v>
      </c>
      <c r="AC57" s="137">
        <v>7.69</v>
      </c>
      <c r="AD57" s="137">
        <v>55.56</v>
      </c>
      <c r="AE57" s="136">
        <v>31.62</v>
      </c>
      <c r="AF57" s="137">
        <v>51.28</v>
      </c>
      <c r="AG57" s="137">
        <v>5</v>
      </c>
      <c r="AH57" s="137">
        <v>100</v>
      </c>
      <c r="AI57" s="137">
        <v>9.52</v>
      </c>
      <c r="AJ57" s="137">
        <v>66.67</v>
      </c>
      <c r="AK57" s="137">
        <v>38.1</v>
      </c>
      <c r="AL57" s="136">
        <f t="shared" si="32"/>
        <v>36.995999999999995</v>
      </c>
    </row>
    <row r="58" spans="1:38" ht="15.75" customHeight="1" x14ac:dyDescent="0.15">
      <c r="A58" s="43" t="s">
        <v>78</v>
      </c>
      <c r="B58" s="137">
        <v>46.15</v>
      </c>
      <c r="C58" s="137">
        <v>0.95</v>
      </c>
      <c r="D58" s="137">
        <v>98.89</v>
      </c>
      <c r="E58" s="137">
        <v>1.87</v>
      </c>
      <c r="F58" s="137">
        <v>62.9</v>
      </c>
      <c r="G58" s="136">
        <v>32.380000000000003</v>
      </c>
      <c r="H58" s="137">
        <v>54.55</v>
      </c>
      <c r="I58" s="137">
        <v>0</v>
      </c>
      <c r="J58" s="137">
        <v>100</v>
      </c>
      <c r="K58" s="137">
        <v>0</v>
      </c>
      <c r="L58" s="137">
        <v>70.59</v>
      </c>
      <c r="M58" s="136">
        <v>35.29</v>
      </c>
      <c r="N58" s="137">
        <v>57.58</v>
      </c>
      <c r="O58" s="137">
        <v>0</v>
      </c>
      <c r="P58" s="137">
        <v>100</v>
      </c>
      <c r="Q58" s="137">
        <v>0</v>
      </c>
      <c r="R58" s="137">
        <v>73.08</v>
      </c>
      <c r="S58" s="136">
        <v>36.54</v>
      </c>
      <c r="T58" s="145">
        <v>30.3</v>
      </c>
      <c r="U58" s="138">
        <v>0</v>
      </c>
      <c r="V58" s="138">
        <v>76.92</v>
      </c>
      <c r="W58" s="138">
        <v>0</v>
      </c>
      <c r="X58" s="138">
        <v>46.51</v>
      </c>
      <c r="Y58" s="136">
        <v>23.26</v>
      </c>
      <c r="Z58" s="156"/>
      <c r="AA58" s="156"/>
      <c r="AB58" s="156"/>
      <c r="AC58" s="156"/>
      <c r="AD58" s="156"/>
      <c r="AE58" s="157"/>
      <c r="AF58" s="137">
        <v>71.790000000000006</v>
      </c>
      <c r="AG58" s="137">
        <v>60</v>
      </c>
      <c r="AH58" s="137">
        <v>84.21</v>
      </c>
      <c r="AI58" s="137">
        <v>68.569999999999993</v>
      </c>
      <c r="AJ58" s="137">
        <v>74.42</v>
      </c>
      <c r="AK58" s="137">
        <v>71.5</v>
      </c>
      <c r="AL58" s="136">
        <f t="shared" si="32"/>
        <v>39.794000000000004</v>
      </c>
    </row>
    <row r="59" spans="1:38" ht="15.75" customHeight="1" x14ac:dyDescent="0.15">
      <c r="A59" s="43" t="s">
        <v>79</v>
      </c>
      <c r="B59" s="137">
        <v>53.33</v>
      </c>
      <c r="C59" s="137">
        <v>93.33</v>
      </c>
      <c r="D59" s="137">
        <v>6.67</v>
      </c>
      <c r="E59" s="137">
        <v>68.290000000000006</v>
      </c>
      <c r="F59" s="137">
        <v>11.65</v>
      </c>
      <c r="G59" s="136">
        <v>39.97</v>
      </c>
      <c r="H59" s="137">
        <v>45.45</v>
      </c>
      <c r="I59" s="137">
        <v>86.67</v>
      </c>
      <c r="J59" s="137">
        <v>11.11</v>
      </c>
      <c r="K59" s="137">
        <v>59.09</v>
      </c>
      <c r="L59" s="137">
        <v>18.18</v>
      </c>
      <c r="M59" s="136">
        <v>38.64</v>
      </c>
      <c r="N59" s="137">
        <v>51.52</v>
      </c>
      <c r="O59" s="137">
        <v>7.14</v>
      </c>
      <c r="P59" s="137">
        <v>84.21</v>
      </c>
      <c r="Q59" s="137">
        <v>11.11</v>
      </c>
      <c r="R59" s="137">
        <v>66.67</v>
      </c>
      <c r="S59" s="136">
        <v>38.89</v>
      </c>
      <c r="T59" s="145">
        <v>42.42</v>
      </c>
      <c r="U59" s="138">
        <v>30</v>
      </c>
      <c r="V59" s="138">
        <v>61.54</v>
      </c>
      <c r="W59" s="138">
        <v>38.71</v>
      </c>
      <c r="X59" s="138">
        <v>45.71</v>
      </c>
      <c r="Y59" s="136">
        <v>42.21</v>
      </c>
      <c r="Z59" s="137">
        <v>75</v>
      </c>
      <c r="AA59" s="137">
        <v>95.24</v>
      </c>
      <c r="AB59" s="137">
        <v>52.63</v>
      </c>
      <c r="AC59" s="137">
        <v>80</v>
      </c>
      <c r="AD59" s="137">
        <v>66.67</v>
      </c>
      <c r="AE59" s="136">
        <v>73.33</v>
      </c>
      <c r="AF59" s="156"/>
      <c r="AG59" s="156"/>
      <c r="AH59" s="156"/>
      <c r="AI59" s="156"/>
      <c r="AJ59" s="156"/>
      <c r="AK59" s="157"/>
      <c r="AL59" s="136">
        <f t="shared" si="32"/>
        <v>46.608000000000004</v>
      </c>
    </row>
    <row r="60" spans="1:38" ht="15.75" customHeight="1" x14ac:dyDescent="0.15">
      <c r="A60" s="40" t="s">
        <v>63</v>
      </c>
      <c r="B60" s="137"/>
      <c r="C60" s="137"/>
      <c r="D60" s="137"/>
      <c r="E60" s="137"/>
      <c r="F60" s="137"/>
      <c r="G60" s="136">
        <f>AVERAGE(G54:G59)</f>
        <v>38.874000000000002</v>
      </c>
      <c r="H60" s="137"/>
      <c r="I60" s="137"/>
      <c r="J60" s="137"/>
      <c r="K60" s="137"/>
      <c r="L60" s="137"/>
      <c r="M60" s="136">
        <f>AVERAGE(M54:M59)</f>
        <v>44.784000000000006</v>
      </c>
      <c r="N60" s="137"/>
      <c r="O60" s="137"/>
      <c r="P60" s="137"/>
      <c r="Q60" s="137"/>
      <c r="R60" s="137"/>
      <c r="S60" s="136">
        <f>AVERAGE(S54:S59)</f>
        <v>34.31</v>
      </c>
      <c r="T60" s="145"/>
      <c r="U60" s="138"/>
      <c r="V60" s="138"/>
      <c r="W60" s="138"/>
      <c r="X60" s="138"/>
      <c r="Y60" s="136">
        <f>AVERAGE(Y54:Y59)</f>
        <v>39.634</v>
      </c>
      <c r="Z60" s="137"/>
      <c r="AA60" s="137"/>
      <c r="AB60" s="137"/>
      <c r="AC60" s="137"/>
      <c r="AD60" s="137"/>
      <c r="AE60" s="136">
        <f>AVERAGE(AE54:AE59)</f>
        <v>51.522000000000006</v>
      </c>
      <c r="AF60" s="137"/>
      <c r="AG60" s="137"/>
      <c r="AH60" s="137"/>
      <c r="AI60" s="137"/>
      <c r="AJ60" s="137"/>
      <c r="AK60" s="136">
        <f t="shared" ref="AK60:AL60" si="33">AVERAGE(AK54:AK59)</f>
        <v>49.552</v>
      </c>
      <c r="AL60" s="144">
        <f t="shared" si="33"/>
        <v>43.112666666666676</v>
      </c>
    </row>
    <row r="61" spans="1:38" ht="15.75" customHeight="1" x14ac:dyDescent="0.15">
      <c r="A61" s="37"/>
      <c r="B61" s="134"/>
      <c r="C61" s="134"/>
      <c r="D61" s="134"/>
      <c r="E61" s="134"/>
      <c r="F61" s="134"/>
      <c r="G61" s="135"/>
      <c r="H61" s="134"/>
      <c r="I61" s="134"/>
      <c r="J61" s="134"/>
      <c r="K61" s="134"/>
      <c r="L61" s="134"/>
      <c r="M61" s="135"/>
      <c r="N61" s="134"/>
      <c r="O61" s="134"/>
      <c r="P61" s="134"/>
      <c r="Q61" s="134"/>
      <c r="R61" s="134"/>
      <c r="S61" s="135"/>
      <c r="T61" s="134"/>
      <c r="U61" s="134"/>
      <c r="V61" s="134"/>
      <c r="W61" s="134"/>
      <c r="X61" s="134"/>
      <c r="Y61" s="135"/>
      <c r="Z61" s="134"/>
      <c r="AA61" s="134"/>
      <c r="AB61" s="134"/>
      <c r="AC61" s="134"/>
      <c r="AD61" s="134"/>
      <c r="AE61" s="135"/>
      <c r="AF61" s="134"/>
      <c r="AG61" s="134"/>
      <c r="AH61" s="134"/>
      <c r="AI61" s="134"/>
      <c r="AJ61" s="134"/>
      <c r="AK61" s="135"/>
      <c r="AL61" s="135"/>
    </row>
    <row r="62" spans="1:38" ht="15.75" customHeight="1" x14ac:dyDescent="0.15">
      <c r="A62" s="270" t="s">
        <v>96</v>
      </c>
      <c r="B62" s="276" t="s">
        <v>81</v>
      </c>
      <c r="C62" s="277"/>
      <c r="D62" s="277"/>
      <c r="E62" s="277"/>
      <c r="F62" s="277"/>
      <c r="G62" s="278"/>
      <c r="H62" s="276" t="s">
        <v>82</v>
      </c>
      <c r="I62" s="277"/>
      <c r="J62" s="277"/>
      <c r="K62" s="277"/>
      <c r="L62" s="277"/>
      <c r="M62" s="278"/>
      <c r="N62" s="276" t="s">
        <v>83</v>
      </c>
      <c r="O62" s="277"/>
      <c r="P62" s="277"/>
      <c r="Q62" s="277"/>
      <c r="R62" s="277"/>
      <c r="S62" s="278"/>
      <c r="T62" s="279" t="s">
        <v>84</v>
      </c>
      <c r="U62" s="274"/>
      <c r="V62" s="274"/>
      <c r="W62" s="274"/>
      <c r="X62" s="274"/>
      <c r="Y62" s="275"/>
      <c r="Z62" s="276" t="s">
        <v>85</v>
      </c>
      <c r="AA62" s="277"/>
      <c r="AB62" s="277"/>
      <c r="AC62" s="277"/>
      <c r="AD62" s="277"/>
      <c r="AE62" s="278"/>
      <c r="AF62" s="276" t="s">
        <v>86</v>
      </c>
      <c r="AG62" s="277"/>
      <c r="AH62" s="277"/>
      <c r="AI62" s="277"/>
      <c r="AJ62" s="277"/>
      <c r="AK62" s="278"/>
      <c r="AL62" s="136" t="s">
        <v>63</v>
      </c>
    </row>
    <row r="63" spans="1:38" ht="15.75" customHeight="1" x14ac:dyDescent="0.15">
      <c r="A63" s="231"/>
      <c r="B63" s="137" t="s">
        <v>47</v>
      </c>
      <c r="C63" s="138" t="s">
        <v>8</v>
      </c>
      <c r="D63" s="138" t="s">
        <v>9</v>
      </c>
      <c r="E63" s="138" t="s">
        <v>64</v>
      </c>
      <c r="F63" s="138" t="s">
        <v>65</v>
      </c>
      <c r="G63" s="139" t="s">
        <v>66</v>
      </c>
      <c r="H63" s="137" t="s">
        <v>47</v>
      </c>
      <c r="I63" s="138" t="s">
        <v>8</v>
      </c>
      <c r="J63" s="138" t="s">
        <v>9</v>
      </c>
      <c r="K63" s="138" t="s">
        <v>64</v>
      </c>
      <c r="L63" s="138" t="s">
        <v>65</v>
      </c>
      <c r="M63" s="139" t="s">
        <v>66</v>
      </c>
      <c r="N63" s="137" t="s">
        <v>47</v>
      </c>
      <c r="O63" s="138" t="s">
        <v>8</v>
      </c>
      <c r="P63" s="138" t="s">
        <v>9</v>
      </c>
      <c r="Q63" s="138" t="s">
        <v>64</v>
      </c>
      <c r="R63" s="138" t="s">
        <v>65</v>
      </c>
      <c r="S63" s="139" t="s">
        <v>66</v>
      </c>
      <c r="T63" s="145" t="s">
        <v>47</v>
      </c>
      <c r="U63" s="138" t="s">
        <v>8</v>
      </c>
      <c r="V63" s="138" t="s">
        <v>9</v>
      </c>
      <c r="W63" s="138" t="s">
        <v>64</v>
      </c>
      <c r="X63" s="138" t="s">
        <v>65</v>
      </c>
      <c r="Y63" s="139" t="s">
        <v>66</v>
      </c>
      <c r="Z63" s="137" t="s">
        <v>47</v>
      </c>
      <c r="AA63" s="138" t="s">
        <v>8</v>
      </c>
      <c r="AB63" s="138" t="s">
        <v>9</v>
      </c>
      <c r="AC63" s="138" t="s">
        <v>64</v>
      </c>
      <c r="AD63" s="138" t="s">
        <v>65</v>
      </c>
      <c r="AE63" s="139" t="s">
        <v>66</v>
      </c>
      <c r="AF63" s="137" t="s">
        <v>47</v>
      </c>
      <c r="AG63" s="138" t="s">
        <v>8</v>
      </c>
      <c r="AH63" s="138" t="s">
        <v>9</v>
      </c>
      <c r="AI63" s="138" t="s">
        <v>64</v>
      </c>
      <c r="AJ63" s="138" t="s">
        <v>65</v>
      </c>
      <c r="AK63" s="139" t="s">
        <v>66</v>
      </c>
      <c r="AL63" s="136"/>
    </row>
    <row r="64" spans="1:38" ht="15.75" customHeight="1" x14ac:dyDescent="0.15">
      <c r="A64" s="43" t="s">
        <v>81</v>
      </c>
      <c r="B64" s="156"/>
      <c r="C64" s="156"/>
      <c r="D64" s="156"/>
      <c r="E64" s="156"/>
      <c r="F64" s="156"/>
      <c r="G64" s="157"/>
      <c r="H64" s="137">
        <v>50</v>
      </c>
      <c r="I64" s="137">
        <v>17.649999999999999</v>
      </c>
      <c r="J64" s="137">
        <v>82.35</v>
      </c>
      <c r="K64" s="137">
        <v>26.09</v>
      </c>
      <c r="L64" s="137">
        <v>62.22</v>
      </c>
      <c r="M64" s="140">
        <v>44.15</v>
      </c>
      <c r="N64" s="137">
        <v>52.94</v>
      </c>
      <c r="O64" s="137">
        <v>100</v>
      </c>
      <c r="P64" s="137">
        <v>5.88</v>
      </c>
      <c r="Q64" s="137">
        <v>68</v>
      </c>
      <c r="R64" s="137">
        <v>11.11</v>
      </c>
      <c r="S64" s="140">
        <v>39.56</v>
      </c>
      <c r="T64" s="146">
        <v>55.88</v>
      </c>
      <c r="U64" s="147">
        <v>76.47</v>
      </c>
      <c r="V64" s="147">
        <v>35.29</v>
      </c>
      <c r="W64" s="147">
        <v>63.41</v>
      </c>
      <c r="X64" s="147">
        <v>44.44</v>
      </c>
      <c r="Y64" s="158">
        <v>53.93</v>
      </c>
      <c r="Z64" s="137">
        <v>53.85</v>
      </c>
      <c r="AA64" s="137">
        <v>10</v>
      </c>
      <c r="AB64" s="137">
        <v>100</v>
      </c>
      <c r="AC64" s="137">
        <v>18.18</v>
      </c>
      <c r="AD64" s="137">
        <v>67.86</v>
      </c>
      <c r="AE64" s="136">
        <v>43.02</v>
      </c>
      <c r="AF64" s="137">
        <v>50</v>
      </c>
      <c r="AG64" s="137">
        <v>45</v>
      </c>
      <c r="AH64" s="137">
        <v>55</v>
      </c>
      <c r="AI64" s="137">
        <v>47.37</v>
      </c>
      <c r="AJ64" s="137">
        <v>52.38</v>
      </c>
      <c r="AK64" s="137">
        <v>49.87</v>
      </c>
      <c r="AL64" s="136">
        <f t="shared" ref="AL64:AL69" si="34">AVERAGE(G64,M64,S64,Y64,AE64,AK64)</f>
        <v>46.106000000000009</v>
      </c>
    </row>
    <row r="65" spans="1:38" ht="15.75" customHeight="1" x14ac:dyDescent="0.15">
      <c r="A65" s="43" t="s">
        <v>82</v>
      </c>
      <c r="B65" s="137">
        <v>50</v>
      </c>
      <c r="C65" s="137">
        <v>0</v>
      </c>
      <c r="D65" s="137">
        <v>100</v>
      </c>
      <c r="E65" s="137">
        <v>0</v>
      </c>
      <c r="F65" s="137">
        <v>66.67</v>
      </c>
      <c r="G65" s="140">
        <v>33.33</v>
      </c>
      <c r="H65" s="156"/>
      <c r="I65" s="156"/>
      <c r="J65" s="156"/>
      <c r="K65" s="156"/>
      <c r="L65" s="156"/>
      <c r="M65" s="157"/>
      <c r="N65" s="137">
        <v>50</v>
      </c>
      <c r="O65" s="137">
        <v>0</v>
      </c>
      <c r="P65" s="137">
        <v>100</v>
      </c>
      <c r="Q65" s="137">
        <v>0</v>
      </c>
      <c r="R65" s="137">
        <v>66.67</v>
      </c>
      <c r="S65" s="140">
        <v>33.33</v>
      </c>
      <c r="T65" s="146">
        <v>50</v>
      </c>
      <c r="U65" s="147">
        <v>100</v>
      </c>
      <c r="V65" s="147">
        <v>0</v>
      </c>
      <c r="W65" s="147">
        <v>66.67</v>
      </c>
      <c r="X65" s="147">
        <v>0</v>
      </c>
      <c r="Y65" s="158">
        <v>33.33</v>
      </c>
      <c r="Z65" s="137">
        <v>48.72</v>
      </c>
      <c r="AA65" s="137">
        <v>0</v>
      </c>
      <c r="AB65" s="137">
        <v>100</v>
      </c>
      <c r="AC65" s="137">
        <v>0</v>
      </c>
      <c r="AD65" s="137">
        <v>65.52</v>
      </c>
      <c r="AE65" s="136">
        <v>32.76</v>
      </c>
      <c r="AF65" s="137">
        <v>50</v>
      </c>
      <c r="AG65" s="137">
        <v>100</v>
      </c>
      <c r="AH65" s="137">
        <v>0</v>
      </c>
      <c r="AI65" s="137">
        <v>66.67</v>
      </c>
      <c r="AJ65" s="137">
        <v>0</v>
      </c>
      <c r="AK65" s="137">
        <v>33.33</v>
      </c>
      <c r="AL65" s="136">
        <f t="shared" si="34"/>
        <v>33.215999999999994</v>
      </c>
    </row>
    <row r="66" spans="1:38" ht="15.75" customHeight="1" x14ac:dyDescent="0.15">
      <c r="A66" s="43" t="s">
        <v>83</v>
      </c>
      <c r="B66" s="137">
        <v>55.1</v>
      </c>
      <c r="C66" s="137">
        <v>61.22</v>
      </c>
      <c r="D66" s="137">
        <v>48.98</v>
      </c>
      <c r="E66" s="137">
        <v>57.69</v>
      </c>
      <c r="F66" s="137">
        <v>52.17</v>
      </c>
      <c r="G66" s="140">
        <v>54.93</v>
      </c>
      <c r="H66" s="137">
        <v>52.94</v>
      </c>
      <c r="I66" s="137">
        <v>47.06</v>
      </c>
      <c r="J66" s="137">
        <v>58.82</v>
      </c>
      <c r="K66" s="137">
        <v>50</v>
      </c>
      <c r="L66" s="137">
        <v>55.56</v>
      </c>
      <c r="M66" s="140">
        <v>52.78</v>
      </c>
      <c r="N66" s="156"/>
      <c r="O66" s="156"/>
      <c r="P66" s="156"/>
      <c r="Q66" s="156"/>
      <c r="R66" s="156"/>
      <c r="S66" s="157"/>
      <c r="T66" s="146">
        <v>47.06</v>
      </c>
      <c r="U66" s="147">
        <v>70.59</v>
      </c>
      <c r="V66" s="147">
        <v>23.53</v>
      </c>
      <c r="W66" s="147">
        <v>57.14</v>
      </c>
      <c r="X66" s="147">
        <v>30.77</v>
      </c>
      <c r="Y66" s="158">
        <v>43.96</v>
      </c>
      <c r="Z66" s="137">
        <v>41.03</v>
      </c>
      <c r="AA66" s="137">
        <v>30</v>
      </c>
      <c r="AB66" s="137">
        <v>52.63</v>
      </c>
      <c r="AC66" s="137">
        <v>34.29</v>
      </c>
      <c r="AD66" s="137">
        <v>46.51</v>
      </c>
      <c r="AE66" s="136">
        <v>40.4</v>
      </c>
      <c r="AF66" s="137">
        <v>57.5</v>
      </c>
      <c r="AG66" s="137">
        <v>15</v>
      </c>
      <c r="AH66" s="137">
        <v>100</v>
      </c>
      <c r="AI66" s="137">
        <v>26.09</v>
      </c>
      <c r="AJ66" s="137">
        <v>70.180000000000007</v>
      </c>
      <c r="AK66" s="137">
        <v>48.13</v>
      </c>
      <c r="AL66" s="136">
        <f t="shared" si="34"/>
        <v>48.040000000000006</v>
      </c>
    </row>
    <row r="67" spans="1:38" ht="15.75" customHeight="1" x14ac:dyDescent="0.15">
      <c r="A67" s="43" t="s">
        <v>84</v>
      </c>
      <c r="B67" s="137">
        <v>50</v>
      </c>
      <c r="C67" s="137">
        <v>0</v>
      </c>
      <c r="D67" s="137">
        <v>100</v>
      </c>
      <c r="E67" s="137">
        <v>0</v>
      </c>
      <c r="F67" s="137">
        <v>66.67</v>
      </c>
      <c r="G67" s="140">
        <v>33.33</v>
      </c>
      <c r="H67" s="137">
        <v>50</v>
      </c>
      <c r="I67" s="137">
        <v>0</v>
      </c>
      <c r="J67" s="137">
        <v>100</v>
      </c>
      <c r="K67" s="137">
        <v>0</v>
      </c>
      <c r="L67" s="137">
        <v>66.67</v>
      </c>
      <c r="M67" s="140">
        <v>33.33</v>
      </c>
      <c r="N67" s="137">
        <v>50</v>
      </c>
      <c r="O67" s="137">
        <v>0</v>
      </c>
      <c r="P67" s="137">
        <v>100</v>
      </c>
      <c r="Q67" s="137">
        <v>0</v>
      </c>
      <c r="R67" s="137">
        <v>66.67</v>
      </c>
      <c r="S67" s="140">
        <v>33.33</v>
      </c>
      <c r="T67" s="159"/>
      <c r="U67" s="160"/>
      <c r="V67" s="160"/>
      <c r="W67" s="160"/>
      <c r="X67" s="160"/>
      <c r="Y67" s="161"/>
      <c r="Z67" s="137">
        <v>48.72</v>
      </c>
      <c r="AA67" s="137">
        <v>5</v>
      </c>
      <c r="AB67" s="137">
        <v>94.74</v>
      </c>
      <c r="AC67" s="137">
        <v>9.09</v>
      </c>
      <c r="AD67" s="137">
        <v>64.290000000000006</v>
      </c>
      <c r="AE67" s="136">
        <v>36.69</v>
      </c>
      <c r="AF67" s="137">
        <v>50</v>
      </c>
      <c r="AG67" s="137">
        <v>5</v>
      </c>
      <c r="AH67" s="137">
        <v>95</v>
      </c>
      <c r="AI67" s="137">
        <v>9.09</v>
      </c>
      <c r="AJ67" s="137">
        <v>65.52</v>
      </c>
      <c r="AK67" s="137">
        <v>37.299999999999997</v>
      </c>
      <c r="AL67" s="136">
        <f t="shared" si="34"/>
        <v>34.796000000000006</v>
      </c>
    </row>
    <row r="68" spans="1:38" ht="15.75" customHeight="1" x14ac:dyDescent="0.15">
      <c r="A68" s="43" t="s">
        <v>85</v>
      </c>
      <c r="B68" s="137">
        <v>47.45</v>
      </c>
      <c r="C68" s="137">
        <v>4.08</v>
      </c>
      <c r="D68" s="137">
        <v>90.82</v>
      </c>
      <c r="E68" s="137">
        <v>7.21</v>
      </c>
      <c r="F68" s="137">
        <v>63.35</v>
      </c>
      <c r="G68" s="136">
        <v>35.28</v>
      </c>
      <c r="H68" s="137">
        <v>52.94</v>
      </c>
      <c r="I68" s="137">
        <v>17.649999999999999</v>
      </c>
      <c r="J68" s="137">
        <v>88.24</v>
      </c>
      <c r="K68" s="137">
        <v>27.27</v>
      </c>
      <c r="L68" s="137">
        <v>65.22</v>
      </c>
      <c r="M68" s="136">
        <v>46.25</v>
      </c>
      <c r="N68" s="137">
        <v>50</v>
      </c>
      <c r="O68" s="137">
        <v>0</v>
      </c>
      <c r="P68" s="137">
        <v>100</v>
      </c>
      <c r="Q68" s="137">
        <v>0</v>
      </c>
      <c r="R68" s="137">
        <v>66.67</v>
      </c>
      <c r="S68" s="136">
        <v>33.33</v>
      </c>
      <c r="T68" s="145">
        <v>44.12</v>
      </c>
      <c r="U68" s="138">
        <v>0</v>
      </c>
      <c r="V68" s="138">
        <v>88.24</v>
      </c>
      <c r="W68" s="138">
        <v>0</v>
      </c>
      <c r="X68" s="138">
        <v>61.22</v>
      </c>
      <c r="Y68" s="136">
        <v>30.61</v>
      </c>
      <c r="Z68" s="156"/>
      <c r="AA68" s="156"/>
      <c r="AB68" s="156"/>
      <c r="AC68" s="156"/>
      <c r="AD68" s="156"/>
      <c r="AE68" s="157"/>
      <c r="AF68" s="137">
        <v>55</v>
      </c>
      <c r="AG68" s="137">
        <v>20</v>
      </c>
      <c r="AH68" s="137">
        <v>90</v>
      </c>
      <c r="AI68" s="137">
        <v>30.77</v>
      </c>
      <c r="AJ68" s="137">
        <v>66.67</v>
      </c>
      <c r="AK68" s="137">
        <v>48.72</v>
      </c>
      <c r="AL68" s="136">
        <f t="shared" si="34"/>
        <v>38.838000000000001</v>
      </c>
    </row>
    <row r="69" spans="1:38" ht="15.75" customHeight="1" x14ac:dyDescent="0.15">
      <c r="A69" s="43" t="s">
        <v>86</v>
      </c>
      <c r="B69" s="137">
        <v>48.98</v>
      </c>
      <c r="C69" s="137">
        <v>13.27</v>
      </c>
      <c r="D69" s="137">
        <v>84.69</v>
      </c>
      <c r="E69" s="137">
        <v>20.63</v>
      </c>
      <c r="F69" s="137">
        <v>62.41</v>
      </c>
      <c r="G69" s="136">
        <v>41.52</v>
      </c>
      <c r="H69" s="137">
        <v>47.06</v>
      </c>
      <c r="I69" s="137">
        <v>47.06</v>
      </c>
      <c r="J69" s="137">
        <v>47.06</v>
      </c>
      <c r="K69" s="137">
        <v>47.06</v>
      </c>
      <c r="L69" s="137">
        <v>47.06</v>
      </c>
      <c r="M69" s="137">
        <v>47.06</v>
      </c>
      <c r="N69" s="137">
        <v>50</v>
      </c>
      <c r="O69" s="137">
        <v>5.88</v>
      </c>
      <c r="P69" s="137">
        <v>94.12</v>
      </c>
      <c r="Q69" s="137">
        <v>10.53</v>
      </c>
      <c r="R69" s="137">
        <v>65.31</v>
      </c>
      <c r="S69" s="136">
        <v>37.92</v>
      </c>
      <c r="T69" s="145">
        <v>44.12</v>
      </c>
      <c r="U69" s="138">
        <v>0</v>
      </c>
      <c r="V69" s="138">
        <v>88.24</v>
      </c>
      <c r="W69" s="138">
        <v>0</v>
      </c>
      <c r="X69" s="138">
        <v>61.22</v>
      </c>
      <c r="Y69" s="136">
        <v>30.61</v>
      </c>
      <c r="Z69" s="137">
        <v>48.72</v>
      </c>
      <c r="AA69" s="137">
        <v>35</v>
      </c>
      <c r="AB69" s="137">
        <v>63.16</v>
      </c>
      <c r="AC69" s="137">
        <v>41.18</v>
      </c>
      <c r="AD69" s="137">
        <v>54.55</v>
      </c>
      <c r="AE69" s="136">
        <v>47.86</v>
      </c>
      <c r="AF69" s="156"/>
      <c r="AG69" s="156"/>
      <c r="AH69" s="156"/>
      <c r="AI69" s="156"/>
      <c r="AJ69" s="156"/>
      <c r="AK69" s="157"/>
      <c r="AL69" s="136">
        <f t="shared" si="34"/>
        <v>40.994000000000007</v>
      </c>
    </row>
    <row r="70" spans="1:38" ht="15.75" customHeight="1" x14ac:dyDescent="0.15">
      <c r="A70" s="40" t="s">
        <v>63</v>
      </c>
      <c r="B70" s="137"/>
      <c r="C70" s="137"/>
      <c r="D70" s="137"/>
      <c r="E70" s="137"/>
      <c r="F70" s="137"/>
      <c r="G70" s="136">
        <f>AVERAGE(G64:G69)</f>
        <v>39.678000000000004</v>
      </c>
      <c r="H70" s="137"/>
      <c r="I70" s="137"/>
      <c r="J70" s="137"/>
      <c r="K70" s="137"/>
      <c r="L70" s="137"/>
      <c r="M70" s="136">
        <f>AVERAGE(M64:M69)</f>
        <v>44.713999999999999</v>
      </c>
      <c r="N70" s="137"/>
      <c r="O70" s="137"/>
      <c r="P70" s="137"/>
      <c r="Q70" s="137"/>
      <c r="R70" s="137"/>
      <c r="S70" s="136">
        <f>AVERAGE(S64:S69)</f>
        <v>35.494000000000007</v>
      </c>
      <c r="T70" s="145"/>
      <c r="U70" s="138"/>
      <c r="V70" s="138"/>
      <c r="W70" s="138"/>
      <c r="X70" s="138"/>
      <c r="Y70" s="136">
        <f>AVERAGE(Y64:Y69)</f>
        <v>38.488</v>
      </c>
      <c r="Z70" s="137"/>
      <c r="AA70" s="137"/>
      <c r="AB70" s="137"/>
      <c r="AC70" s="137"/>
      <c r="AD70" s="137"/>
      <c r="AE70" s="136">
        <f>AVERAGE(AE64:AE69)</f>
        <v>40.146000000000001</v>
      </c>
      <c r="AF70" s="137"/>
      <c r="AG70" s="137"/>
      <c r="AH70" s="137"/>
      <c r="AI70" s="137"/>
      <c r="AJ70" s="137"/>
      <c r="AK70" s="136">
        <f t="shared" ref="AK70:AL70" si="35">AVERAGE(AK64:AK69)</f>
        <v>43.47</v>
      </c>
      <c r="AL70" s="144">
        <f t="shared" si="35"/>
        <v>40.331666666666671</v>
      </c>
    </row>
    <row r="71" spans="1:38" ht="15.75" customHeight="1" x14ac:dyDescent="0.15">
      <c r="A71" s="37"/>
      <c r="B71" s="134"/>
      <c r="C71" s="134"/>
      <c r="D71" s="134"/>
      <c r="E71" s="134"/>
      <c r="F71" s="134"/>
      <c r="G71" s="135"/>
      <c r="H71" s="134"/>
      <c r="I71" s="134"/>
      <c r="J71" s="134"/>
      <c r="K71" s="134"/>
      <c r="L71" s="134"/>
      <c r="M71" s="135"/>
      <c r="N71" s="134"/>
      <c r="O71" s="134"/>
      <c r="P71" s="134"/>
      <c r="Q71" s="134"/>
      <c r="R71" s="134"/>
      <c r="S71" s="135"/>
      <c r="T71" s="134"/>
      <c r="U71" s="134"/>
      <c r="V71" s="134"/>
      <c r="W71" s="134"/>
      <c r="X71" s="134"/>
      <c r="Y71" s="135"/>
      <c r="Z71" s="134"/>
      <c r="AA71" s="134"/>
      <c r="AB71" s="134"/>
      <c r="AC71" s="134"/>
      <c r="AD71" s="134"/>
      <c r="AE71" s="135"/>
      <c r="AF71" s="134"/>
      <c r="AG71" s="134"/>
      <c r="AH71" s="134"/>
      <c r="AI71" s="134"/>
      <c r="AJ71" s="134"/>
      <c r="AK71" s="135"/>
      <c r="AL71" s="135"/>
    </row>
    <row r="72" spans="1:38" ht="15.75" customHeight="1" x14ac:dyDescent="0.2">
      <c r="A72" s="49" t="s">
        <v>97</v>
      </c>
      <c r="B72" s="134"/>
      <c r="C72" s="134"/>
      <c r="D72" s="134"/>
      <c r="E72" s="134"/>
      <c r="F72" s="134"/>
      <c r="G72" s="135"/>
      <c r="H72" s="134"/>
      <c r="I72" s="134"/>
      <c r="J72" s="134"/>
      <c r="K72" s="134"/>
      <c r="L72" s="134"/>
      <c r="M72" s="135"/>
      <c r="N72" s="134"/>
      <c r="O72" s="134"/>
      <c r="P72" s="134"/>
      <c r="Q72" s="134"/>
      <c r="R72" s="134"/>
      <c r="S72" s="135"/>
      <c r="T72" s="149"/>
      <c r="U72" s="149"/>
      <c r="V72" s="149"/>
      <c r="W72" s="149"/>
      <c r="X72" s="149"/>
      <c r="Y72" s="150"/>
      <c r="Z72" s="134"/>
      <c r="AA72" s="134"/>
      <c r="AB72" s="134"/>
      <c r="AC72" s="134"/>
      <c r="AD72" s="134"/>
      <c r="AE72" s="135"/>
      <c r="AF72" s="134"/>
      <c r="AG72" s="134"/>
      <c r="AH72" s="134"/>
      <c r="AI72" s="134"/>
      <c r="AJ72" s="134"/>
      <c r="AK72" s="135"/>
      <c r="AL72" s="135"/>
    </row>
    <row r="73" spans="1:38" ht="15.75" customHeight="1" x14ac:dyDescent="0.15">
      <c r="A73" s="270" t="s">
        <v>96</v>
      </c>
      <c r="B73" s="276" t="s">
        <v>57</v>
      </c>
      <c r="C73" s="277"/>
      <c r="D73" s="277"/>
      <c r="E73" s="277"/>
      <c r="F73" s="277"/>
      <c r="G73" s="278"/>
      <c r="H73" s="276" t="s">
        <v>58</v>
      </c>
      <c r="I73" s="277"/>
      <c r="J73" s="277"/>
      <c r="K73" s="277"/>
      <c r="L73" s="277"/>
      <c r="M73" s="278"/>
      <c r="N73" s="276" t="s">
        <v>59</v>
      </c>
      <c r="O73" s="277"/>
      <c r="P73" s="277"/>
      <c r="Q73" s="277"/>
      <c r="R73" s="277"/>
      <c r="S73" s="278"/>
      <c r="T73" s="279" t="s">
        <v>60</v>
      </c>
      <c r="U73" s="274"/>
      <c r="V73" s="274"/>
      <c r="W73" s="274"/>
      <c r="X73" s="274"/>
      <c r="Y73" s="275"/>
      <c r="Z73" s="276" t="s">
        <v>61</v>
      </c>
      <c r="AA73" s="277"/>
      <c r="AB73" s="277"/>
      <c r="AC73" s="277"/>
      <c r="AD73" s="277"/>
      <c r="AE73" s="278"/>
      <c r="AF73" s="276" t="s">
        <v>62</v>
      </c>
      <c r="AG73" s="277"/>
      <c r="AH73" s="277"/>
      <c r="AI73" s="277"/>
      <c r="AJ73" s="277"/>
      <c r="AK73" s="278"/>
      <c r="AL73" s="136" t="s">
        <v>63</v>
      </c>
    </row>
    <row r="74" spans="1:38" ht="15.75" customHeight="1" x14ac:dyDescent="0.15">
      <c r="A74" s="231"/>
      <c r="B74" s="137" t="s">
        <v>47</v>
      </c>
      <c r="C74" s="138" t="s">
        <v>8</v>
      </c>
      <c r="D74" s="138" t="s">
        <v>9</v>
      </c>
      <c r="E74" s="138" t="s">
        <v>64</v>
      </c>
      <c r="F74" s="138" t="s">
        <v>65</v>
      </c>
      <c r="G74" s="139" t="s">
        <v>66</v>
      </c>
      <c r="H74" s="137" t="s">
        <v>47</v>
      </c>
      <c r="I74" s="138" t="s">
        <v>8</v>
      </c>
      <c r="J74" s="138" t="s">
        <v>9</v>
      </c>
      <c r="K74" s="138" t="s">
        <v>64</v>
      </c>
      <c r="L74" s="138" t="s">
        <v>65</v>
      </c>
      <c r="M74" s="139" t="s">
        <v>66</v>
      </c>
      <c r="N74" s="137" t="s">
        <v>47</v>
      </c>
      <c r="O74" s="138" t="s">
        <v>8</v>
      </c>
      <c r="P74" s="138" t="s">
        <v>9</v>
      </c>
      <c r="Q74" s="138" t="s">
        <v>64</v>
      </c>
      <c r="R74" s="138" t="s">
        <v>65</v>
      </c>
      <c r="S74" s="139" t="s">
        <v>66</v>
      </c>
      <c r="T74" s="145" t="s">
        <v>47</v>
      </c>
      <c r="U74" s="138" t="s">
        <v>8</v>
      </c>
      <c r="V74" s="138" t="s">
        <v>9</v>
      </c>
      <c r="W74" s="138" t="s">
        <v>64</v>
      </c>
      <c r="X74" s="138" t="s">
        <v>65</v>
      </c>
      <c r="Y74" s="139" t="s">
        <v>66</v>
      </c>
      <c r="Z74" s="137" t="s">
        <v>47</v>
      </c>
      <c r="AA74" s="138" t="s">
        <v>8</v>
      </c>
      <c r="AB74" s="138" t="s">
        <v>9</v>
      </c>
      <c r="AC74" s="138" t="s">
        <v>64</v>
      </c>
      <c r="AD74" s="138" t="s">
        <v>65</v>
      </c>
      <c r="AE74" s="139" t="s">
        <v>66</v>
      </c>
      <c r="AF74" s="137" t="s">
        <v>47</v>
      </c>
      <c r="AG74" s="138" t="s">
        <v>8</v>
      </c>
      <c r="AH74" s="138" t="s">
        <v>9</v>
      </c>
      <c r="AI74" s="138" t="s">
        <v>64</v>
      </c>
      <c r="AJ74" s="138" t="s">
        <v>65</v>
      </c>
      <c r="AK74" s="139" t="s">
        <v>66</v>
      </c>
      <c r="AL74" s="136"/>
    </row>
    <row r="75" spans="1:38" ht="15.75" customHeight="1" x14ac:dyDescent="0.15">
      <c r="A75" s="43" t="s">
        <v>57</v>
      </c>
      <c r="B75" s="156"/>
      <c r="C75" s="156"/>
      <c r="D75" s="156"/>
      <c r="E75" s="156"/>
      <c r="F75" s="156"/>
      <c r="G75" s="157"/>
      <c r="H75" s="137">
        <v>65.63</v>
      </c>
      <c r="I75" s="137">
        <v>76.92</v>
      </c>
      <c r="J75" s="137">
        <v>57.89</v>
      </c>
      <c r="K75" s="137">
        <v>64.52</v>
      </c>
      <c r="L75" s="137">
        <v>66.67</v>
      </c>
      <c r="M75" s="140">
        <v>65.59</v>
      </c>
      <c r="N75" s="137">
        <v>75.86</v>
      </c>
      <c r="O75" s="137">
        <v>95.24</v>
      </c>
      <c r="P75" s="137">
        <v>25</v>
      </c>
      <c r="Q75" s="137">
        <v>85.11</v>
      </c>
      <c r="R75" s="137">
        <v>36.36</v>
      </c>
      <c r="S75" s="140">
        <v>60.74</v>
      </c>
      <c r="T75" s="146">
        <v>57.58</v>
      </c>
      <c r="U75" s="147">
        <v>58.82</v>
      </c>
      <c r="V75" s="147">
        <v>56.25</v>
      </c>
      <c r="W75" s="147">
        <v>58.82</v>
      </c>
      <c r="X75" s="147">
        <v>56.25</v>
      </c>
      <c r="Y75" s="158">
        <v>57.54</v>
      </c>
      <c r="Z75" s="137">
        <v>45</v>
      </c>
      <c r="AA75" s="137">
        <v>27.27</v>
      </c>
      <c r="AB75" s="137">
        <v>66.67</v>
      </c>
      <c r="AC75" s="137">
        <v>35.29</v>
      </c>
      <c r="AD75" s="137">
        <v>52.17</v>
      </c>
      <c r="AE75" s="136">
        <v>43.73</v>
      </c>
      <c r="AF75" s="137">
        <v>52.5</v>
      </c>
      <c r="AG75" s="137">
        <v>46.67</v>
      </c>
      <c r="AH75" s="137">
        <v>56</v>
      </c>
      <c r="AI75" s="137">
        <v>42.42</v>
      </c>
      <c r="AJ75" s="137">
        <v>59.57</v>
      </c>
      <c r="AK75" s="137">
        <v>51</v>
      </c>
      <c r="AL75" s="136">
        <f t="shared" ref="AL75:AL80" si="36">AVERAGE(G75,M75,S75,Y75,AE75,AK75)</f>
        <v>55.720000000000006</v>
      </c>
    </row>
    <row r="76" spans="1:38" ht="15.75" customHeight="1" x14ac:dyDescent="0.15">
      <c r="A76" s="43" t="s">
        <v>58</v>
      </c>
      <c r="B76" s="137">
        <v>54.87</v>
      </c>
      <c r="C76" s="137">
        <v>100</v>
      </c>
      <c r="D76" s="137">
        <v>2.2200000000000002</v>
      </c>
      <c r="E76" s="137">
        <v>70.47</v>
      </c>
      <c r="F76" s="137">
        <v>4.3499999999999996</v>
      </c>
      <c r="G76" s="140">
        <v>37.409999999999997</v>
      </c>
      <c r="H76" s="156"/>
      <c r="I76" s="156"/>
      <c r="J76" s="156"/>
      <c r="K76" s="156"/>
      <c r="L76" s="156"/>
      <c r="M76" s="157"/>
      <c r="N76" s="137">
        <v>62.07</v>
      </c>
      <c r="O76" s="137">
        <v>85.71</v>
      </c>
      <c r="P76" s="137">
        <v>0</v>
      </c>
      <c r="Q76" s="137">
        <v>76.599999999999994</v>
      </c>
      <c r="R76" s="137">
        <v>0</v>
      </c>
      <c r="S76" s="140">
        <v>38.299999999999997</v>
      </c>
      <c r="T76" s="146">
        <v>57.58</v>
      </c>
      <c r="U76" s="147">
        <v>100</v>
      </c>
      <c r="V76" s="147">
        <v>12.5</v>
      </c>
      <c r="W76" s="147">
        <v>70.83</v>
      </c>
      <c r="X76" s="147">
        <v>22.22</v>
      </c>
      <c r="Y76" s="158">
        <v>46.53</v>
      </c>
      <c r="Z76" s="137">
        <v>52.5</v>
      </c>
      <c r="AA76" s="137">
        <v>86.36</v>
      </c>
      <c r="AB76" s="137">
        <v>11.11</v>
      </c>
      <c r="AC76" s="137">
        <v>66.67</v>
      </c>
      <c r="AD76" s="137">
        <v>17.39</v>
      </c>
      <c r="AE76" s="136">
        <v>42.03</v>
      </c>
      <c r="AF76" s="137">
        <v>45</v>
      </c>
      <c r="AG76" s="137">
        <v>53.33</v>
      </c>
      <c r="AH76" s="137">
        <v>40</v>
      </c>
      <c r="AI76" s="137">
        <v>42.11</v>
      </c>
      <c r="AJ76" s="137">
        <v>47.62</v>
      </c>
      <c r="AK76" s="137">
        <v>44.86</v>
      </c>
      <c r="AL76" s="136">
        <f t="shared" si="36"/>
        <v>41.826000000000001</v>
      </c>
    </row>
    <row r="77" spans="1:38" ht="15.75" customHeight="1" x14ac:dyDescent="0.15">
      <c r="A77" s="43" t="s">
        <v>59</v>
      </c>
      <c r="B77" s="137">
        <v>46.15</v>
      </c>
      <c r="C77" s="137">
        <v>0.95</v>
      </c>
      <c r="D77" s="137">
        <v>98.89</v>
      </c>
      <c r="E77" s="137">
        <v>1.87</v>
      </c>
      <c r="F77" s="137">
        <v>62.9</v>
      </c>
      <c r="G77" s="140">
        <v>32.380000000000003</v>
      </c>
      <c r="H77" s="137">
        <v>62.5</v>
      </c>
      <c r="I77" s="137">
        <v>7.69</v>
      </c>
      <c r="J77" s="137">
        <v>100</v>
      </c>
      <c r="K77" s="137">
        <v>14.29</v>
      </c>
      <c r="L77" s="137">
        <v>76</v>
      </c>
      <c r="M77" s="140">
        <v>45.14</v>
      </c>
      <c r="N77" s="156"/>
      <c r="O77" s="156"/>
      <c r="P77" s="156"/>
      <c r="Q77" s="156"/>
      <c r="R77" s="156"/>
      <c r="S77" s="157"/>
      <c r="T77" s="146">
        <v>51.52</v>
      </c>
      <c r="U77" s="147">
        <v>5.88</v>
      </c>
      <c r="V77" s="147">
        <v>100</v>
      </c>
      <c r="W77" s="147">
        <v>11.11</v>
      </c>
      <c r="X77" s="147">
        <v>66.67</v>
      </c>
      <c r="Y77" s="158">
        <v>38.89</v>
      </c>
      <c r="Z77" s="137">
        <v>42.5</v>
      </c>
      <c r="AA77" s="137">
        <v>0</v>
      </c>
      <c r="AB77" s="137">
        <v>94.44</v>
      </c>
      <c r="AC77" s="137">
        <v>0</v>
      </c>
      <c r="AD77" s="137">
        <v>59.65</v>
      </c>
      <c r="AE77" s="136">
        <v>29.82</v>
      </c>
      <c r="AF77" s="137">
        <v>55</v>
      </c>
      <c r="AG77" s="137">
        <v>13.33</v>
      </c>
      <c r="AH77" s="137">
        <v>80</v>
      </c>
      <c r="AI77" s="137">
        <v>18.18</v>
      </c>
      <c r="AJ77" s="137">
        <v>68.97</v>
      </c>
      <c r="AK77" s="137">
        <v>43.57</v>
      </c>
      <c r="AL77" s="136">
        <f t="shared" si="36"/>
        <v>37.96</v>
      </c>
    </row>
    <row r="78" spans="1:38" ht="15.75" customHeight="1" x14ac:dyDescent="0.15">
      <c r="A78" s="43" t="s">
        <v>60</v>
      </c>
      <c r="B78" s="137">
        <v>46.15</v>
      </c>
      <c r="C78" s="137">
        <v>0</v>
      </c>
      <c r="D78" s="137">
        <v>100</v>
      </c>
      <c r="E78" s="137">
        <v>0</v>
      </c>
      <c r="F78" s="137">
        <v>63.16</v>
      </c>
      <c r="G78" s="140">
        <v>31.58</v>
      </c>
      <c r="H78" s="137">
        <v>59.38</v>
      </c>
      <c r="I78" s="137">
        <v>0</v>
      </c>
      <c r="J78" s="137">
        <v>100</v>
      </c>
      <c r="K78" s="137">
        <v>0</v>
      </c>
      <c r="L78" s="137">
        <v>74.510000000000005</v>
      </c>
      <c r="M78" s="136">
        <v>37.25</v>
      </c>
      <c r="N78" s="137">
        <v>27.59</v>
      </c>
      <c r="O78" s="137">
        <v>0</v>
      </c>
      <c r="P78" s="137">
        <v>100</v>
      </c>
      <c r="Q78" s="137">
        <v>0</v>
      </c>
      <c r="R78" s="137">
        <v>43.24</v>
      </c>
      <c r="S78" s="140">
        <v>21.62</v>
      </c>
      <c r="T78" s="159"/>
      <c r="U78" s="160"/>
      <c r="V78" s="160"/>
      <c r="W78" s="160"/>
      <c r="X78" s="160"/>
      <c r="Y78" s="161"/>
      <c r="Z78" s="137">
        <v>45</v>
      </c>
      <c r="AA78" s="137">
        <v>0</v>
      </c>
      <c r="AB78" s="137">
        <v>100</v>
      </c>
      <c r="AC78" s="137">
        <v>0</v>
      </c>
      <c r="AD78" s="137">
        <v>62.07</v>
      </c>
      <c r="AE78" s="136">
        <v>31.03</v>
      </c>
      <c r="AF78" s="137">
        <v>62.5</v>
      </c>
      <c r="AG78" s="137">
        <v>0</v>
      </c>
      <c r="AH78" s="137">
        <v>100</v>
      </c>
      <c r="AI78" s="137">
        <v>0</v>
      </c>
      <c r="AJ78" s="137">
        <v>76.92</v>
      </c>
      <c r="AK78" s="137">
        <v>38.46</v>
      </c>
      <c r="AL78" s="136">
        <f t="shared" si="36"/>
        <v>31.988</v>
      </c>
    </row>
    <row r="79" spans="1:38" ht="15.75" customHeight="1" x14ac:dyDescent="0.15">
      <c r="A79" s="43" t="s">
        <v>61</v>
      </c>
      <c r="B79" s="137">
        <v>47.69</v>
      </c>
      <c r="C79" s="137">
        <v>7.62</v>
      </c>
      <c r="D79" s="137">
        <v>94.44</v>
      </c>
      <c r="E79" s="137">
        <v>13.56</v>
      </c>
      <c r="F79" s="137">
        <v>62.5</v>
      </c>
      <c r="G79" s="136">
        <v>38.03</v>
      </c>
      <c r="H79" s="137">
        <v>43.75</v>
      </c>
      <c r="I79" s="137">
        <v>7.69</v>
      </c>
      <c r="J79" s="137">
        <v>68.42</v>
      </c>
      <c r="K79" s="137">
        <v>10</v>
      </c>
      <c r="L79" s="137">
        <v>59.09</v>
      </c>
      <c r="M79" s="136">
        <v>34.549999999999997</v>
      </c>
      <c r="N79" s="137">
        <v>27.59</v>
      </c>
      <c r="O79" s="137">
        <v>0</v>
      </c>
      <c r="P79" s="137">
        <v>100</v>
      </c>
      <c r="Q79" s="137">
        <v>0</v>
      </c>
      <c r="R79" s="137">
        <v>43.24</v>
      </c>
      <c r="S79" s="136">
        <v>21.62</v>
      </c>
      <c r="T79" s="145">
        <v>42.42</v>
      </c>
      <c r="U79" s="138">
        <v>0</v>
      </c>
      <c r="V79" s="138">
        <v>87.5</v>
      </c>
      <c r="W79" s="138">
        <v>0</v>
      </c>
      <c r="X79" s="138">
        <v>59.57</v>
      </c>
      <c r="Y79" s="136">
        <v>29.79</v>
      </c>
      <c r="Z79" s="156"/>
      <c r="AA79" s="156"/>
      <c r="AB79" s="156"/>
      <c r="AC79" s="156"/>
      <c r="AD79" s="156"/>
      <c r="AE79" s="157"/>
      <c r="AF79" s="137">
        <v>65</v>
      </c>
      <c r="AG79" s="137">
        <v>13.33</v>
      </c>
      <c r="AH79" s="137">
        <v>96</v>
      </c>
      <c r="AI79" s="137">
        <v>22.22</v>
      </c>
      <c r="AJ79" s="137">
        <v>77.42</v>
      </c>
      <c r="AK79" s="137">
        <v>49.82</v>
      </c>
      <c r="AL79" s="136">
        <f t="shared" si="36"/>
        <v>34.762</v>
      </c>
    </row>
    <row r="80" spans="1:38" ht="15.75" customHeight="1" x14ac:dyDescent="0.15">
      <c r="A80" s="43" t="s">
        <v>62</v>
      </c>
      <c r="B80" s="137">
        <v>54.36</v>
      </c>
      <c r="C80" s="137">
        <v>56.19</v>
      </c>
      <c r="D80" s="137">
        <v>52.22</v>
      </c>
      <c r="E80" s="137">
        <v>57</v>
      </c>
      <c r="F80" s="137">
        <v>51.37</v>
      </c>
      <c r="G80" s="136">
        <v>54.19</v>
      </c>
      <c r="H80" s="137">
        <v>56.25</v>
      </c>
      <c r="I80" s="137">
        <v>92.31</v>
      </c>
      <c r="J80" s="137">
        <v>31.58</v>
      </c>
      <c r="K80" s="137">
        <v>63.16</v>
      </c>
      <c r="L80" s="137">
        <v>46.15</v>
      </c>
      <c r="M80" s="136">
        <v>54.66</v>
      </c>
      <c r="N80" s="137">
        <v>44.83</v>
      </c>
      <c r="O80" s="137">
        <v>38.1</v>
      </c>
      <c r="P80" s="137">
        <v>62.5</v>
      </c>
      <c r="Q80" s="137">
        <v>50</v>
      </c>
      <c r="R80" s="137">
        <v>38.46</v>
      </c>
      <c r="S80" s="136">
        <v>44.23</v>
      </c>
      <c r="T80" s="145">
        <v>51.52</v>
      </c>
      <c r="U80" s="138">
        <v>41.18</v>
      </c>
      <c r="V80" s="138">
        <v>62.5</v>
      </c>
      <c r="W80" s="138">
        <v>46.67</v>
      </c>
      <c r="X80" s="138">
        <v>55.56</v>
      </c>
      <c r="Y80" s="136">
        <v>51.11</v>
      </c>
      <c r="Z80" s="137">
        <v>65</v>
      </c>
      <c r="AA80" s="137">
        <v>77.27</v>
      </c>
      <c r="AB80" s="137">
        <v>50</v>
      </c>
      <c r="AC80" s="137">
        <v>70.83</v>
      </c>
      <c r="AD80" s="137">
        <v>56.25</v>
      </c>
      <c r="AE80" s="136">
        <v>63.54</v>
      </c>
      <c r="AF80" s="156"/>
      <c r="AG80" s="156"/>
      <c r="AH80" s="156"/>
      <c r="AI80" s="156"/>
      <c r="AJ80" s="156"/>
      <c r="AK80" s="157"/>
      <c r="AL80" s="136">
        <f t="shared" si="36"/>
        <v>53.546000000000006</v>
      </c>
    </row>
    <row r="81" spans="1:38" ht="15.75" customHeight="1" x14ac:dyDescent="0.15">
      <c r="A81" s="40" t="s">
        <v>63</v>
      </c>
      <c r="B81" s="137"/>
      <c r="C81" s="137"/>
      <c r="D81" s="137"/>
      <c r="E81" s="137"/>
      <c r="F81" s="137"/>
      <c r="G81" s="136">
        <f>AVERAGE(G75:G80)</f>
        <v>38.717999999999996</v>
      </c>
      <c r="H81" s="137"/>
      <c r="I81" s="137"/>
      <c r="J81" s="137"/>
      <c r="K81" s="137"/>
      <c r="L81" s="137"/>
      <c r="M81" s="136">
        <f>AVERAGE(M75:M80)</f>
        <v>47.438000000000002</v>
      </c>
      <c r="N81" s="137"/>
      <c r="O81" s="137"/>
      <c r="P81" s="137"/>
      <c r="Q81" s="137"/>
      <c r="R81" s="137"/>
      <c r="S81" s="136">
        <f>AVERAGE(S75:S80)</f>
        <v>37.302</v>
      </c>
      <c r="T81" s="145"/>
      <c r="U81" s="138"/>
      <c r="V81" s="138"/>
      <c r="W81" s="138"/>
      <c r="X81" s="138"/>
      <c r="Y81" s="136">
        <f>AVERAGE(Y75:Y80)</f>
        <v>44.771999999999991</v>
      </c>
      <c r="Z81" s="137"/>
      <c r="AA81" s="137"/>
      <c r="AB81" s="137"/>
      <c r="AC81" s="137"/>
      <c r="AD81" s="137"/>
      <c r="AE81" s="136">
        <f>AVERAGE(AE75:AE80)</f>
        <v>42.029999999999994</v>
      </c>
      <c r="AF81" s="137"/>
      <c r="AG81" s="137"/>
      <c r="AH81" s="137"/>
      <c r="AI81" s="137"/>
      <c r="AJ81" s="137"/>
      <c r="AK81" s="136">
        <f t="shared" ref="AK81:AL81" si="37">AVERAGE(AK75:AK80)</f>
        <v>45.542000000000002</v>
      </c>
      <c r="AL81" s="144">
        <f t="shared" si="37"/>
        <v>42.63366666666667</v>
      </c>
    </row>
    <row r="82" spans="1:38" ht="15.75" customHeight="1" x14ac:dyDescent="0.15">
      <c r="A82" s="28"/>
      <c r="B82" s="134"/>
      <c r="C82" s="134"/>
      <c r="D82" s="134"/>
      <c r="E82" s="134"/>
      <c r="F82" s="134"/>
      <c r="G82" s="135"/>
      <c r="H82" s="134"/>
      <c r="I82" s="134"/>
      <c r="J82" s="134"/>
      <c r="K82" s="134"/>
      <c r="L82" s="134"/>
      <c r="M82" s="135"/>
      <c r="N82" s="134"/>
      <c r="O82" s="134"/>
      <c r="P82" s="134"/>
      <c r="Q82" s="134"/>
      <c r="R82" s="134"/>
      <c r="S82" s="135"/>
      <c r="T82" s="149"/>
      <c r="U82" s="149"/>
      <c r="V82" s="149"/>
      <c r="W82" s="149"/>
      <c r="X82" s="149"/>
      <c r="Y82" s="150"/>
      <c r="Z82" s="134"/>
      <c r="AA82" s="134"/>
      <c r="AB82" s="134"/>
      <c r="AC82" s="134"/>
      <c r="AD82" s="134"/>
      <c r="AE82" s="135"/>
      <c r="AF82" s="134"/>
      <c r="AG82" s="134"/>
      <c r="AH82" s="134"/>
      <c r="AI82" s="134"/>
      <c r="AJ82" s="134"/>
      <c r="AK82" s="135"/>
      <c r="AL82" s="135"/>
    </row>
    <row r="83" spans="1:38" ht="15.75" customHeight="1" x14ac:dyDescent="0.15">
      <c r="A83" s="270" t="s">
        <v>96</v>
      </c>
      <c r="B83" s="276" t="s">
        <v>68</v>
      </c>
      <c r="C83" s="277"/>
      <c r="D83" s="277"/>
      <c r="E83" s="277"/>
      <c r="F83" s="277"/>
      <c r="G83" s="278"/>
      <c r="H83" s="276" t="s">
        <v>69</v>
      </c>
      <c r="I83" s="277"/>
      <c r="J83" s="277"/>
      <c r="K83" s="277"/>
      <c r="L83" s="277"/>
      <c r="M83" s="278"/>
      <c r="N83" s="276" t="s">
        <v>70</v>
      </c>
      <c r="O83" s="277"/>
      <c r="P83" s="277"/>
      <c r="Q83" s="277"/>
      <c r="R83" s="277"/>
      <c r="S83" s="278"/>
      <c r="T83" s="279" t="s">
        <v>71</v>
      </c>
      <c r="U83" s="274"/>
      <c r="V83" s="274"/>
      <c r="W83" s="274"/>
      <c r="X83" s="274"/>
      <c r="Y83" s="275"/>
      <c r="Z83" s="276" t="s">
        <v>72</v>
      </c>
      <c r="AA83" s="277"/>
      <c r="AB83" s="277"/>
      <c r="AC83" s="277"/>
      <c r="AD83" s="277"/>
      <c r="AE83" s="278"/>
      <c r="AF83" s="276" t="s">
        <v>73</v>
      </c>
      <c r="AG83" s="277"/>
      <c r="AH83" s="277"/>
      <c r="AI83" s="277"/>
      <c r="AJ83" s="277"/>
      <c r="AK83" s="278"/>
      <c r="AL83" s="136" t="s">
        <v>63</v>
      </c>
    </row>
    <row r="84" spans="1:38" ht="15.75" customHeight="1" x14ac:dyDescent="0.15">
      <c r="A84" s="231"/>
      <c r="B84" s="137" t="s">
        <v>47</v>
      </c>
      <c r="C84" s="138" t="s">
        <v>8</v>
      </c>
      <c r="D84" s="138" t="s">
        <v>9</v>
      </c>
      <c r="E84" s="138" t="s">
        <v>64</v>
      </c>
      <c r="F84" s="138" t="s">
        <v>65</v>
      </c>
      <c r="G84" s="139" t="s">
        <v>66</v>
      </c>
      <c r="H84" s="137" t="s">
        <v>47</v>
      </c>
      <c r="I84" s="138" t="s">
        <v>8</v>
      </c>
      <c r="J84" s="138" t="s">
        <v>9</v>
      </c>
      <c r="K84" s="138" t="s">
        <v>64</v>
      </c>
      <c r="L84" s="138" t="s">
        <v>65</v>
      </c>
      <c r="M84" s="139" t="s">
        <v>66</v>
      </c>
      <c r="N84" s="137" t="s">
        <v>47</v>
      </c>
      <c r="O84" s="138" t="s">
        <v>8</v>
      </c>
      <c r="P84" s="138" t="s">
        <v>9</v>
      </c>
      <c r="Q84" s="138" t="s">
        <v>64</v>
      </c>
      <c r="R84" s="138" t="s">
        <v>65</v>
      </c>
      <c r="S84" s="139" t="s">
        <v>66</v>
      </c>
      <c r="T84" s="145" t="s">
        <v>47</v>
      </c>
      <c r="U84" s="138" t="s">
        <v>8</v>
      </c>
      <c r="V84" s="138" t="s">
        <v>9</v>
      </c>
      <c r="W84" s="138" t="s">
        <v>64</v>
      </c>
      <c r="X84" s="138" t="s">
        <v>65</v>
      </c>
      <c r="Y84" s="139" t="s">
        <v>66</v>
      </c>
      <c r="Z84" s="137" t="s">
        <v>47</v>
      </c>
      <c r="AA84" s="138" t="s">
        <v>8</v>
      </c>
      <c r="AB84" s="138" t="s">
        <v>9</v>
      </c>
      <c r="AC84" s="138" t="s">
        <v>64</v>
      </c>
      <c r="AD84" s="138" t="s">
        <v>65</v>
      </c>
      <c r="AE84" s="139" t="s">
        <v>66</v>
      </c>
      <c r="AF84" s="137" t="s">
        <v>47</v>
      </c>
      <c r="AG84" s="138" t="s">
        <v>8</v>
      </c>
      <c r="AH84" s="138" t="s">
        <v>9</v>
      </c>
      <c r="AI84" s="138" t="s">
        <v>64</v>
      </c>
      <c r="AJ84" s="138" t="s">
        <v>65</v>
      </c>
      <c r="AK84" s="139" t="s">
        <v>66</v>
      </c>
      <c r="AL84" s="136"/>
    </row>
    <row r="85" spans="1:38" ht="15.75" customHeight="1" x14ac:dyDescent="0.15">
      <c r="A85" s="43" t="s">
        <v>68</v>
      </c>
      <c r="B85" s="156"/>
      <c r="C85" s="156"/>
      <c r="D85" s="156"/>
      <c r="E85" s="156"/>
      <c r="F85" s="156"/>
      <c r="G85" s="157"/>
      <c r="H85" s="137">
        <v>63.64</v>
      </c>
      <c r="I85" s="137">
        <v>63.16</v>
      </c>
      <c r="J85" s="137">
        <v>64.290000000000006</v>
      </c>
      <c r="K85" s="137">
        <v>66.67</v>
      </c>
      <c r="L85" s="137">
        <v>60</v>
      </c>
      <c r="M85" s="140">
        <v>63.33</v>
      </c>
      <c r="N85" s="137">
        <v>54.84</v>
      </c>
      <c r="O85" s="137">
        <v>54.55</v>
      </c>
      <c r="P85" s="137">
        <v>55</v>
      </c>
      <c r="Q85" s="137">
        <v>46.15</v>
      </c>
      <c r="R85" s="137">
        <v>61.11</v>
      </c>
      <c r="S85" s="140">
        <v>53.63</v>
      </c>
      <c r="T85" s="146">
        <v>57.58</v>
      </c>
      <c r="U85" s="147">
        <v>0</v>
      </c>
      <c r="V85" s="147">
        <v>100</v>
      </c>
      <c r="W85" s="147">
        <v>0</v>
      </c>
      <c r="X85" s="147">
        <v>73.08</v>
      </c>
      <c r="Y85" s="158">
        <v>36.54</v>
      </c>
      <c r="Z85" s="137">
        <v>60</v>
      </c>
      <c r="AA85" s="137">
        <v>23.53</v>
      </c>
      <c r="AB85" s="137">
        <v>86.96</v>
      </c>
      <c r="AC85" s="137">
        <v>33.33</v>
      </c>
      <c r="AD85" s="137">
        <v>71.430000000000007</v>
      </c>
      <c r="AE85" s="136">
        <v>52.38</v>
      </c>
      <c r="AF85" s="137">
        <v>42.5</v>
      </c>
      <c r="AG85" s="137">
        <v>20</v>
      </c>
      <c r="AH85" s="137">
        <v>65</v>
      </c>
      <c r="AI85" s="137">
        <v>25.81</v>
      </c>
      <c r="AJ85" s="137">
        <v>53.06</v>
      </c>
      <c r="AK85" s="137">
        <v>39.43</v>
      </c>
      <c r="AL85" s="136">
        <f t="shared" ref="AL85:AL90" si="38">AVERAGE(G85,M85,S85,Y85,AE85,AK85)</f>
        <v>49.061999999999998</v>
      </c>
    </row>
    <row r="86" spans="1:38" ht="15.75" customHeight="1" x14ac:dyDescent="0.15">
      <c r="A86" s="43" t="s">
        <v>69</v>
      </c>
      <c r="B86" s="137">
        <v>53.61</v>
      </c>
      <c r="C86" s="137">
        <v>66.319999999999993</v>
      </c>
      <c r="D86" s="137">
        <v>41.41</v>
      </c>
      <c r="E86" s="137">
        <v>58.33</v>
      </c>
      <c r="F86" s="137">
        <v>47.67</v>
      </c>
      <c r="G86" s="140">
        <v>53</v>
      </c>
      <c r="H86" s="156"/>
      <c r="I86" s="156"/>
      <c r="J86" s="156"/>
      <c r="K86" s="156"/>
      <c r="L86" s="156"/>
      <c r="M86" s="157"/>
      <c r="N86" s="137">
        <v>35.479999999999997</v>
      </c>
      <c r="O86" s="137">
        <v>90.91</v>
      </c>
      <c r="P86" s="137">
        <v>5</v>
      </c>
      <c r="Q86" s="137">
        <v>50</v>
      </c>
      <c r="R86" s="137">
        <v>9.09</v>
      </c>
      <c r="S86" s="140">
        <v>29.55</v>
      </c>
      <c r="T86" s="146">
        <v>45.45</v>
      </c>
      <c r="U86" s="147">
        <v>92.86</v>
      </c>
      <c r="V86" s="147">
        <v>10.53</v>
      </c>
      <c r="W86" s="147">
        <v>59.09</v>
      </c>
      <c r="X86" s="147">
        <v>18.18</v>
      </c>
      <c r="Y86" s="158">
        <v>38.64</v>
      </c>
      <c r="Z86" s="137">
        <v>52.5</v>
      </c>
      <c r="AA86" s="137">
        <v>11.76</v>
      </c>
      <c r="AB86" s="137">
        <v>82.61</v>
      </c>
      <c r="AC86" s="137">
        <v>17.39</v>
      </c>
      <c r="AD86" s="137">
        <v>66.67</v>
      </c>
      <c r="AE86" s="136">
        <v>42.03</v>
      </c>
      <c r="AF86" s="137">
        <v>55</v>
      </c>
      <c r="AG86" s="137">
        <v>75</v>
      </c>
      <c r="AH86" s="137">
        <v>35</v>
      </c>
      <c r="AI86" s="137">
        <v>62.5</v>
      </c>
      <c r="AJ86" s="137">
        <v>43.75</v>
      </c>
      <c r="AK86" s="137">
        <v>53.13</v>
      </c>
      <c r="AL86" s="136">
        <f t="shared" si="38"/>
        <v>43.269999999999996</v>
      </c>
    </row>
    <row r="87" spans="1:38" ht="15.75" customHeight="1" x14ac:dyDescent="0.15">
      <c r="A87" s="43" t="s">
        <v>70</v>
      </c>
      <c r="B87" s="137">
        <v>51.03</v>
      </c>
      <c r="C87" s="137">
        <v>0</v>
      </c>
      <c r="D87" s="137">
        <v>100</v>
      </c>
      <c r="E87" s="137">
        <v>0</v>
      </c>
      <c r="F87" s="137">
        <v>67.58</v>
      </c>
      <c r="G87" s="140">
        <v>33.79</v>
      </c>
      <c r="H87" s="137">
        <v>42.42</v>
      </c>
      <c r="I87" s="137">
        <v>0</v>
      </c>
      <c r="J87" s="137">
        <v>100</v>
      </c>
      <c r="K87" s="137">
        <v>0</v>
      </c>
      <c r="L87" s="137">
        <v>59.57</v>
      </c>
      <c r="M87" s="140">
        <v>29.79</v>
      </c>
      <c r="N87" s="156"/>
      <c r="O87" s="156"/>
      <c r="P87" s="156"/>
      <c r="Q87" s="156"/>
      <c r="R87" s="156"/>
      <c r="S87" s="157"/>
      <c r="T87" s="146">
        <v>57.58</v>
      </c>
      <c r="U87" s="147">
        <v>0</v>
      </c>
      <c r="V87" s="147">
        <v>100</v>
      </c>
      <c r="W87" s="147">
        <v>0</v>
      </c>
      <c r="X87" s="147">
        <v>73.08</v>
      </c>
      <c r="Y87" s="158">
        <v>36.54</v>
      </c>
      <c r="Z87" s="137">
        <v>57.5</v>
      </c>
      <c r="AA87" s="137">
        <v>0</v>
      </c>
      <c r="AB87" s="137">
        <v>100</v>
      </c>
      <c r="AC87" s="137">
        <v>0</v>
      </c>
      <c r="AD87" s="137">
        <v>73.02</v>
      </c>
      <c r="AE87" s="136">
        <v>36.51</v>
      </c>
      <c r="AF87" s="137">
        <v>50</v>
      </c>
      <c r="AG87" s="137">
        <v>10</v>
      </c>
      <c r="AH87" s="137">
        <v>90</v>
      </c>
      <c r="AI87" s="137">
        <v>16.670000000000002</v>
      </c>
      <c r="AJ87" s="137">
        <v>64.290000000000006</v>
      </c>
      <c r="AK87" s="137">
        <v>40.479999999999997</v>
      </c>
      <c r="AL87" s="136">
        <f t="shared" si="38"/>
        <v>35.421999999999997</v>
      </c>
    </row>
    <row r="88" spans="1:38" ht="15.75" customHeight="1" x14ac:dyDescent="0.15">
      <c r="A88" s="43" t="s">
        <v>71</v>
      </c>
      <c r="B88" s="137">
        <v>51.55</v>
      </c>
      <c r="C88" s="137">
        <v>28.42</v>
      </c>
      <c r="D88" s="137">
        <v>73.739999999999995</v>
      </c>
      <c r="E88" s="137">
        <v>36.49</v>
      </c>
      <c r="F88" s="137">
        <v>60.83</v>
      </c>
      <c r="G88" s="140">
        <v>48.66</v>
      </c>
      <c r="H88" s="137">
        <v>45.45</v>
      </c>
      <c r="I88" s="137">
        <v>15.79</v>
      </c>
      <c r="J88" s="137">
        <v>85.71</v>
      </c>
      <c r="K88" s="137">
        <v>25</v>
      </c>
      <c r="L88" s="137">
        <v>57.14</v>
      </c>
      <c r="M88" s="136">
        <v>41.07</v>
      </c>
      <c r="N88" s="137">
        <v>35.479999999999997</v>
      </c>
      <c r="O88" s="137">
        <v>100</v>
      </c>
      <c r="P88" s="137">
        <v>0</v>
      </c>
      <c r="Q88" s="137">
        <v>52.38</v>
      </c>
      <c r="R88" s="137">
        <v>0</v>
      </c>
      <c r="S88" s="140">
        <v>26.19</v>
      </c>
      <c r="T88" s="159"/>
      <c r="U88" s="160"/>
      <c r="V88" s="160"/>
      <c r="W88" s="160"/>
      <c r="X88" s="160"/>
      <c r="Y88" s="161"/>
      <c r="Z88" s="137">
        <v>30</v>
      </c>
      <c r="AA88" s="137">
        <v>23.53</v>
      </c>
      <c r="AB88" s="137">
        <v>34.78</v>
      </c>
      <c r="AC88" s="137">
        <v>22.22</v>
      </c>
      <c r="AD88" s="137">
        <v>36.36</v>
      </c>
      <c r="AE88" s="136">
        <v>29.29</v>
      </c>
      <c r="AF88" s="137">
        <v>40</v>
      </c>
      <c r="AG88" s="137">
        <v>70</v>
      </c>
      <c r="AH88" s="137">
        <v>10</v>
      </c>
      <c r="AI88" s="137">
        <v>53.85</v>
      </c>
      <c r="AJ88" s="137">
        <v>14.29</v>
      </c>
      <c r="AK88" s="137">
        <v>34.07</v>
      </c>
      <c r="AL88" s="136">
        <f t="shared" si="38"/>
        <v>35.855999999999995</v>
      </c>
    </row>
    <row r="89" spans="1:38" ht="15.75" customHeight="1" x14ac:dyDescent="0.15">
      <c r="A89" s="43" t="s">
        <v>72</v>
      </c>
      <c r="B89" s="137">
        <v>52.06</v>
      </c>
      <c r="C89" s="137">
        <v>78.95</v>
      </c>
      <c r="D89" s="137">
        <v>26.26</v>
      </c>
      <c r="E89" s="137">
        <v>61.73</v>
      </c>
      <c r="F89" s="137">
        <v>35.86</v>
      </c>
      <c r="G89" s="136">
        <v>48.8</v>
      </c>
      <c r="H89" s="137">
        <v>66.67</v>
      </c>
      <c r="I89" s="137">
        <v>84.21</v>
      </c>
      <c r="J89" s="137">
        <v>42.86</v>
      </c>
      <c r="K89" s="137">
        <v>74.42</v>
      </c>
      <c r="L89" s="137">
        <v>52.17</v>
      </c>
      <c r="M89" s="136">
        <v>63.3</v>
      </c>
      <c r="N89" s="137">
        <v>64.52</v>
      </c>
      <c r="O89" s="137">
        <v>0</v>
      </c>
      <c r="P89" s="137">
        <v>100</v>
      </c>
      <c r="Q89" s="137">
        <v>0</v>
      </c>
      <c r="R89" s="137">
        <v>78.430000000000007</v>
      </c>
      <c r="S89" s="136">
        <v>39.22</v>
      </c>
      <c r="T89" s="145">
        <v>42.42</v>
      </c>
      <c r="U89" s="138">
        <v>42.86</v>
      </c>
      <c r="V89" s="138">
        <v>42.11</v>
      </c>
      <c r="W89" s="138">
        <v>38.71</v>
      </c>
      <c r="X89" s="138">
        <v>45.71</v>
      </c>
      <c r="Y89" s="136">
        <v>42.21</v>
      </c>
      <c r="Z89" s="156"/>
      <c r="AA89" s="156"/>
      <c r="AB89" s="156"/>
      <c r="AC89" s="156"/>
      <c r="AD89" s="156"/>
      <c r="AE89" s="157"/>
      <c r="AF89" s="137">
        <v>62.5</v>
      </c>
      <c r="AG89" s="137">
        <v>25</v>
      </c>
      <c r="AH89" s="137">
        <v>100</v>
      </c>
      <c r="AI89" s="137">
        <v>40</v>
      </c>
      <c r="AJ89" s="137">
        <v>72.73</v>
      </c>
      <c r="AK89" s="137">
        <v>56.36</v>
      </c>
      <c r="AL89" s="136">
        <f t="shared" si="38"/>
        <v>49.977999999999994</v>
      </c>
    </row>
    <row r="90" spans="1:38" ht="15.75" customHeight="1" x14ac:dyDescent="0.15">
      <c r="A90" s="43" t="s">
        <v>73</v>
      </c>
      <c r="B90" s="137">
        <v>50</v>
      </c>
      <c r="C90" s="137">
        <v>9.4700000000000006</v>
      </c>
      <c r="D90" s="137">
        <v>88.89</v>
      </c>
      <c r="E90" s="137">
        <v>15.65</v>
      </c>
      <c r="F90" s="137">
        <v>64.47</v>
      </c>
      <c r="G90" s="136">
        <v>40.06</v>
      </c>
      <c r="H90" s="137">
        <v>51.52</v>
      </c>
      <c r="I90" s="137">
        <v>26.32</v>
      </c>
      <c r="J90" s="137">
        <v>85.71</v>
      </c>
      <c r="K90" s="137">
        <v>38.46</v>
      </c>
      <c r="L90" s="137">
        <v>60</v>
      </c>
      <c r="M90" s="136">
        <v>49.23</v>
      </c>
      <c r="N90" s="137">
        <v>64.52</v>
      </c>
      <c r="O90" s="137">
        <v>0</v>
      </c>
      <c r="P90" s="137">
        <v>100</v>
      </c>
      <c r="Q90" s="137">
        <v>0</v>
      </c>
      <c r="R90" s="137">
        <v>78.430000000000007</v>
      </c>
      <c r="S90" s="136">
        <v>39.22</v>
      </c>
      <c r="T90" s="145">
        <v>57.58</v>
      </c>
      <c r="U90" s="138">
        <v>0</v>
      </c>
      <c r="V90" s="138">
        <v>100</v>
      </c>
      <c r="W90" s="138">
        <v>0</v>
      </c>
      <c r="X90" s="138">
        <v>73.08</v>
      </c>
      <c r="Y90" s="136">
        <v>36.54</v>
      </c>
      <c r="Z90" s="137">
        <v>57.5</v>
      </c>
      <c r="AA90" s="137">
        <v>5.88</v>
      </c>
      <c r="AB90" s="137">
        <v>95.65</v>
      </c>
      <c r="AC90" s="137">
        <v>10.53</v>
      </c>
      <c r="AD90" s="137">
        <v>72.13</v>
      </c>
      <c r="AE90" s="136">
        <v>41.33</v>
      </c>
      <c r="AF90" s="156"/>
      <c r="AG90" s="156"/>
      <c r="AH90" s="156"/>
      <c r="AI90" s="156"/>
      <c r="AJ90" s="156"/>
      <c r="AK90" s="157"/>
      <c r="AL90" s="136">
        <f t="shared" si="38"/>
        <v>41.275999999999996</v>
      </c>
    </row>
    <row r="91" spans="1:38" ht="15.75" customHeight="1" x14ac:dyDescent="0.15">
      <c r="A91" s="40" t="s">
        <v>63</v>
      </c>
      <c r="B91" s="137"/>
      <c r="C91" s="137"/>
      <c r="D91" s="137"/>
      <c r="E91" s="137"/>
      <c r="F91" s="137"/>
      <c r="G91" s="136">
        <f>AVERAGE(G85:G90)</f>
        <v>44.862000000000002</v>
      </c>
      <c r="H91" s="137"/>
      <c r="I91" s="137"/>
      <c r="J91" s="137"/>
      <c r="K91" s="137"/>
      <c r="L91" s="137"/>
      <c r="M91" s="136">
        <f>AVERAGE(M85:M90)</f>
        <v>49.344000000000001</v>
      </c>
      <c r="N91" s="137"/>
      <c r="O91" s="137"/>
      <c r="P91" s="137"/>
      <c r="Q91" s="137"/>
      <c r="R91" s="137"/>
      <c r="S91" s="136">
        <f>AVERAGE(S85:S90)</f>
        <v>37.561999999999998</v>
      </c>
      <c r="T91" s="145"/>
      <c r="U91" s="138"/>
      <c r="V91" s="138"/>
      <c r="W91" s="138"/>
      <c r="X91" s="138"/>
      <c r="Y91" s="136">
        <f>AVERAGE(Y85:Y90)</f>
        <v>38.094000000000001</v>
      </c>
      <c r="Z91" s="137"/>
      <c r="AA91" s="137"/>
      <c r="AB91" s="137"/>
      <c r="AC91" s="137"/>
      <c r="AD91" s="137"/>
      <c r="AE91" s="136">
        <f>AVERAGE(AE85:AE90)</f>
        <v>40.307999999999993</v>
      </c>
      <c r="AF91" s="137"/>
      <c r="AG91" s="137"/>
      <c r="AH91" s="137"/>
      <c r="AI91" s="137"/>
      <c r="AJ91" s="151"/>
      <c r="AK91" s="136">
        <f t="shared" ref="AK91:AL91" si="39">AVERAGE(AK85:AK90)</f>
        <v>44.693999999999996</v>
      </c>
      <c r="AL91" s="144">
        <f t="shared" si="39"/>
        <v>42.477333333333327</v>
      </c>
    </row>
    <row r="92" spans="1:38" ht="15.75" customHeight="1" x14ac:dyDescent="0.15">
      <c r="A92" s="28"/>
      <c r="B92" s="134"/>
      <c r="C92" s="134"/>
      <c r="D92" s="134"/>
      <c r="E92" s="134"/>
      <c r="F92" s="134"/>
      <c r="G92" s="135"/>
      <c r="H92" s="134"/>
      <c r="I92" s="134"/>
      <c r="J92" s="134"/>
      <c r="K92" s="134"/>
      <c r="L92" s="134"/>
      <c r="M92" s="135"/>
      <c r="N92" s="134"/>
      <c r="O92" s="134"/>
      <c r="P92" s="134"/>
      <c r="Q92" s="134"/>
      <c r="R92" s="134"/>
      <c r="S92" s="135"/>
      <c r="T92" s="149"/>
      <c r="U92" s="149"/>
      <c r="V92" s="149"/>
      <c r="W92" s="149"/>
      <c r="X92" s="149"/>
      <c r="Y92" s="150"/>
      <c r="Z92" s="134"/>
      <c r="AA92" s="134"/>
      <c r="AB92" s="134"/>
      <c r="AC92" s="134"/>
      <c r="AD92" s="134"/>
      <c r="AE92" s="135"/>
      <c r="AF92" s="134"/>
      <c r="AG92" s="134"/>
      <c r="AH92" s="134"/>
      <c r="AI92" s="134"/>
      <c r="AJ92" s="134"/>
      <c r="AK92" s="135"/>
      <c r="AL92" s="135"/>
    </row>
    <row r="93" spans="1:38" ht="15.75" customHeight="1" x14ac:dyDescent="0.15">
      <c r="A93" s="270" t="s">
        <v>96</v>
      </c>
      <c r="B93" s="276" t="s">
        <v>74</v>
      </c>
      <c r="C93" s="277"/>
      <c r="D93" s="277"/>
      <c r="E93" s="277"/>
      <c r="F93" s="277"/>
      <c r="G93" s="278"/>
      <c r="H93" s="276" t="s">
        <v>75</v>
      </c>
      <c r="I93" s="277"/>
      <c r="J93" s="277"/>
      <c r="K93" s="277"/>
      <c r="L93" s="277"/>
      <c r="M93" s="278"/>
      <c r="N93" s="276" t="s">
        <v>76</v>
      </c>
      <c r="O93" s="277"/>
      <c r="P93" s="277"/>
      <c r="Q93" s="277"/>
      <c r="R93" s="277"/>
      <c r="S93" s="278"/>
      <c r="T93" s="279" t="s">
        <v>77</v>
      </c>
      <c r="U93" s="274"/>
      <c r="V93" s="274"/>
      <c r="W93" s="274"/>
      <c r="X93" s="274"/>
      <c r="Y93" s="275"/>
      <c r="Z93" s="276" t="s">
        <v>78</v>
      </c>
      <c r="AA93" s="277"/>
      <c r="AB93" s="277"/>
      <c r="AC93" s="277"/>
      <c r="AD93" s="277"/>
      <c r="AE93" s="278"/>
      <c r="AF93" s="276" t="s">
        <v>79</v>
      </c>
      <c r="AG93" s="277"/>
      <c r="AH93" s="277"/>
      <c r="AI93" s="277"/>
      <c r="AJ93" s="277"/>
      <c r="AK93" s="278"/>
      <c r="AL93" s="136" t="s">
        <v>63</v>
      </c>
    </row>
    <row r="94" spans="1:38" ht="15.75" customHeight="1" x14ac:dyDescent="0.15">
      <c r="A94" s="231"/>
      <c r="B94" s="137" t="s">
        <v>47</v>
      </c>
      <c r="C94" s="138" t="s">
        <v>8</v>
      </c>
      <c r="D94" s="138" t="s">
        <v>9</v>
      </c>
      <c r="E94" s="138" t="s">
        <v>64</v>
      </c>
      <c r="F94" s="138" t="s">
        <v>65</v>
      </c>
      <c r="G94" s="139" t="s">
        <v>66</v>
      </c>
      <c r="H94" s="137" t="s">
        <v>47</v>
      </c>
      <c r="I94" s="138" t="s">
        <v>8</v>
      </c>
      <c r="J94" s="138" t="s">
        <v>9</v>
      </c>
      <c r="K94" s="138" t="s">
        <v>64</v>
      </c>
      <c r="L94" s="138" t="s">
        <v>65</v>
      </c>
      <c r="M94" s="139" t="s">
        <v>66</v>
      </c>
      <c r="N94" s="137" t="s">
        <v>47</v>
      </c>
      <c r="O94" s="138" t="s">
        <v>8</v>
      </c>
      <c r="P94" s="138" t="s">
        <v>9</v>
      </c>
      <c r="Q94" s="138" t="s">
        <v>64</v>
      </c>
      <c r="R94" s="138" t="s">
        <v>65</v>
      </c>
      <c r="S94" s="139" t="s">
        <v>66</v>
      </c>
      <c r="T94" s="145" t="s">
        <v>47</v>
      </c>
      <c r="U94" s="138" t="s">
        <v>8</v>
      </c>
      <c r="V94" s="138" t="s">
        <v>9</v>
      </c>
      <c r="W94" s="138" t="s">
        <v>64</v>
      </c>
      <c r="X94" s="138" t="s">
        <v>65</v>
      </c>
      <c r="Y94" s="139" t="s">
        <v>66</v>
      </c>
      <c r="Z94" s="137" t="s">
        <v>47</v>
      </c>
      <c r="AA94" s="138" t="s">
        <v>8</v>
      </c>
      <c r="AB94" s="138" t="s">
        <v>9</v>
      </c>
      <c r="AC94" s="138" t="s">
        <v>64</v>
      </c>
      <c r="AD94" s="138" t="s">
        <v>65</v>
      </c>
      <c r="AE94" s="139" t="s">
        <v>66</v>
      </c>
      <c r="AF94" s="137" t="s">
        <v>47</v>
      </c>
      <c r="AG94" s="138" t="s">
        <v>8</v>
      </c>
      <c r="AH94" s="138" t="s">
        <v>9</v>
      </c>
      <c r="AI94" s="138" t="s">
        <v>64</v>
      </c>
      <c r="AJ94" s="138" t="s">
        <v>65</v>
      </c>
      <c r="AK94" s="139" t="s">
        <v>66</v>
      </c>
      <c r="AL94" s="136"/>
    </row>
    <row r="95" spans="1:38" ht="15.75" customHeight="1" x14ac:dyDescent="0.15">
      <c r="A95" s="43" t="s">
        <v>74</v>
      </c>
      <c r="B95" s="156"/>
      <c r="C95" s="156"/>
      <c r="D95" s="156"/>
      <c r="E95" s="156"/>
      <c r="F95" s="156"/>
      <c r="G95" s="157"/>
      <c r="H95" s="137">
        <v>72.73</v>
      </c>
      <c r="I95" s="137">
        <v>93.33</v>
      </c>
      <c r="J95" s="137">
        <v>55.56</v>
      </c>
      <c r="K95" s="137">
        <v>75.680000000000007</v>
      </c>
      <c r="L95" s="137">
        <v>68.97</v>
      </c>
      <c r="M95" s="140">
        <v>72.319999999999993</v>
      </c>
      <c r="N95" s="137">
        <v>57.58</v>
      </c>
      <c r="O95" s="137">
        <v>85.71</v>
      </c>
      <c r="P95" s="137">
        <v>36.840000000000003</v>
      </c>
      <c r="Q95" s="137">
        <v>63.16</v>
      </c>
      <c r="R95" s="137">
        <v>50</v>
      </c>
      <c r="S95" s="140">
        <v>56.58</v>
      </c>
      <c r="T95" s="146">
        <v>39.39</v>
      </c>
      <c r="U95" s="147">
        <v>0</v>
      </c>
      <c r="V95" s="147">
        <v>100</v>
      </c>
      <c r="W95" s="147">
        <v>0</v>
      </c>
      <c r="X95" s="147">
        <v>56.52</v>
      </c>
      <c r="Y95" s="158">
        <v>28.26</v>
      </c>
      <c r="Z95" s="137">
        <v>55</v>
      </c>
      <c r="AA95" s="137">
        <v>33.33</v>
      </c>
      <c r="AB95" s="137">
        <v>78.95</v>
      </c>
      <c r="AC95" s="137">
        <v>43.75</v>
      </c>
      <c r="AD95" s="137">
        <v>62.5</v>
      </c>
      <c r="AE95" s="136">
        <v>53.13</v>
      </c>
      <c r="AF95" s="137">
        <v>56.41</v>
      </c>
      <c r="AG95" s="137">
        <v>20</v>
      </c>
      <c r="AH95" s="137">
        <v>94.74</v>
      </c>
      <c r="AI95" s="137">
        <v>32</v>
      </c>
      <c r="AJ95" s="137">
        <v>67.92</v>
      </c>
      <c r="AK95" s="137">
        <v>49.96</v>
      </c>
      <c r="AL95" s="136">
        <f t="shared" ref="AL95:AL100" si="40">AVERAGE(G95,M95,S95,Y95,AE95,AK95)</f>
        <v>52.04999999999999</v>
      </c>
    </row>
    <row r="96" spans="1:38" ht="15.75" customHeight="1" x14ac:dyDescent="0.15">
      <c r="A96" s="43" t="s">
        <v>75</v>
      </c>
      <c r="B96" s="137">
        <v>57.95</v>
      </c>
      <c r="C96" s="137">
        <v>73.33</v>
      </c>
      <c r="D96" s="137">
        <v>40</v>
      </c>
      <c r="E96" s="137">
        <v>65.25</v>
      </c>
      <c r="F96" s="137">
        <v>46.75</v>
      </c>
      <c r="G96" s="140">
        <v>56</v>
      </c>
      <c r="H96" s="156"/>
      <c r="I96" s="156"/>
      <c r="J96" s="156"/>
      <c r="K96" s="156"/>
      <c r="L96" s="156"/>
      <c r="M96" s="157"/>
      <c r="N96" s="137">
        <v>60.61</v>
      </c>
      <c r="O96" s="137">
        <v>42.86</v>
      </c>
      <c r="P96" s="137">
        <v>73.680000000000007</v>
      </c>
      <c r="Q96" s="137">
        <v>48</v>
      </c>
      <c r="R96" s="137">
        <v>68.290000000000006</v>
      </c>
      <c r="S96" s="140">
        <v>58.15</v>
      </c>
      <c r="T96" s="146">
        <v>69.7</v>
      </c>
      <c r="U96" s="147">
        <v>100</v>
      </c>
      <c r="V96" s="147">
        <v>23.08</v>
      </c>
      <c r="W96" s="147">
        <v>80</v>
      </c>
      <c r="X96" s="147">
        <v>37.5</v>
      </c>
      <c r="Y96" s="158">
        <v>58.75</v>
      </c>
      <c r="Z96" s="137">
        <v>62.5</v>
      </c>
      <c r="AA96" s="137">
        <v>71.430000000000007</v>
      </c>
      <c r="AB96" s="137">
        <v>52.63</v>
      </c>
      <c r="AC96" s="137">
        <v>66.67</v>
      </c>
      <c r="AD96" s="137">
        <v>57.14</v>
      </c>
      <c r="AE96" s="136">
        <v>61.9</v>
      </c>
      <c r="AF96" s="137">
        <v>66.67</v>
      </c>
      <c r="AG96" s="137">
        <v>60</v>
      </c>
      <c r="AH96" s="137">
        <v>73.680000000000007</v>
      </c>
      <c r="AI96" s="137">
        <v>64.86</v>
      </c>
      <c r="AJ96" s="137">
        <v>68.290000000000006</v>
      </c>
      <c r="AK96" s="137">
        <v>66.58</v>
      </c>
      <c r="AL96" s="136">
        <f t="shared" si="40"/>
        <v>60.275999999999996</v>
      </c>
    </row>
    <row r="97" spans="1:38" ht="15.75" customHeight="1" x14ac:dyDescent="0.15">
      <c r="A97" s="43" t="s">
        <v>76</v>
      </c>
      <c r="B97" s="137">
        <v>46.15</v>
      </c>
      <c r="C97" s="137">
        <v>0</v>
      </c>
      <c r="D97" s="137">
        <v>100</v>
      </c>
      <c r="E97" s="137">
        <v>0</v>
      </c>
      <c r="F97" s="137">
        <v>63.16</v>
      </c>
      <c r="G97" s="140">
        <v>31.58</v>
      </c>
      <c r="H97" s="137">
        <v>54.55</v>
      </c>
      <c r="I97" s="137">
        <v>0</v>
      </c>
      <c r="J97" s="137">
        <v>100</v>
      </c>
      <c r="K97" s="137">
        <v>0</v>
      </c>
      <c r="L97" s="137">
        <v>70.59</v>
      </c>
      <c r="M97" s="140">
        <v>35.29</v>
      </c>
      <c r="N97" s="156"/>
      <c r="O97" s="156"/>
      <c r="P97" s="156"/>
      <c r="Q97" s="156"/>
      <c r="R97" s="156"/>
      <c r="S97" s="157"/>
      <c r="T97" s="146">
        <v>45.45</v>
      </c>
      <c r="U97" s="147">
        <v>10</v>
      </c>
      <c r="V97" s="147">
        <v>100</v>
      </c>
      <c r="W97" s="147">
        <v>18.18</v>
      </c>
      <c r="X97" s="147">
        <v>59.09</v>
      </c>
      <c r="Y97" s="158">
        <v>38.64</v>
      </c>
      <c r="Z97" s="137">
        <v>47.5</v>
      </c>
      <c r="AA97" s="137">
        <v>0</v>
      </c>
      <c r="AB97" s="137">
        <v>100</v>
      </c>
      <c r="AC97" s="137">
        <v>0</v>
      </c>
      <c r="AD97" s="137">
        <v>64.41</v>
      </c>
      <c r="AE97" s="136">
        <v>32.200000000000003</v>
      </c>
      <c r="AF97" s="137">
        <v>48.72</v>
      </c>
      <c r="AG97" s="137">
        <v>0</v>
      </c>
      <c r="AH97" s="137">
        <v>100</v>
      </c>
      <c r="AI97" s="137">
        <v>0</v>
      </c>
      <c r="AJ97" s="137">
        <v>65.52</v>
      </c>
      <c r="AK97" s="137">
        <v>32.76</v>
      </c>
      <c r="AL97" s="136">
        <f t="shared" si="40"/>
        <v>34.094000000000001</v>
      </c>
    </row>
    <row r="98" spans="1:38" ht="15.75" customHeight="1" x14ac:dyDescent="0.15">
      <c r="A98" s="43" t="s">
        <v>77</v>
      </c>
      <c r="B98" s="137">
        <v>46.15</v>
      </c>
      <c r="C98" s="137">
        <v>0</v>
      </c>
      <c r="D98" s="137">
        <v>100</v>
      </c>
      <c r="E98" s="137">
        <v>0</v>
      </c>
      <c r="F98" s="137">
        <v>63.16</v>
      </c>
      <c r="G98" s="140">
        <v>31.58</v>
      </c>
      <c r="H98" s="137">
        <v>54.55</v>
      </c>
      <c r="I98" s="137">
        <v>0</v>
      </c>
      <c r="J98" s="137">
        <v>100</v>
      </c>
      <c r="K98" s="137">
        <v>0</v>
      </c>
      <c r="L98" s="137">
        <v>70.59</v>
      </c>
      <c r="M98" s="140">
        <v>35.29</v>
      </c>
      <c r="N98" s="137">
        <v>57.58</v>
      </c>
      <c r="O98" s="137">
        <v>0</v>
      </c>
      <c r="P98" s="137">
        <v>100</v>
      </c>
      <c r="Q98" s="137">
        <v>0</v>
      </c>
      <c r="R98" s="137">
        <v>73.08</v>
      </c>
      <c r="S98" s="140">
        <v>36.54</v>
      </c>
      <c r="T98" s="159"/>
      <c r="U98" s="160"/>
      <c r="V98" s="160"/>
      <c r="W98" s="160"/>
      <c r="X98" s="160"/>
      <c r="Y98" s="161"/>
      <c r="Z98" s="137">
        <v>47.5</v>
      </c>
      <c r="AA98" s="137">
        <v>0</v>
      </c>
      <c r="AB98" s="137">
        <v>100</v>
      </c>
      <c r="AC98" s="137">
        <v>0</v>
      </c>
      <c r="AD98" s="137">
        <v>64.41</v>
      </c>
      <c r="AE98" s="136">
        <v>32.200000000000003</v>
      </c>
      <c r="AF98" s="137">
        <v>48.72</v>
      </c>
      <c r="AG98" s="137">
        <v>0</v>
      </c>
      <c r="AH98" s="137">
        <v>100</v>
      </c>
      <c r="AI98" s="137">
        <v>0</v>
      </c>
      <c r="AJ98" s="137">
        <v>65.52</v>
      </c>
      <c r="AK98" s="137">
        <v>32.76</v>
      </c>
      <c r="AL98" s="136">
        <f t="shared" si="40"/>
        <v>33.673999999999999</v>
      </c>
    </row>
    <row r="99" spans="1:38" ht="15.75" customHeight="1" x14ac:dyDescent="0.15">
      <c r="A99" s="43" t="s">
        <v>78</v>
      </c>
      <c r="B99" s="137">
        <v>45.13</v>
      </c>
      <c r="C99" s="137">
        <v>2.86</v>
      </c>
      <c r="D99" s="137">
        <v>94.44</v>
      </c>
      <c r="E99" s="137">
        <v>5.31</v>
      </c>
      <c r="F99" s="137">
        <v>61.37</v>
      </c>
      <c r="G99" s="136">
        <v>33.340000000000003</v>
      </c>
      <c r="H99" s="137">
        <v>54.55</v>
      </c>
      <c r="I99" s="137">
        <v>0</v>
      </c>
      <c r="J99" s="137">
        <v>100</v>
      </c>
      <c r="K99" s="137">
        <v>0</v>
      </c>
      <c r="L99" s="137">
        <v>70.59</v>
      </c>
      <c r="M99" s="136">
        <v>35.29</v>
      </c>
      <c r="N99" s="137">
        <v>57.58</v>
      </c>
      <c r="O99" s="137">
        <v>0</v>
      </c>
      <c r="P99" s="137">
        <v>100</v>
      </c>
      <c r="Q99" s="137">
        <v>0</v>
      </c>
      <c r="R99" s="137">
        <v>73.08</v>
      </c>
      <c r="S99" s="136">
        <v>36.54</v>
      </c>
      <c r="T99" s="145">
        <v>39.39</v>
      </c>
      <c r="U99" s="138">
        <v>0</v>
      </c>
      <c r="V99" s="138">
        <v>100</v>
      </c>
      <c r="W99" s="138">
        <v>0</v>
      </c>
      <c r="X99" s="138">
        <v>56.52</v>
      </c>
      <c r="Y99" s="136">
        <v>28.26</v>
      </c>
      <c r="Z99" s="156"/>
      <c r="AA99" s="156"/>
      <c r="AB99" s="156"/>
      <c r="AC99" s="156"/>
      <c r="AD99" s="156"/>
      <c r="AE99" s="157"/>
      <c r="AF99" s="141">
        <v>56.41</v>
      </c>
      <c r="AG99" s="142">
        <v>20</v>
      </c>
      <c r="AH99" s="142">
        <v>94.74</v>
      </c>
      <c r="AI99" s="142">
        <v>32</v>
      </c>
      <c r="AJ99" s="142">
        <v>67.92</v>
      </c>
      <c r="AK99" s="137">
        <v>49.96</v>
      </c>
      <c r="AL99" s="136">
        <f t="shared" si="40"/>
        <v>36.677999999999997</v>
      </c>
    </row>
    <row r="100" spans="1:38" ht="15.75" customHeight="1" x14ac:dyDescent="0.15">
      <c r="A100" s="43" t="s">
        <v>79</v>
      </c>
      <c r="B100" s="137">
        <v>49.23</v>
      </c>
      <c r="C100" s="137">
        <v>23.81</v>
      </c>
      <c r="D100" s="137">
        <v>78.89</v>
      </c>
      <c r="E100" s="137">
        <v>33.56</v>
      </c>
      <c r="F100" s="137">
        <v>58.92</v>
      </c>
      <c r="G100" s="136">
        <v>46.24</v>
      </c>
      <c r="H100" s="137">
        <v>60.61</v>
      </c>
      <c r="I100" s="137">
        <v>33.33</v>
      </c>
      <c r="J100" s="137">
        <v>83.33</v>
      </c>
      <c r="K100" s="137">
        <v>43.48</v>
      </c>
      <c r="L100" s="137">
        <v>69.77</v>
      </c>
      <c r="M100" s="136">
        <v>56.62</v>
      </c>
      <c r="N100" s="137">
        <v>45.45</v>
      </c>
      <c r="O100" s="137">
        <v>0</v>
      </c>
      <c r="P100" s="137">
        <v>78.95</v>
      </c>
      <c r="Q100" s="137">
        <v>0</v>
      </c>
      <c r="R100" s="137">
        <v>62.5</v>
      </c>
      <c r="S100" s="136">
        <v>31.25</v>
      </c>
      <c r="T100" s="145">
        <v>30.3</v>
      </c>
      <c r="U100" s="138">
        <v>0</v>
      </c>
      <c r="V100" s="138">
        <v>76.92</v>
      </c>
      <c r="W100" s="138">
        <v>0</v>
      </c>
      <c r="X100" s="138">
        <v>46.51</v>
      </c>
      <c r="Y100" s="136">
        <v>23.26</v>
      </c>
      <c r="Z100" s="137">
        <v>45</v>
      </c>
      <c r="AA100" s="137">
        <v>4.76</v>
      </c>
      <c r="AB100" s="137">
        <v>89.47</v>
      </c>
      <c r="AC100" s="137">
        <v>8.33</v>
      </c>
      <c r="AD100" s="137">
        <v>60.71</v>
      </c>
      <c r="AE100" s="136">
        <v>34.520000000000003</v>
      </c>
      <c r="AF100" s="156"/>
      <c r="AG100" s="156"/>
      <c r="AH100" s="156"/>
      <c r="AI100" s="156"/>
      <c r="AJ100" s="156"/>
      <c r="AK100" s="157"/>
      <c r="AL100" s="136">
        <f t="shared" si="40"/>
        <v>38.378</v>
      </c>
    </row>
    <row r="101" spans="1:38" ht="15.75" customHeight="1" x14ac:dyDescent="0.15">
      <c r="A101" s="40" t="s">
        <v>63</v>
      </c>
      <c r="B101" s="137"/>
      <c r="C101" s="137"/>
      <c r="D101" s="137"/>
      <c r="E101" s="137"/>
      <c r="F101" s="137"/>
      <c r="G101" s="136">
        <f>AVERAGE(G95:G100)</f>
        <v>39.748000000000005</v>
      </c>
      <c r="H101" s="137"/>
      <c r="I101" s="137"/>
      <c r="J101" s="137"/>
      <c r="K101" s="137"/>
      <c r="L101" s="137"/>
      <c r="M101" s="136">
        <f>AVERAGE(M95:M100)</f>
        <v>46.961999999999996</v>
      </c>
      <c r="N101" s="137"/>
      <c r="O101" s="137"/>
      <c r="P101" s="137"/>
      <c r="Q101" s="137"/>
      <c r="R101" s="137"/>
      <c r="S101" s="136">
        <f>AVERAGE(S95:S100)</f>
        <v>43.811999999999998</v>
      </c>
      <c r="T101" s="145"/>
      <c r="U101" s="138"/>
      <c r="V101" s="138"/>
      <c r="W101" s="138"/>
      <c r="X101" s="138"/>
      <c r="Y101" s="136">
        <f>AVERAGE(Y95:Y100)</f>
        <v>35.433999999999997</v>
      </c>
      <c r="Z101" s="137"/>
      <c r="AA101" s="137"/>
      <c r="AB101" s="137"/>
      <c r="AC101" s="137"/>
      <c r="AD101" s="137"/>
      <c r="AE101" s="136">
        <f>AVERAGE(AE95:AE100)</f>
        <v>42.790000000000006</v>
      </c>
      <c r="AF101" s="137"/>
      <c r="AG101" s="137"/>
      <c r="AH101" s="137"/>
      <c r="AI101" s="137"/>
      <c r="AJ101" s="137"/>
      <c r="AK101" s="136">
        <f t="shared" ref="AK101:AL101" si="41">AVERAGE(AK95:AK100)</f>
        <v>46.403999999999996</v>
      </c>
      <c r="AL101" s="144">
        <f t="shared" si="41"/>
        <v>42.524999999999999</v>
      </c>
    </row>
    <row r="102" spans="1:38" ht="15.75" customHeight="1" x14ac:dyDescent="0.15">
      <c r="G102" s="135"/>
      <c r="M102" s="135"/>
      <c r="S102" s="135"/>
      <c r="Y102" s="135"/>
      <c r="AE102" s="135"/>
    </row>
    <row r="103" spans="1:38" ht="15.75" customHeight="1" x14ac:dyDescent="0.15">
      <c r="A103" s="270" t="s">
        <v>96</v>
      </c>
      <c r="B103" s="276" t="s">
        <v>81</v>
      </c>
      <c r="C103" s="277"/>
      <c r="D103" s="277"/>
      <c r="E103" s="277"/>
      <c r="F103" s="277"/>
      <c r="G103" s="278"/>
      <c r="H103" s="276" t="s">
        <v>82</v>
      </c>
      <c r="I103" s="277"/>
      <c r="J103" s="277"/>
      <c r="K103" s="277"/>
      <c r="L103" s="277"/>
      <c r="M103" s="278"/>
      <c r="N103" s="276" t="s">
        <v>83</v>
      </c>
      <c r="O103" s="277"/>
      <c r="P103" s="277"/>
      <c r="Q103" s="277"/>
      <c r="R103" s="277"/>
      <c r="S103" s="278"/>
      <c r="T103" s="279" t="s">
        <v>84</v>
      </c>
      <c r="U103" s="274"/>
      <c r="V103" s="274"/>
      <c r="W103" s="274"/>
      <c r="X103" s="274"/>
      <c r="Y103" s="275"/>
      <c r="Z103" s="276" t="s">
        <v>85</v>
      </c>
      <c r="AA103" s="277"/>
      <c r="AB103" s="277"/>
      <c r="AC103" s="277"/>
      <c r="AD103" s="277"/>
      <c r="AE103" s="278"/>
      <c r="AF103" s="276" t="s">
        <v>86</v>
      </c>
      <c r="AG103" s="277"/>
      <c r="AH103" s="277"/>
      <c r="AI103" s="277"/>
      <c r="AJ103" s="277"/>
      <c r="AK103" s="278"/>
      <c r="AL103" s="136" t="s">
        <v>63</v>
      </c>
    </row>
    <row r="104" spans="1:38" ht="15.75" customHeight="1" x14ac:dyDescent="0.15">
      <c r="A104" s="231"/>
      <c r="B104" s="137" t="s">
        <v>47</v>
      </c>
      <c r="C104" s="138" t="s">
        <v>8</v>
      </c>
      <c r="D104" s="138" t="s">
        <v>9</v>
      </c>
      <c r="E104" s="138" t="s">
        <v>64</v>
      </c>
      <c r="F104" s="138" t="s">
        <v>65</v>
      </c>
      <c r="G104" s="139" t="s">
        <v>66</v>
      </c>
      <c r="H104" s="137" t="s">
        <v>47</v>
      </c>
      <c r="I104" s="138" t="s">
        <v>8</v>
      </c>
      <c r="J104" s="138" t="s">
        <v>9</v>
      </c>
      <c r="K104" s="138" t="s">
        <v>64</v>
      </c>
      <c r="L104" s="138" t="s">
        <v>65</v>
      </c>
      <c r="M104" s="139" t="s">
        <v>66</v>
      </c>
      <c r="N104" s="137" t="s">
        <v>47</v>
      </c>
      <c r="O104" s="138" t="s">
        <v>8</v>
      </c>
      <c r="P104" s="138" t="s">
        <v>9</v>
      </c>
      <c r="Q104" s="138" t="s">
        <v>64</v>
      </c>
      <c r="R104" s="138" t="s">
        <v>65</v>
      </c>
      <c r="S104" s="139" t="s">
        <v>66</v>
      </c>
      <c r="T104" s="145" t="s">
        <v>47</v>
      </c>
      <c r="U104" s="138" t="s">
        <v>8</v>
      </c>
      <c r="V104" s="138" t="s">
        <v>9</v>
      </c>
      <c r="W104" s="138" t="s">
        <v>64</v>
      </c>
      <c r="X104" s="138" t="s">
        <v>65</v>
      </c>
      <c r="Y104" s="139" t="s">
        <v>66</v>
      </c>
      <c r="Z104" s="137" t="s">
        <v>47</v>
      </c>
      <c r="AA104" s="138" t="s">
        <v>8</v>
      </c>
      <c r="AB104" s="138" t="s">
        <v>9</v>
      </c>
      <c r="AC104" s="138" t="s">
        <v>64</v>
      </c>
      <c r="AD104" s="138" t="s">
        <v>65</v>
      </c>
      <c r="AE104" s="139" t="s">
        <v>66</v>
      </c>
      <c r="AF104" s="137" t="s">
        <v>47</v>
      </c>
      <c r="AG104" s="138" t="s">
        <v>8</v>
      </c>
      <c r="AH104" s="138" t="s">
        <v>9</v>
      </c>
      <c r="AI104" s="138" t="s">
        <v>64</v>
      </c>
      <c r="AJ104" s="138" t="s">
        <v>65</v>
      </c>
      <c r="AK104" s="139" t="s">
        <v>66</v>
      </c>
      <c r="AL104" s="136"/>
    </row>
    <row r="105" spans="1:38" ht="15.75" customHeight="1" x14ac:dyDescent="0.15">
      <c r="A105" s="43" t="s">
        <v>81</v>
      </c>
      <c r="B105" s="156"/>
      <c r="C105" s="156"/>
      <c r="D105" s="156"/>
      <c r="E105" s="156"/>
      <c r="F105" s="156"/>
      <c r="G105" s="157"/>
      <c r="H105" s="137">
        <v>55.88</v>
      </c>
      <c r="I105" s="137">
        <v>52.94</v>
      </c>
      <c r="J105" s="137">
        <v>58.82</v>
      </c>
      <c r="K105" s="137">
        <v>54.55</v>
      </c>
      <c r="L105" s="137">
        <v>57.14</v>
      </c>
      <c r="M105" s="140">
        <v>55.84</v>
      </c>
      <c r="N105" s="137">
        <v>50</v>
      </c>
      <c r="O105" s="137">
        <v>29.41</v>
      </c>
      <c r="P105" s="137">
        <v>70.59</v>
      </c>
      <c r="Q105" s="137">
        <v>37.04</v>
      </c>
      <c r="R105" s="137">
        <v>58.54</v>
      </c>
      <c r="S105" s="140">
        <v>47.79</v>
      </c>
      <c r="T105" s="146">
        <v>85.29</v>
      </c>
      <c r="U105" s="147">
        <v>82.35</v>
      </c>
      <c r="V105" s="147">
        <v>88.24</v>
      </c>
      <c r="W105" s="147">
        <v>84.85</v>
      </c>
      <c r="X105" s="147">
        <v>85.71</v>
      </c>
      <c r="Y105" s="158">
        <v>85.28</v>
      </c>
      <c r="Z105" s="137">
        <v>51.28</v>
      </c>
      <c r="AA105" s="137">
        <v>35</v>
      </c>
      <c r="AB105" s="137">
        <v>68.42</v>
      </c>
      <c r="AC105" s="137">
        <v>42.42</v>
      </c>
      <c r="AD105" s="137">
        <v>57.78</v>
      </c>
      <c r="AE105" s="136">
        <v>50.1</v>
      </c>
      <c r="AF105" s="137">
        <v>55</v>
      </c>
      <c r="AG105" s="137">
        <v>20</v>
      </c>
      <c r="AH105" s="137">
        <v>90</v>
      </c>
      <c r="AI105" s="137">
        <v>30.77</v>
      </c>
      <c r="AJ105" s="137">
        <v>66.67</v>
      </c>
      <c r="AK105" s="137">
        <v>48.72</v>
      </c>
      <c r="AL105" s="136">
        <f t="shared" ref="AL105:AL110" si="42">AVERAGE(G105,M105,S105,Y105,AE105,AK105)</f>
        <v>57.546000000000006</v>
      </c>
    </row>
    <row r="106" spans="1:38" ht="15.75" customHeight="1" x14ac:dyDescent="0.15">
      <c r="A106" s="43" t="s">
        <v>82</v>
      </c>
      <c r="B106" s="137">
        <v>56.12</v>
      </c>
      <c r="C106" s="137">
        <v>63.27</v>
      </c>
      <c r="D106" s="137">
        <v>48.98</v>
      </c>
      <c r="E106" s="137">
        <v>59.05</v>
      </c>
      <c r="F106" s="137">
        <v>52.75</v>
      </c>
      <c r="G106" s="140">
        <v>55.9</v>
      </c>
      <c r="H106" s="156"/>
      <c r="I106" s="156"/>
      <c r="J106" s="156"/>
      <c r="K106" s="156"/>
      <c r="L106" s="156"/>
      <c r="M106" s="157"/>
      <c r="N106" s="137">
        <v>55.88</v>
      </c>
      <c r="O106" s="137">
        <v>94.12</v>
      </c>
      <c r="P106" s="137">
        <v>17.649999999999999</v>
      </c>
      <c r="Q106" s="137">
        <v>68.09</v>
      </c>
      <c r="R106" s="137">
        <v>28.57</v>
      </c>
      <c r="S106" s="140">
        <v>48.33</v>
      </c>
      <c r="T106" s="146">
        <v>67.650000000000006</v>
      </c>
      <c r="U106" s="147">
        <v>64.709999999999994</v>
      </c>
      <c r="V106" s="147">
        <v>70.59</v>
      </c>
      <c r="W106" s="147">
        <v>66.67</v>
      </c>
      <c r="X106" s="147">
        <v>68.569999999999993</v>
      </c>
      <c r="Y106" s="158">
        <v>67.62</v>
      </c>
      <c r="Z106" s="137">
        <v>58.97</v>
      </c>
      <c r="AA106" s="137">
        <v>70</v>
      </c>
      <c r="AB106" s="137">
        <v>47.37</v>
      </c>
      <c r="AC106" s="137">
        <v>63.64</v>
      </c>
      <c r="AD106" s="137">
        <v>52.94</v>
      </c>
      <c r="AE106" s="136">
        <v>58.29</v>
      </c>
      <c r="AF106" s="137">
        <v>47.5</v>
      </c>
      <c r="AG106" s="137">
        <v>80</v>
      </c>
      <c r="AH106" s="137">
        <v>15</v>
      </c>
      <c r="AI106" s="137">
        <v>60.38</v>
      </c>
      <c r="AJ106" s="137">
        <v>22.22</v>
      </c>
      <c r="AK106" s="137">
        <v>41.3</v>
      </c>
      <c r="AL106" s="136">
        <f t="shared" si="42"/>
        <v>54.287999999999997</v>
      </c>
    </row>
    <row r="107" spans="1:38" ht="15.75" customHeight="1" x14ac:dyDescent="0.15">
      <c r="A107" s="43" t="s">
        <v>83</v>
      </c>
      <c r="B107" s="137">
        <v>54.08</v>
      </c>
      <c r="C107" s="137">
        <v>23.47</v>
      </c>
      <c r="D107" s="137">
        <v>84.69</v>
      </c>
      <c r="E107" s="137">
        <v>33.82</v>
      </c>
      <c r="F107" s="137">
        <v>64.84</v>
      </c>
      <c r="G107" s="140">
        <v>49.33</v>
      </c>
      <c r="H107" s="137">
        <v>50</v>
      </c>
      <c r="I107" s="137">
        <v>5.88</v>
      </c>
      <c r="J107" s="137">
        <v>94.12</v>
      </c>
      <c r="K107" s="137">
        <v>10.53</v>
      </c>
      <c r="L107" s="137">
        <v>65.31</v>
      </c>
      <c r="M107" s="140">
        <v>37.92</v>
      </c>
      <c r="N107" s="156"/>
      <c r="O107" s="156"/>
      <c r="P107" s="156"/>
      <c r="Q107" s="156"/>
      <c r="R107" s="156"/>
      <c r="S107" s="157"/>
      <c r="T107" s="146">
        <v>50</v>
      </c>
      <c r="U107" s="147">
        <v>0</v>
      </c>
      <c r="V107" s="147">
        <v>100</v>
      </c>
      <c r="W107" s="147">
        <v>0</v>
      </c>
      <c r="X107" s="147">
        <v>66.67</v>
      </c>
      <c r="Y107" s="158">
        <v>33.33</v>
      </c>
      <c r="Z107" s="137">
        <v>46.15</v>
      </c>
      <c r="AA107" s="137">
        <v>5</v>
      </c>
      <c r="AB107" s="137">
        <v>89.47</v>
      </c>
      <c r="AC107" s="137">
        <v>8.6999999999999993</v>
      </c>
      <c r="AD107" s="137">
        <v>61.82</v>
      </c>
      <c r="AE107" s="136">
        <v>35.26</v>
      </c>
      <c r="AF107" s="137">
        <v>57.5</v>
      </c>
      <c r="AG107" s="137">
        <v>15</v>
      </c>
      <c r="AH107" s="137">
        <v>100</v>
      </c>
      <c r="AI107" s="137">
        <v>26.09</v>
      </c>
      <c r="AJ107" s="137">
        <v>70.180000000000007</v>
      </c>
      <c r="AK107" s="137">
        <v>48.13</v>
      </c>
      <c r="AL107" s="136">
        <f t="shared" si="42"/>
        <v>40.793999999999997</v>
      </c>
    </row>
    <row r="108" spans="1:38" ht="15.75" customHeight="1" x14ac:dyDescent="0.15">
      <c r="A108" s="43" t="s">
        <v>84</v>
      </c>
      <c r="B108" s="137">
        <v>50</v>
      </c>
      <c r="C108" s="137">
        <v>0</v>
      </c>
      <c r="D108" s="137">
        <v>100</v>
      </c>
      <c r="E108" s="137">
        <v>0</v>
      </c>
      <c r="F108" s="137">
        <v>66.67</v>
      </c>
      <c r="G108" s="140">
        <v>33.33</v>
      </c>
      <c r="H108" s="137">
        <v>50</v>
      </c>
      <c r="I108" s="137">
        <v>0</v>
      </c>
      <c r="J108" s="137">
        <v>100</v>
      </c>
      <c r="K108" s="137">
        <v>0</v>
      </c>
      <c r="L108" s="137">
        <v>66.67</v>
      </c>
      <c r="M108" s="140">
        <v>33.33</v>
      </c>
      <c r="N108" s="137">
        <v>50</v>
      </c>
      <c r="O108" s="137">
        <v>0</v>
      </c>
      <c r="P108" s="137">
        <v>100</v>
      </c>
      <c r="Q108" s="137">
        <v>0</v>
      </c>
      <c r="R108" s="137">
        <v>66.67</v>
      </c>
      <c r="S108" s="140">
        <v>33.33</v>
      </c>
      <c r="T108" s="159"/>
      <c r="U108" s="160"/>
      <c r="V108" s="160"/>
      <c r="W108" s="160"/>
      <c r="X108" s="160"/>
      <c r="Y108" s="161"/>
      <c r="Z108" s="137">
        <v>48.72</v>
      </c>
      <c r="AA108" s="137">
        <v>0</v>
      </c>
      <c r="AB108" s="137">
        <v>100</v>
      </c>
      <c r="AC108" s="137">
        <v>0</v>
      </c>
      <c r="AD108" s="137">
        <v>65.52</v>
      </c>
      <c r="AE108" s="136">
        <v>32.76</v>
      </c>
      <c r="AF108" s="137">
        <v>50</v>
      </c>
      <c r="AG108" s="137">
        <v>0</v>
      </c>
      <c r="AH108" s="137">
        <v>100</v>
      </c>
      <c r="AI108" s="137">
        <v>0</v>
      </c>
      <c r="AJ108" s="137">
        <v>66.67</v>
      </c>
      <c r="AK108" s="137">
        <v>33.33</v>
      </c>
      <c r="AL108" s="136">
        <f t="shared" si="42"/>
        <v>33.215999999999994</v>
      </c>
    </row>
    <row r="109" spans="1:38" ht="15.75" customHeight="1" x14ac:dyDescent="0.15">
      <c r="A109" s="43" t="s">
        <v>85</v>
      </c>
      <c r="B109" s="137">
        <v>50</v>
      </c>
      <c r="C109" s="137">
        <v>1.02</v>
      </c>
      <c r="D109" s="137">
        <v>98.98</v>
      </c>
      <c r="E109" s="137">
        <v>2</v>
      </c>
      <c r="F109" s="137">
        <v>66.44</v>
      </c>
      <c r="G109" s="136">
        <v>34.22</v>
      </c>
      <c r="H109" s="137">
        <v>50</v>
      </c>
      <c r="I109" s="137">
        <v>0</v>
      </c>
      <c r="J109" s="137">
        <v>100</v>
      </c>
      <c r="K109" s="137">
        <v>0</v>
      </c>
      <c r="L109" s="137">
        <v>66.67</v>
      </c>
      <c r="M109" s="136">
        <v>33.33</v>
      </c>
      <c r="N109" s="137">
        <v>50</v>
      </c>
      <c r="O109" s="137">
        <v>0</v>
      </c>
      <c r="P109" s="137">
        <v>100</v>
      </c>
      <c r="Q109" s="137">
        <v>0</v>
      </c>
      <c r="R109" s="137">
        <v>66.67</v>
      </c>
      <c r="S109" s="136">
        <v>33.33</v>
      </c>
      <c r="T109" s="145">
        <v>55.88</v>
      </c>
      <c r="U109" s="138">
        <v>11.76</v>
      </c>
      <c r="V109" s="138">
        <v>100</v>
      </c>
      <c r="W109" s="138">
        <v>21.05</v>
      </c>
      <c r="X109" s="138">
        <v>69.39</v>
      </c>
      <c r="Y109" s="136">
        <v>45.22</v>
      </c>
      <c r="Z109" s="156"/>
      <c r="AA109" s="156"/>
      <c r="AB109" s="156"/>
      <c r="AC109" s="156"/>
      <c r="AD109" s="156"/>
      <c r="AE109" s="157"/>
      <c r="AF109" s="137">
        <v>52.5</v>
      </c>
      <c r="AG109" s="137">
        <v>5</v>
      </c>
      <c r="AH109" s="137">
        <v>100</v>
      </c>
      <c r="AI109" s="137">
        <v>9.52</v>
      </c>
      <c r="AJ109" s="137">
        <v>67.8</v>
      </c>
      <c r="AK109" s="137">
        <v>38.659999999999997</v>
      </c>
      <c r="AL109" s="136">
        <f t="shared" si="42"/>
        <v>36.951999999999998</v>
      </c>
    </row>
    <row r="110" spans="1:38" ht="15.75" customHeight="1" x14ac:dyDescent="0.15">
      <c r="A110" s="43" t="s">
        <v>86</v>
      </c>
      <c r="B110" s="137">
        <v>50</v>
      </c>
      <c r="C110" s="137">
        <v>0</v>
      </c>
      <c r="D110" s="137">
        <v>100</v>
      </c>
      <c r="E110" s="137">
        <v>0</v>
      </c>
      <c r="F110" s="137">
        <v>66.67</v>
      </c>
      <c r="G110" s="136">
        <v>33.33</v>
      </c>
      <c r="H110" s="137">
        <v>50</v>
      </c>
      <c r="I110" s="137">
        <v>0</v>
      </c>
      <c r="J110" s="137">
        <v>100</v>
      </c>
      <c r="K110" s="137">
        <v>0</v>
      </c>
      <c r="L110" s="137">
        <v>66.67</v>
      </c>
      <c r="M110" s="136">
        <v>33.33</v>
      </c>
      <c r="N110" s="137">
        <v>55.88</v>
      </c>
      <c r="O110" s="137">
        <v>17.649999999999999</v>
      </c>
      <c r="P110" s="137">
        <v>94.12</v>
      </c>
      <c r="Q110" s="137">
        <v>28.57</v>
      </c>
      <c r="R110" s="137">
        <v>68.09</v>
      </c>
      <c r="S110" s="136">
        <v>48.33</v>
      </c>
      <c r="T110" s="145">
        <v>50</v>
      </c>
      <c r="U110" s="138">
        <v>0</v>
      </c>
      <c r="V110" s="138">
        <v>100</v>
      </c>
      <c r="W110" s="138">
        <v>0</v>
      </c>
      <c r="X110" s="138">
        <v>66.67</v>
      </c>
      <c r="Y110" s="136">
        <v>33.33</v>
      </c>
      <c r="Z110" s="137">
        <v>48.72</v>
      </c>
      <c r="AA110" s="137">
        <v>0</v>
      </c>
      <c r="AB110" s="137">
        <v>100</v>
      </c>
      <c r="AC110" s="137">
        <v>0</v>
      </c>
      <c r="AD110" s="137">
        <v>65.52</v>
      </c>
      <c r="AE110" s="136">
        <v>32.76</v>
      </c>
      <c r="AF110" s="156"/>
      <c r="AG110" s="156"/>
      <c r="AH110" s="156"/>
      <c r="AI110" s="156"/>
      <c r="AJ110" s="156"/>
      <c r="AK110" s="157"/>
      <c r="AL110" s="136">
        <f t="shared" si="42"/>
        <v>36.215999999999994</v>
      </c>
    </row>
    <row r="111" spans="1:38" ht="15.75" customHeight="1" x14ac:dyDescent="0.15">
      <c r="A111" s="40" t="s">
        <v>63</v>
      </c>
      <c r="B111" s="137"/>
      <c r="C111" s="137"/>
      <c r="D111" s="137"/>
      <c r="E111" s="137"/>
      <c r="F111" s="137"/>
      <c r="G111" s="136">
        <f>AVERAGE(G105:G110)</f>
        <v>41.222000000000001</v>
      </c>
      <c r="H111" s="137"/>
      <c r="I111" s="137"/>
      <c r="J111" s="137"/>
      <c r="K111" s="137"/>
      <c r="L111" s="137"/>
      <c r="M111" s="136">
        <f>AVERAGE(M105:M110)</f>
        <v>38.75</v>
      </c>
      <c r="N111" s="137"/>
      <c r="O111" s="137"/>
      <c r="P111" s="137"/>
      <c r="Q111" s="137"/>
      <c r="R111" s="137"/>
      <c r="S111" s="136">
        <f>AVERAGE(S105:S110)</f>
        <v>42.221999999999994</v>
      </c>
      <c r="T111" s="145"/>
      <c r="U111" s="138"/>
      <c r="V111" s="138"/>
      <c r="W111" s="138"/>
      <c r="X111" s="138"/>
      <c r="Y111" s="136">
        <f>AVERAGE(Y105:Y110)</f>
        <v>52.956000000000003</v>
      </c>
      <c r="Z111" s="137"/>
      <c r="AA111" s="137"/>
      <c r="AB111" s="137"/>
      <c r="AC111" s="137"/>
      <c r="AD111" s="137"/>
      <c r="AE111" s="136">
        <f>AVERAGE(AE105:AE110)</f>
        <v>41.833999999999996</v>
      </c>
      <c r="AF111" s="137"/>
      <c r="AG111" s="137"/>
      <c r="AH111" s="137"/>
      <c r="AI111" s="137"/>
      <c r="AJ111" s="137"/>
      <c r="AK111" s="136">
        <f t="shared" ref="AK111:AL111" si="43">AVERAGE(AK105:AK110)</f>
        <v>42.028000000000006</v>
      </c>
      <c r="AL111" s="144">
        <f t="shared" si="43"/>
        <v>43.168666666666667</v>
      </c>
    </row>
    <row r="112" spans="1:38" ht="15.75" customHeight="1" x14ac:dyDescent="0.15">
      <c r="G112" s="135"/>
      <c r="M112" s="135"/>
      <c r="S112" s="135"/>
      <c r="Y112" s="135"/>
      <c r="AE112" s="135"/>
    </row>
    <row r="113" spans="1:38" ht="15.75" customHeight="1" x14ac:dyDescent="0.2">
      <c r="A113" s="49" t="s">
        <v>98</v>
      </c>
      <c r="B113" s="134"/>
      <c r="C113" s="134"/>
      <c r="D113" s="134"/>
      <c r="E113" s="134"/>
      <c r="F113" s="134"/>
      <c r="G113" s="135"/>
      <c r="H113" s="134"/>
      <c r="I113" s="134"/>
      <c r="J113" s="134"/>
      <c r="K113" s="134"/>
      <c r="L113" s="134"/>
      <c r="M113" s="135"/>
      <c r="N113" s="134"/>
      <c r="O113" s="134"/>
      <c r="P113" s="134"/>
      <c r="Q113" s="134"/>
      <c r="R113" s="134"/>
      <c r="S113" s="135"/>
      <c r="T113" s="149"/>
      <c r="U113" s="149"/>
      <c r="V113" s="149"/>
      <c r="W113" s="149"/>
      <c r="X113" s="149"/>
      <c r="Y113" s="150"/>
      <c r="Z113" s="134"/>
      <c r="AA113" s="134"/>
      <c r="AB113" s="134"/>
      <c r="AC113" s="134"/>
      <c r="AD113" s="134"/>
      <c r="AE113" s="135"/>
      <c r="AF113" s="134"/>
      <c r="AG113" s="134"/>
      <c r="AH113" s="134"/>
      <c r="AI113" s="134"/>
      <c r="AJ113" s="134"/>
      <c r="AK113" s="135"/>
      <c r="AL113" s="135"/>
    </row>
    <row r="114" spans="1:38" ht="15.75" customHeight="1" x14ac:dyDescent="0.15">
      <c r="A114" s="270" t="s">
        <v>96</v>
      </c>
      <c r="B114" s="276" t="s">
        <v>57</v>
      </c>
      <c r="C114" s="277"/>
      <c r="D114" s="277"/>
      <c r="E114" s="277"/>
      <c r="F114" s="277"/>
      <c r="G114" s="278"/>
      <c r="H114" s="276" t="s">
        <v>58</v>
      </c>
      <c r="I114" s="277"/>
      <c r="J114" s="277"/>
      <c r="K114" s="277"/>
      <c r="L114" s="277"/>
      <c r="M114" s="278"/>
      <c r="N114" s="276" t="s">
        <v>59</v>
      </c>
      <c r="O114" s="277"/>
      <c r="P114" s="277"/>
      <c r="Q114" s="277"/>
      <c r="R114" s="277"/>
      <c r="S114" s="278"/>
      <c r="T114" s="279" t="s">
        <v>60</v>
      </c>
      <c r="U114" s="274"/>
      <c r="V114" s="274"/>
      <c r="W114" s="274"/>
      <c r="X114" s="274"/>
      <c r="Y114" s="275"/>
      <c r="Z114" s="276" t="s">
        <v>61</v>
      </c>
      <c r="AA114" s="277"/>
      <c r="AB114" s="277"/>
      <c r="AC114" s="277"/>
      <c r="AD114" s="277"/>
      <c r="AE114" s="278"/>
      <c r="AF114" s="276" t="s">
        <v>99</v>
      </c>
      <c r="AG114" s="277"/>
      <c r="AH114" s="277"/>
      <c r="AI114" s="277"/>
      <c r="AJ114" s="277"/>
      <c r="AK114" s="278"/>
      <c r="AL114" s="136" t="s">
        <v>63</v>
      </c>
    </row>
    <row r="115" spans="1:38" ht="15.75" customHeight="1" x14ac:dyDescent="0.15">
      <c r="A115" s="231"/>
      <c r="B115" s="137" t="s">
        <v>47</v>
      </c>
      <c r="C115" s="138" t="s">
        <v>8</v>
      </c>
      <c r="D115" s="138" t="s">
        <v>9</v>
      </c>
      <c r="E115" s="138" t="s">
        <v>64</v>
      </c>
      <c r="F115" s="138" t="s">
        <v>65</v>
      </c>
      <c r="G115" s="139" t="s">
        <v>66</v>
      </c>
      <c r="H115" s="137" t="s">
        <v>47</v>
      </c>
      <c r="I115" s="138" t="s">
        <v>8</v>
      </c>
      <c r="J115" s="138" t="s">
        <v>9</v>
      </c>
      <c r="K115" s="138" t="s">
        <v>64</v>
      </c>
      <c r="L115" s="138" t="s">
        <v>65</v>
      </c>
      <c r="M115" s="139" t="s">
        <v>66</v>
      </c>
      <c r="N115" s="137" t="s">
        <v>47</v>
      </c>
      <c r="O115" s="138" t="s">
        <v>8</v>
      </c>
      <c r="P115" s="138" t="s">
        <v>9</v>
      </c>
      <c r="Q115" s="138" t="s">
        <v>64</v>
      </c>
      <c r="R115" s="138" t="s">
        <v>65</v>
      </c>
      <c r="S115" s="139" t="s">
        <v>66</v>
      </c>
      <c r="T115" s="145" t="s">
        <v>47</v>
      </c>
      <c r="U115" s="138" t="s">
        <v>8</v>
      </c>
      <c r="V115" s="138" t="s">
        <v>9</v>
      </c>
      <c r="W115" s="138" t="s">
        <v>64</v>
      </c>
      <c r="X115" s="138" t="s">
        <v>65</v>
      </c>
      <c r="Y115" s="139" t="s">
        <v>66</v>
      </c>
      <c r="Z115" s="137" t="s">
        <v>47</v>
      </c>
      <c r="AA115" s="138" t="s">
        <v>8</v>
      </c>
      <c r="AB115" s="138" t="s">
        <v>9</v>
      </c>
      <c r="AC115" s="138" t="s">
        <v>64</v>
      </c>
      <c r="AD115" s="138" t="s">
        <v>65</v>
      </c>
      <c r="AE115" s="139" t="s">
        <v>66</v>
      </c>
      <c r="AF115" s="137" t="s">
        <v>47</v>
      </c>
      <c r="AG115" s="138" t="s">
        <v>8</v>
      </c>
      <c r="AH115" s="138" t="s">
        <v>9</v>
      </c>
      <c r="AI115" s="138" t="s">
        <v>64</v>
      </c>
      <c r="AJ115" s="138" t="s">
        <v>65</v>
      </c>
      <c r="AK115" s="139" t="s">
        <v>66</v>
      </c>
      <c r="AL115" s="136"/>
    </row>
    <row r="116" spans="1:38" ht="15.75" customHeight="1" x14ac:dyDescent="0.15">
      <c r="A116" s="43" t="s">
        <v>57</v>
      </c>
      <c r="B116" s="156"/>
      <c r="C116" s="156"/>
      <c r="D116" s="156"/>
      <c r="E116" s="156"/>
      <c r="F116" s="156"/>
      <c r="G116" s="157"/>
      <c r="H116" s="137">
        <v>53.13</v>
      </c>
      <c r="I116" s="137">
        <v>76.92</v>
      </c>
      <c r="J116" s="137">
        <v>36.840000000000003</v>
      </c>
      <c r="K116" s="137">
        <v>57.14</v>
      </c>
      <c r="L116" s="137">
        <v>48.28</v>
      </c>
      <c r="M116" s="140">
        <v>52.71</v>
      </c>
      <c r="N116" s="137">
        <v>79.31</v>
      </c>
      <c r="O116" s="137">
        <v>100</v>
      </c>
      <c r="P116" s="137">
        <v>25</v>
      </c>
      <c r="Q116" s="137">
        <v>87.5</v>
      </c>
      <c r="R116" s="137">
        <v>40</v>
      </c>
      <c r="S116" s="140">
        <v>63.75</v>
      </c>
      <c r="T116" s="146">
        <v>66.67</v>
      </c>
      <c r="U116" s="147">
        <v>100</v>
      </c>
      <c r="V116" s="147">
        <v>31.25</v>
      </c>
      <c r="W116" s="147">
        <v>75.56</v>
      </c>
      <c r="X116" s="147">
        <v>47.62</v>
      </c>
      <c r="Y116" s="158">
        <v>61.59</v>
      </c>
      <c r="Z116" s="137">
        <v>62.5</v>
      </c>
      <c r="AA116" s="137">
        <v>50</v>
      </c>
      <c r="AB116" s="137">
        <v>77.78</v>
      </c>
      <c r="AC116" s="137">
        <v>59.46</v>
      </c>
      <c r="AD116" s="137">
        <v>65.12</v>
      </c>
      <c r="AE116" s="136">
        <v>62.29</v>
      </c>
      <c r="AF116" s="137">
        <v>60</v>
      </c>
      <c r="AG116" s="137">
        <v>66.67</v>
      </c>
      <c r="AH116" s="137">
        <v>56</v>
      </c>
      <c r="AI116" s="137">
        <v>55.56</v>
      </c>
      <c r="AJ116" s="137">
        <v>63.64</v>
      </c>
      <c r="AK116" s="137">
        <v>59.6</v>
      </c>
      <c r="AL116" s="136">
        <f t="shared" ref="AL116:AL121" si="44">AVERAGE(G116,M116,S116,Y116,AE116,AK116)</f>
        <v>59.988</v>
      </c>
    </row>
    <row r="117" spans="1:38" ht="15.75" customHeight="1" x14ac:dyDescent="0.15">
      <c r="A117" s="43" t="s">
        <v>58</v>
      </c>
      <c r="B117" s="137">
        <v>53.33</v>
      </c>
      <c r="C117" s="137">
        <v>97.14</v>
      </c>
      <c r="D117" s="137">
        <v>2.2200000000000002</v>
      </c>
      <c r="E117" s="137">
        <v>69.150000000000006</v>
      </c>
      <c r="F117" s="137">
        <v>4.21</v>
      </c>
      <c r="G117" s="140">
        <v>36.68</v>
      </c>
      <c r="H117" s="156"/>
      <c r="I117" s="156"/>
      <c r="J117" s="156"/>
      <c r="K117" s="156"/>
      <c r="L117" s="156"/>
      <c r="M117" s="157"/>
      <c r="N117" s="137">
        <v>24.14</v>
      </c>
      <c r="O117" s="137">
        <v>4.76</v>
      </c>
      <c r="P117" s="137">
        <v>75</v>
      </c>
      <c r="Q117" s="137">
        <v>8.33</v>
      </c>
      <c r="R117" s="137">
        <v>35.29</v>
      </c>
      <c r="S117" s="140">
        <v>21.81</v>
      </c>
      <c r="T117" s="146">
        <v>81.819999999999993</v>
      </c>
      <c r="U117" s="147">
        <v>100</v>
      </c>
      <c r="V117" s="147">
        <v>62.5</v>
      </c>
      <c r="W117" s="147">
        <v>85</v>
      </c>
      <c r="X117" s="147">
        <v>76.92</v>
      </c>
      <c r="Y117" s="158">
        <v>80.959999999999994</v>
      </c>
      <c r="Z117" s="137">
        <v>47.5</v>
      </c>
      <c r="AA117" s="137">
        <v>77.27</v>
      </c>
      <c r="AB117" s="137">
        <v>11.11</v>
      </c>
      <c r="AC117" s="137">
        <v>61.82</v>
      </c>
      <c r="AD117" s="137">
        <v>16</v>
      </c>
      <c r="AE117" s="136">
        <v>38.909999999999997</v>
      </c>
      <c r="AF117" s="137">
        <v>62.5</v>
      </c>
      <c r="AG117" s="137">
        <v>0</v>
      </c>
      <c r="AH117" s="137">
        <v>100</v>
      </c>
      <c r="AI117" s="137">
        <v>0</v>
      </c>
      <c r="AJ117" s="137">
        <v>76.92</v>
      </c>
      <c r="AK117" s="137">
        <v>38.46</v>
      </c>
      <c r="AL117" s="136">
        <f t="shared" si="44"/>
        <v>43.363999999999997</v>
      </c>
    </row>
    <row r="118" spans="1:38" ht="15.75" customHeight="1" x14ac:dyDescent="0.15">
      <c r="A118" s="43" t="s">
        <v>59</v>
      </c>
      <c r="B118" s="137">
        <v>52.31</v>
      </c>
      <c r="C118" s="137">
        <v>29.52</v>
      </c>
      <c r="D118" s="137">
        <v>78.89</v>
      </c>
      <c r="E118" s="137">
        <v>40</v>
      </c>
      <c r="F118" s="137">
        <v>60.43</v>
      </c>
      <c r="G118" s="140">
        <v>50.21</v>
      </c>
      <c r="H118" s="137">
        <v>75</v>
      </c>
      <c r="I118" s="137">
        <v>38.46</v>
      </c>
      <c r="J118" s="137">
        <v>100</v>
      </c>
      <c r="K118" s="137">
        <v>55.56</v>
      </c>
      <c r="L118" s="137">
        <v>82.61</v>
      </c>
      <c r="M118" s="140">
        <v>69.08</v>
      </c>
      <c r="N118" s="156"/>
      <c r="O118" s="156"/>
      <c r="P118" s="156"/>
      <c r="Q118" s="156"/>
      <c r="R118" s="156"/>
      <c r="S118" s="157"/>
      <c r="T118" s="146">
        <v>75.760000000000005</v>
      </c>
      <c r="U118" s="147">
        <v>100</v>
      </c>
      <c r="V118" s="147">
        <v>50</v>
      </c>
      <c r="W118" s="147">
        <v>80.95</v>
      </c>
      <c r="X118" s="147">
        <v>66.67</v>
      </c>
      <c r="Y118" s="158">
        <v>73.81</v>
      </c>
      <c r="Z118" s="137">
        <v>57.5</v>
      </c>
      <c r="AA118" s="137">
        <v>54.55</v>
      </c>
      <c r="AB118" s="137">
        <v>61.11</v>
      </c>
      <c r="AC118" s="137">
        <v>58.54</v>
      </c>
      <c r="AD118" s="137">
        <v>56.41</v>
      </c>
      <c r="AE118" s="136">
        <v>57.47</v>
      </c>
      <c r="AF118" s="137">
        <v>42.5</v>
      </c>
      <c r="AG118" s="137">
        <v>0</v>
      </c>
      <c r="AH118" s="137">
        <v>68</v>
      </c>
      <c r="AI118" s="137">
        <v>0</v>
      </c>
      <c r="AJ118" s="137">
        <v>59.65</v>
      </c>
      <c r="AK118" s="137">
        <v>29.82</v>
      </c>
      <c r="AL118" s="136">
        <f t="shared" si="44"/>
        <v>56.077999999999996</v>
      </c>
    </row>
    <row r="119" spans="1:38" ht="15.75" customHeight="1" x14ac:dyDescent="0.15">
      <c r="A119" s="43" t="s">
        <v>60</v>
      </c>
      <c r="B119" s="137">
        <v>46.15</v>
      </c>
      <c r="C119" s="137">
        <v>0</v>
      </c>
      <c r="D119" s="137">
        <v>100</v>
      </c>
      <c r="E119" s="137">
        <v>0</v>
      </c>
      <c r="F119" s="137">
        <v>63.16</v>
      </c>
      <c r="G119" s="140">
        <v>31.58</v>
      </c>
      <c r="H119" s="137">
        <v>59.38</v>
      </c>
      <c r="I119" s="137">
        <v>0</v>
      </c>
      <c r="J119" s="137">
        <v>100</v>
      </c>
      <c r="K119" s="137">
        <v>0</v>
      </c>
      <c r="L119" s="137">
        <v>74.510000000000005</v>
      </c>
      <c r="M119" s="136">
        <v>37.25</v>
      </c>
      <c r="N119" s="137">
        <v>27.59</v>
      </c>
      <c r="O119" s="137">
        <v>0</v>
      </c>
      <c r="P119" s="137">
        <v>100</v>
      </c>
      <c r="Q119" s="137">
        <v>0</v>
      </c>
      <c r="R119" s="137">
        <v>43.24</v>
      </c>
      <c r="S119" s="140">
        <v>21.62</v>
      </c>
      <c r="T119" s="159"/>
      <c r="U119" s="160"/>
      <c r="V119" s="160"/>
      <c r="W119" s="160"/>
      <c r="X119" s="160"/>
      <c r="Y119" s="161"/>
      <c r="Z119" s="137">
        <v>45</v>
      </c>
      <c r="AA119" s="137">
        <v>0</v>
      </c>
      <c r="AB119" s="137">
        <v>100</v>
      </c>
      <c r="AC119" s="137">
        <v>0</v>
      </c>
      <c r="AD119" s="137">
        <v>62.07</v>
      </c>
      <c r="AE119" s="136">
        <v>31.03</v>
      </c>
      <c r="AF119" s="137">
        <v>62.5</v>
      </c>
      <c r="AG119" s="137">
        <v>0</v>
      </c>
      <c r="AH119" s="137">
        <v>100</v>
      </c>
      <c r="AI119" s="137">
        <v>0</v>
      </c>
      <c r="AJ119" s="137">
        <v>76.92</v>
      </c>
      <c r="AK119" s="137">
        <v>38.46</v>
      </c>
      <c r="AL119" s="136">
        <f t="shared" si="44"/>
        <v>31.988</v>
      </c>
    </row>
    <row r="120" spans="1:38" ht="15.75" customHeight="1" x14ac:dyDescent="0.15">
      <c r="A120" s="43" t="s">
        <v>61</v>
      </c>
      <c r="B120" s="137">
        <v>46.67</v>
      </c>
      <c r="C120" s="137">
        <v>0.95</v>
      </c>
      <c r="D120" s="137">
        <v>100</v>
      </c>
      <c r="E120" s="137">
        <v>1.89</v>
      </c>
      <c r="F120" s="137">
        <v>63.38</v>
      </c>
      <c r="G120" s="136">
        <v>32.630000000000003</v>
      </c>
      <c r="H120" s="137">
        <v>65.63</v>
      </c>
      <c r="I120" s="137">
        <v>15.38</v>
      </c>
      <c r="J120" s="137">
        <v>100</v>
      </c>
      <c r="K120" s="137">
        <v>26.67</v>
      </c>
      <c r="L120" s="137">
        <v>77.55</v>
      </c>
      <c r="M120" s="136">
        <v>52.11</v>
      </c>
      <c r="N120" s="137">
        <v>27.59</v>
      </c>
      <c r="O120" s="137">
        <v>0</v>
      </c>
      <c r="P120" s="137">
        <v>100</v>
      </c>
      <c r="Q120" s="137">
        <v>0</v>
      </c>
      <c r="R120" s="137">
        <v>43.24</v>
      </c>
      <c r="S120" s="136">
        <v>21.62</v>
      </c>
      <c r="T120" s="145">
        <v>66.67</v>
      </c>
      <c r="U120" s="138">
        <v>41.18</v>
      </c>
      <c r="V120" s="138">
        <v>93.75</v>
      </c>
      <c r="W120" s="138">
        <v>56</v>
      </c>
      <c r="X120" s="138">
        <v>73.17</v>
      </c>
      <c r="Y120" s="136">
        <v>64.59</v>
      </c>
      <c r="Z120" s="156"/>
      <c r="AA120" s="156"/>
      <c r="AB120" s="156"/>
      <c r="AC120" s="156"/>
      <c r="AD120" s="156"/>
      <c r="AE120" s="157"/>
      <c r="AF120" s="137">
        <v>70</v>
      </c>
      <c r="AG120" s="137">
        <v>26.67</v>
      </c>
      <c r="AH120" s="137">
        <v>96</v>
      </c>
      <c r="AI120" s="137">
        <v>40</v>
      </c>
      <c r="AJ120" s="137">
        <v>80</v>
      </c>
      <c r="AK120" s="137">
        <v>60</v>
      </c>
      <c r="AL120" s="136">
        <f t="shared" si="44"/>
        <v>46.190000000000005</v>
      </c>
    </row>
    <row r="121" spans="1:38" ht="15.75" customHeight="1" x14ac:dyDescent="0.15">
      <c r="A121" s="43" t="s">
        <v>62</v>
      </c>
      <c r="B121" s="137">
        <v>53.85</v>
      </c>
      <c r="C121" s="137">
        <v>51.43</v>
      </c>
      <c r="D121" s="137">
        <v>56.67</v>
      </c>
      <c r="E121" s="137">
        <v>54.55</v>
      </c>
      <c r="F121" s="137">
        <v>53.13</v>
      </c>
      <c r="G121" s="136">
        <v>53.84</v>
      </c>
      <c r="H121" s="137">
        <v>43.75</v>
      </c>
      <c r="I121" s="137">
        <v>69.23</v>
      </c>
      <c r="J121" s="137">
        <v>26.32</v>
      </c>
      <c r="K121" s="137">
        <v>50</v>
      </c>
      <c r="L121" s="137">
        <v>35.71</v>
      </c>
      <c r="M121" s="136">
        <v>42.86</v>
      </c>
      <c r="N121" s="137">
        <v>41.38</v>
      </c>
      <c r="O121" s="137">
        <v>42.86</v>
      </c>
      <c r="P121" s="137">
        <v>37.5</v>
      </c>
      <c r="Q121" s="137">
        <v>51.43</v>
      </c>
      <c r="R121" s="137">
        <v>26.09</v>
      </c>
      <c r="S121" s="136">
        <v>38.76</v>
      </c>
      <c r="T121" s="145">
        <v>78.790000000000006</v>
      </c>
      <c r="U121" s="138">
        <v>100</v>
      </c>
      <c r="V121" s="138">
        <v>56.25</v>
      </c>
      <c r="W121" s="138">
        <v>82.93</v>
      </c>
      <c r="X121" s="138">
        <v>72</v>
      </c>
      <c r="Y121" s="136">
        <v>77.459999999999994</v>
      </c>
      <c r="Z121" s="137">
        <v>77.5</v>
      </c>
      <c r="AA121" s="137">
        <v>81.819999999999993</v>
      </c>
      <c r="AB121" s="137">
        <v>72.22</v>
      </c>
      <c r="AC121" s="137">
        <v>80</v>
      </c>
      <c r="AD121" s="137">
        <v>74.290000000000006</v>
      </c>
      <c r="AE121" s="136">
        <v>77.14</v>
      </c>
      <c r="AF121" s="156"/>
      <c r="AG121" s="156"/>
      <c r="AH121" s="156"/>
      <c r="AI121" s="156"/>
      <c r="AJ121" s="156"/>
      <c r="AK121" s="157"/>
      <c r="AL121" s="136">
        <f t="shared" si="44"/>
        <v>58.012</v>
      </c>
    </row>
    <row r="122" spans="1:38" ht="15.75" customHeight="1" x14ac:dyDescent="0.15">
      <c r="A122" s="40" t="s">
        <v>63</v>
      </c>
      <c r="B122" s="137"/>
      <c r="C122" s="137"/>
      <c r="D122" s="137"/>
      <c r="E122" s="137"/>
      <c r="F122" s="137"/>
      <c r="G122" s="136">
        <f>AVERAGE(G116:G121)</f>
        <v>40.988</v>
      </c>
      <c r="H122" s="137"/>
      <c r="I122" s="137"/>
      <c r="J122" s="137"/>
      <c r="K122" s="137"/>
      <c r="L122" s="137"/>
      <c r="M122" s="136">
        <f>AVERAGE(M116:M121)</f>
        <v>50.802</v>
      </c>
      <c r="N122" s="137"/>
      <c r="O122" s="137"/>
      <c r="P122" s="137"/>
      <c r="Q122" s="137"/>
      <c r="R122" s="137"/>
      <c r="S122" s="136">
        <f>AVERAGE(S116:S121)</f>
        <v>33.512</v>
      </c>
      <c r="T122" s="145"/>
      <c r="U122" s="138"/>
      <c r="V122" s="138"/>
      <c r="W122" s="138"/>
      <c r="X122" s="138"/>
      <c r="Y122" s="136">
        <f>AVERAGE(Y116:Y121)</f>
        <v>71.682000000000002</v>
      </c>
      <c r="Z122" s="137"/>
      <c r="AA122" s="137"/>
      <c r="AB122" s="137"/>
      <c r="AC122" s="137"/>
      <c r="AD122" s="137"/>
      <c r="AE122" s="136">
        <f>AVERAGE(AE116:AE121)</f>
        <v>53.367999999999995</v>
      </c>
      <c r="AF122" s="137"/>
      <c r="AG122" s="137"/>
      <c r="AH122" s="137"/>
      <c r="AI122" s="137"/>
      <c r="AJ122" s="137"/>
      <c r="AK122" s="136">
        <f t="shared" ref="AK122:AL122" si="45">AVERAGE(AK116:AK121)</f>
        <v>45.268000000000001</v>
      </c>
      <c r="AL122" s="144">
        <f t="shared" si="45"/>
        <v>49.27</v>
      </c>
    </row>
    <row r="123" spans="1:38" ht="15.75" customHeight="1" x14ac:dyDescent="0.15">
      <c r="A123" s="28"/>
      <c r="B123" s="134"/>
      <c r="C123" s="134"/>
      <c r="D123" s="134"/>
      <c r="E123" s="134"/>
      <c r="F123" s="134"/>
      <c r="G123" s="135"/>
      <c r="H123" s="134"/>
      <c r="I123" s="134"/>
      <c r="J123" s="134"/>
      <c r="K123" s="134"/>
      <c r="L123" s="134"/>
      <c r="M123" s="135"/>
      <c r="N123" s="134"/>
      <c r="O123" s="134"/>
      <c r="P123" s="134"/>
      <c r="Q123" s="134"/>
      <c r="R123" s="134"/>
      <c r="S123" s="135"/>
      <c r="T123" s="149"/>
      <c r="U123" s="149"/>
      <c r="V123" s="149"/>
      <c r="W123" s="149"/>
      <c r="X123" s="149"/>
      <c r="Y123" s="150"/>
      <c r="Z123" s="134"/>
      <c r="AA123" s="134"/>
      <c r="AB123" s="134"/>
      <c r="AC123" s="134"/>
      <c r="AD123" s="134"/>
      <c r="AE123" s="135"/>
      <c r="AF123" s="134"/>
      <c r="AG123" s="134"/>
      <c r="AH123" s="134"/>
      <c r="AI123" s="134"/>
      <c r="AJ123" s="134"/>
      <c r="AK123" s="135"/>
      <c r="AL123" s="135"/>
    </row>
    <row r="124" spans="1:38" ht="15.75" customHeight="1" x14ac:dyDescent="0.15">
      <c r="A124" s="270" t="s">
        <v>96</v>
      </c>
      <c r="B124" s="276" t="s">
        <v>68</v>
      </c>
      <c r="C124" s="277"/>
      <c r="D124" s="277"/>
      <c r="E124" s="277"/>
      <c r="F124" s="277"/>
      <c r="G124" s="278"/>
      <c r="H124" s="276" t="s">
        <v>69</v>
      </c>
      <c r="I124" s="277"/>
      <c r="J124" s="277"/>
      <c r="K124" s="277"/>
      <c r="L124" s="277"/>
      <c r="M124" s="278"/>
      <c r="N124" s="276" t="s">
        <v>70</v>
      </c>
      <c r="O124" s="277"/>
      <c r="P124" s="277"/>
      <c r="Q124" s="277"/>
      <c r="R124" s="277"/>
      <c r="S124" s="278"/>
      <c r="T124" s="279" t="s">
        <v>71</v>
      </c>
      <c r="U124" s="274"/>
      <c r="V124" s="274"/>
      <c r="W124" s="274"/>
      <c r="X124" s="274"/>
      <c r="Y124" s="275"/>
      <c r="Z124" s="276" t="s">
        <v>72</v>
      </c>
      <c r="AA124" s="277"/>
      <c r="AB124" s="277"/>
      <c r="AC124" s="277"/>
      <c r="AD124" s="277"/>
      <c r="AE124" s="278"/>
      <c r="AF124" s="276" t="s">
        <v>73</v>
      </c>
      <c r="AG124" s="277"/>
      <c r="AH124" s="277"/>
      <c r="AI124" s="277"/>
      <c r="AJ124" s="277"/>
      <c r="AK124" s="278"/>
      <c r="AL124" s="136" t="s">
        <v>63</v>
      </c>
    </row>
    <row r="125" spans="1:38" ht="15.75" customHeight="1" x14ac:dyDescent="0.15">
      <c r="A125" s="231"/>
      <c r="B125" s="137" t="s">
        <v>47</v>
      </c>
      <c r="C125" s="138" t="s">
        <v>8</v>
      </c>
      <c r="D125" s="138" t="s">
        <v>9</v>
      </c>
      <c r="E125" s="138" t="s">
        <v>64</v>
      </c>
      <c r="F125" s="138" t="s">
        <v>65</v>
      </c>
      <c r="G125" s="139" t="s">
        <v>66</v>
      </c>
      <c r="H125" s="137" t="s">
        <v>47</v>
      </c>
      <c r="I125" s="138" t="s">
        <v>8</v>
      </c>
      <c r="J125" s="138" t="s">
        <v>9</v>
      </c>
      <c r="K125" s="138" t="s">
        <v>64</v>
      </c>
      <c r="L125" s="138" t="s">
        <v>65</v>
      </c>
      <c r="M125" s="139" t="s">
        <v>66</v>
      </c>
      <c r="N125" s="137" t="s">
        <v>47</v>
      </c>
      <c r="O125" s="138" t="s">
        <v>8</v>
      </c>
      <c r="P125" s="138" t="s">
        <v>9</v>
      </c>
      <c r="Q125" s="138" t="s">
        <v>64</v>
      </c>
      <c r="R125" s="138" t="s">
        <v>65</v>
      </c>
      <c r="S125" s="139" t="s">
        <v>66</v>
      </c>
      <c r="T125" s="145" t="s">
        <v>47</v>
      </c>
      <c r="U125" s="138" t="s">
        <v>8</v>
      </c>
      <c r="V125" s="138" t="s">
        <v>9</v>
      </c>
      <c r="W125" s="138" t="s">
        <v>64</v>
      </c>
      <c r="X125" s="138" t="s">
        <v>65</v>
      </c>
      <c r="Y125" s="139" t="s">
        <v>66</v>
      </c>
      <c r="Z125" s="137" t="s">
        <v>47</v>
      </c>
      <c r="AA125" s="138" t="s">
        <v>8</v>
      </c>
      <c r="AB125" s="138" t="s">
        <v>9</v>
      </c>
      <c r="AC125" s="138" t="s">
        <v>64</v>
      </c>
      <c r="AD125" s="138" t="s">
        <v>65</v>
      </c>
      <c r="AE125" s="139" t="s">
        <v>66</v>
      </c>
      <c r="AF125" s="137" t="s">
        <v>47</v>
      </c>
      <c r="AG125" s="138" t="s">
        <v>8</v>
      </c>
      <c r="AH125" s="138" t="s">
        <v>9</v>
      </c>
      <c r="AI125" s="138" t="s">
        <v>64</v>
      </c>
      <c r="AJ125" s="138" t="s">
        <v>65</v>
      </c>
      <c r="AK125" s="139" t="s">
        <v>66</v>
      </c>
      <c r="AL125" s="136"/>
    </row>
    <row r="126" spans="1:38" ht="15.75" customHeight="1" x14ac:dyDescent="0.15">
      <c r="A126" s="43" t="s">
        <v>68</v>
      </c>
      <c r="B126" s="156"/>
      <c r="C126" s="156"/>
      <c r="D126" s="156"/>
      <c r="E126" s="156"/>
      <c r="F126" s="156"/>
      <c r="G126" s="157"/>
      <c r="H126" s="137">
        <v>51.52</v>
      </c>
      <c r="I126" s="137">
        <v>52.63</v>
      </c>
      <c r="J126" s="137">
        <v>50</v>
      </c>
      <c r="K126" s="137">
        <v>55.56</v>
      </c>
      <c r="L126" s="137">
        <v>46.67</v>
      </c>
      <c r="M126" s="140">
        <v>51.11</v>
      </c>
      <c r="N126" s="137">
        <v>61.29</v>
      </c>
      <c r="O126" s="137">
        <v>9.09</v>
      </c>
      <c r="P126" s="137">
        <v>90</v>
      </c>
      <c r="Q126" s="137">
        <v>14.29</v>
      </c>
      <c r="R126" s="137">
        <v>75</v>
      </c>
      <c r="S126" s="140">
        <v>44.64</v>
      </c>
      <c r="T126" s="146">
        <v>60.61</v>
      </c>
      <c r="U126" s="147">
        <v>57.14</v>
      </c>
      <c r="V126" s="147">
        <v>63.16</v>
      </c>
      <c r="W126" s="147">
        <v>55.17</v>
      </c>
      <c r="X126" s="147">
        <v>64.86</v>
      </c>
      <c r="Y126" s="158">
        <v>60.02</v>
      </c>
      <c r="Z126" s="137">
        <v>62.5</v>
      </c>
      <c r="AA126" s="137">
        <v>17.649999999999999</v>
      </c>
      <c r="AB126" s="137">
        <v>95.65</v>
      </c>
      <c r="AC126" s="137">
        <v>28.57</v>
      </c>
      <c r="AD126" s="137">
        <v>74.58</v>
      </c>
      <c r="AE126" s="136">
        <v>51.57</v>
      </c>
      <c r="AF126" s="137">
        <v>60</v>
      </c>
      <c r="AG126" s="137">
        <v>30</v>
      </c>
      <c r="AH126" s="137">
        <v>90</v>
      </c>
      <c r="AI126" s="137">
        <v>42.86</v>
      </c>
      <c r="AJ126" s="137">
        <v>69.23</v>
      </c>
      <c r="AK126" s="137">
        <v>56.04</v>
      </c>
      <c r="AL126" s="136">
        <f t="shared" ref="AL126:AL131" si="46">AVERAGE(G126,M126,S126,Y126,AE126,AK126)</f>
        <v>52.676000000000002</v>
      </c>
    </row>
    <row r="127" spans="1:38" ht="15.75" customHeight="1" x14ac:dyDescent="0.15">
      <c r="A127" s="43" t="s">
        <v>69</v>
      </c>
      <c r="B127" s="137">
        <v>50.52</v>
      </c>
      <c r="C127" s="137">
        <v>61.05</v>
      </c>
      <c r="D127" s="137">
        <v>40.4</v>
      </c>
      <c r="E127" s="137">
        <v>54.72</v>
      </c>
      <c r="F127" s="137">
        <v>45.45</v>
      </c>
      <c r="G127" s="140">
        <v>50.09</v>
      </c>
      <c r="H127" s="156"/>
      <c r="I127" s="156"/>
      <c r="J127" s="156"/>
      <c r="K127" s="156"/>
      <c r="L127" s="156"/>
      <c r="M127" s="157"/>
      <c r="N127" s="137">
        <v>35.479999999999997</v>
      </c>
      <c r="O127" s="137">
        <v>100</v>
      </c>
      <c r="P127" s="137">
        <v>0</v>
      </c>
      <c r="Q127" s="137">
        <v>52.38</v>
      </c>
      <c r="R127" s="137">
        <v>0</v>
      </c>
      <c r="S127" s="140">
        <v>26.19</v>
      </c>
      <c r="T127" s="146">
        <v>42.42</v>
      </c>
      <c r="U127" s="147">
        <v>100</v>
      </c>
      <c r="V127" s="147">
        <v>0</v>
      </c>
      <c r="W127" s="147">
        <v>59.57</v>
      </c>
      <c r="X127" s="147">
        <v>0</v>
      </c>
      <c r="Y127" s="158">
        <v>29.79</v>
      </c>
      <c r="Z127" s="137">
        <v>57.5</v>
      </c>
      <c r="AA127" s="137">
        <v>0</v>
      </c>
      <c r="AB127" s="137">
        <v>100</v>
      </c>
      <c r="AC127" s="137">
        <v>0</v>
      </c>
      <c r="AD127" s="137">
        <v>73.02</v>
      </c>
      <c r="AE127" s="136">
        <v>36.51</v>
      </c>
      <c r="AF127" s="137">
        <v>57.5</v>
      </c>
      <c r="AG127" s="137">
        <v>65</v>
      </c>
      <c r="AH127" s="137">
        <v>50</v>
      </c>
      <c r="AI127" s="137">
        <v>60.47</v>
      </c>
      <c r="AJ127" s="137">
        <v>54.05</v>
      </c>
      <c r="AK127" s="137">
        <v>57.26</v>
      </c>
      <c r="AL127" s="136">
        <f t="shared" si="46"/>
        <v>39.967999999999996</v>
      </c>
    </row>
    <row r="128" spans="1:38" ht="15.75" customHeight="1" x14ac:dyDescent="0.15">
      <c r="A128" s="43" t="s">
        <v>70</v>
      </c>
      <c r="B128" s="137">
        <v>51.03</v>
      </c>
      <c r="C128" s="137">
        <v>63.16</v>
      </c>
      <c r="D128" s="137">
        <v>39.39</v>
      </c>
      <c r="E128" s="137">
        <v>55.81</v>
      </c>
      <c r="F128" s="137">
        <v>45.09</v>
      </c>
      <c r="G128" s="140">
        <v>50.45</v>
      </c>
      <c r="H128" s="137">
        <v>42.42</v>
      </c>
      <c r="I128" s="137">
        <v>42.11</v>
      </c>
      <c r="J128" s="137">
        <v>42.86</v>
      </c>
      <c r="K128" s="137">
        <v>45.71</v>
      </c>
      <c r="L128" s="137">
        <v>38.71</v>
      </c>
      <c r="M128" s="140">
        <v>42.21</v>
      </c>
      <c r="N128" s="156"/>
      <c r="O128" s="156"/>
      <c r="P128" s="156"/>
      <c r="Q128" s="156"/>
      <c r="R128" s="156"/>
      <c r="S128" s="157"/>
      <c r="T128" s="146">
        <v>48.48</v>
      </c>
      <c r="U128" s="147">
        <v>78.569999999999993</v>
      </c>
      <c r="V128" s="147">
        <v>26.32</v>
      </c>
      <c r="W128" s="147">
        <v>56.41</v>
      </c>
      <c r="X128" s="147">
        <v>37.04</v>
      </c>
      <c r="Y128" s="158">
        <v>46.72</v>
      </c>
      <c r="Z128" s="137">
        <v>35</v>
      </c>
      <c r="AA128" s="137">
        <v>17.649999999999999</v>
      </c>
      <c r="AB128" s="137">
        <v>47.83</v>
      </c>
      <c r="AC128" s="137">
        <v>18.75</v>
      </c>
      <c r="AD128" s="137">
        <v>45.83</v>
      </c>
      <c r="AE128" s="136">
        <v>32.29</v>
      </c>
      <c r="AF128" s="137">
        <v>47.5</v>
      </c>
      <c r="AG128" s="137">
        <v>25</v>
      </c>
      <c r="AH128" s="137">
        <v>70</v>
      </c>
      <c r="AI128" s="137">
        <v>32.26</v>
      </c>
      <c r="AJ128" s="137">
        <v>57.14</v>
      </c>
      <c r="AK128" s="137">
        <v>44.7</v>
      </c>
      <c r="AL128" s="136">
        <f t="shared" si="46"/>
        <v>43.274000000000001</v>
      </c>
    </row>
    <row r="129" spans="1:38" ht="15.75" customHeight="1" x14ac:dyDescent="0.15">
      <c r="A129" s="43" t="s">
        <v>71</v>
      </c>
      <c r="B129" s="137">
        <v>50.52</v>
      </c>
      <c r="C129" s="137">
        <v>0</v>
      </c>
      <c r="D129" s="137">
        <v>98.99</v>
      </c>
      <c r="E129" s="137">
        <v>0</v>
      </c>
      <c r="F129" s="137">
        <v>67.12</v>
      </c>
      <c r="G129" s="140">
        <v>33.56</v>
      </c>
      <c r="H129" s="137">
        <v>42.42</v>
      </c>
      <c r="I129" s="137">
        <v>0</v>
      </c>
      <c r="J129" s="137">
        <v>100</v>
      </c>
      <c r="K129" s="137">
        <v>0</v>
      </c>
      <c r="L129" s="137">
        <v>59.57</v>
      </c>
      <c r="M129" s="136">
        <v>29.79</v>
      </c>
      <c r="N129" s="137">
        <v>45.16</v>
      </c>
      <c r="O129" s="137">
        <v>18.18</v>
      </c>
      <c r="P129" s="137">
        <v>60</v>
      </c>
      <c r="Q129" s="137">
        <v>19.05</v>
      </c>
      <c r="R129" s="137">
        <v>58.54</v>
      </c>
      <c r="S129" s="140">
        <v>38.79</v>
      </c>
      <c r="T129" s="159"/>
      <c r="U129" s="160"/>
      <c r="V129" s="160"/>
      <c r="W129" s="160"/>
      <c r="X129" s="160"/>
      <c r="Y129" s="161"/>
      <c r="Z129" s="137">
        <v>47.5</v>
      </c>
      <c r="AA129" s="137">
        <v>5.88</v>
      </c>
      <c r="AB129" s="137">
        <v>78.260000000000005</v>
      </c>
      <c r="AC129" s="137">
        <v>8.6999999999999993</v>
      </c>
      <c r="AD129" s="137">
        <v>63.16</v>
      </c>
      <c r="AE129" s="136">
        <v>35.93</v>
      </c>
      <c r="AF129" s="137">
        <v>42.5</v>
      </c>
      <c r="AG129" s="137">
        <v>0</v>
      </c>
      <c r="AH129" s="137">
        <v>85</v>
      </c>
      <c r="AI129" s="137">
        <v>0</v>
      </c>
      <c r="AJ129" s="137">
        <v>59.65</v>
      </c>
      <c r="AK129" s="137">
        <v>29.82</v>
      </c>
      <c r="AL129" s="136">
        <f t="shared" si="46"/>
        <v>33.577999999999996</v>
      </c>
    </row>
    <row r="130" spans="1:38" ht="15.75" customHeight="1" x14ac:dyDescent="0.15">
      <c r="A130" s="43" t="s">
        <v>72</v>
      </c>
      <c r="B130" s="137">
        <v>56.7</v>
      </c>
      <c r="C130" s="137">
        <v>68.42</v>
      </c>
      <c r="D130" s="137">
        <v>45.45</v>
      </c>
      <c r="E130" s="137">
        <v>60.75</v>
      </c>
      <c r="F130" s="137">
        <v>51.72</v>
      </c>
      <c r="G130" s="136">
        <v>56.24</v>
      </c>
      <c r="H130" s="137">
        <v>69.7</v>
      </c>
      <c r="I130" s="137">
        <v>84.21</v>
      </c>
      <c r="J130" s="137">
        <v>50</v>
      </c>
      <c r="K130" s="137">
        <v>76.19</v>
      </c>
      <c r="L130" s="137">
        <v>58.33</v>
      </c>
      <c r="M130" s="136">
        <v>67.260000000000005</v>
      </c>
      <c r="N130" s="137">
        <v>64.52</v>
      </c>
      <c r="O130" s="137">
        <v>0</v>
      </c>
      <c r="P130" s="137">
        <v>100</v>
      </c>
      <c r="Q130" s="137">
        <v>0</v>
      </c>
      <c r="R130" s="137">
        <v>78.430000000000007</v>
      </c>
      <c r="S130" s="136">
        <v>39.22</v>
      </c>
      <c r="T130" s="145">
        <v>42.42</v>
      </c>
      <c r="U130" s="138">
        <v>100</v>
      </c>
      <c r="V130" s="138">
        <v>0</v>
      </c>
      <c r="W130" s="138">
        <v>59.57</v>
      </c>
      <c r="X130" s="138">
        <v>0</v>
      </c>
      <c r="Y130" s="136">
        <v>29.79</v>
      </c>
      <c r="Z130" s="156"/>
      <c r="AA130" s="156"/>
      <c r="AB130" s="156"/>
      <c r="AC130" s="156"/>
      <c r="AD130" s="156"/>
      <c r="AE130" s="157"/>
      <c r="AF130" s="137">
        <v>75</v>
      </c>
      <c r="AG130" s="137">
        <v>80</v>
      </c>
      <c r="AH130" s="137">
        <v>70</v>
      </c>
      <c r="AI130" s="137">
        <v>76.19</v>
      </c>
      <c r="AJ130" s="137">
        <v>73.680000000000007</v>
      </c>
      <c r="AK130" s="137">
        <v>74.94</v>
      </c>
      <c r="AL130" s="136">
        <f t="shared" si="46"/>
        <v>53.489999999999995</v>
      </c>
    </row>
    <row r="131" spans="1:38" ht="15.75" customHeight="1" x14ac:dyDescent="0.15">
      <c r="A131" s="43" t="s">
        <v>73</v>
      </c>
      <c r="B131" s="137">
        <v>50</v>
      </c>
      <c r="C131" s="137">
        <v>80</v>
      </c>
      <c r="D131" s="137">
        <v>21.21</v>
      </c>
      <c r="E131" s="137">
        <v>61.04</v>
      </c>
      <c r="F131" s="137">
        <v>30.22</v>
      </c>
      <c r="G131" s="136">
        <v>45.63</v>
      </c>
      <c r="H131" s="137">
        <v>66.67</v>
      </c>
      <c r="I131" s="137">
        <v>94.74</v>
      </c>
      <c r="J131" s="137">
        <v>28.57</v>
      </c>
      <c r="K131" s="137">
        <v>76.599999999999994</v>
      </c>
      <c r="L131" s="137">
        <v>42.11</v>
      </c>
      <c r="M131" s="136">
        <v>59.35</v>
      </c>
      <c r="N131" s="137">
        <v>64.52</v>
      </c>
      <c r="O131" s="137">
        <v>0</v>
      </c>
      <c r="P131" s="137">
        <v>100</v>
      </c>
      <c r="Q131" s="137">
        <v>0</v>
      </c>
      <c r="R131" s="137">
        <v>78.430000000000007</v>
      </c>
      <c r="S131" s="136">
        <v>39.22</v>
      </c>
      <c r="T131" s="145">
        <v>48.48</v>
      </c>
      <c r="U131" s="138">
        <v>64.290000000000006</v>
      </c>
      <c r="V131" s="138">
        <v>36.840000000000003</v>
      </c>
      <c r="W131" s="138">
        <v>51.43</v>
      </c>
      <c r="X131" s="138">
        <v>45.16</v>
      </c>
      <c r="Y131" s="136">
        <v>48.29</v>
      </c>
      <c r="Z131" s="137">
        <v>57.5</v>
      </c>
      <c r="AA131" s="137">
        <v>41.18</v>
      </c>
      <c r="AB131" s="137">
        <v>69.569999999999993</v>
      </c>
      <c r="AC131" s="137">
        <v>45.16</v>
      </c>
      <c r="AD131" s="137">
        <v>65.31</v>
      </c>
      <c r="AE131" s="136">
        <v>55.23</v>
      </c>
      <c r="AF131" s="156"/>
      <c r="AG131" s="156"/>
      <c r="AH131" s="156"/>
      <c r="AI131" s="156"/>
      <c r="AJ131" s="156"/>
      <c r="AK131" s="157"/>
      <c r="AL131" s="136">
        <f t="shared" si="46"/>
        <v>49.543999999999997</v>
      </c>
    </row>
    <row r="132" spans="1:38" ht="15.75" customHeight="1" x14ac:dyDescent="0.15">
      <c r="A132" s="40" t="s">
        <v>63</v>
      </c>
      <c r="B132" s="137"/>
      <c r="C132" s="137"/>
      <c r="D132" s="137"/>
      <c r="E132" s="137"/>
      <c r="F132" s="137"/>
      <c r="G132" s="136">
        <f>AVERAGE(G126:G131)</f>
        <v>47.194000000000003</v>
      </c>
      <c r="H132" s="137"/>
      <c r="I132" s="137"/>
      <c r="J132" s="137"/>
      <c r="K132" s="137"/>
      <c r="L132" s="137"/>
      <c r="M132" s="136">
        <f>AVERAGE(M126:M131)</f>
        <v>49.944000000000003</v>
      </c>
      <c r="N132" s="137"/>
      <c r="O132" s="137"/>
      <c r="P132" s="137"/>
      <c r="Q132" s="137"/>
      <c r="R132" s="137"/>
      <c r="S132" s="136">
        <f>AVERAGE(S126:S131)</f>
        <v>37.612000000000002</v>
      </c>
      <c r="T132" s="145"/>
      <c r="U132" s="138"/>
      <c r="V132" s="138"/>
      <c r="W132" s="138"/>
      <c r="X132" s="138"/>
      <c r="Y132" s="136">
        <f>AVERAGE(Y126:Y131)</f>
        <v>42.921999999999997</v>
      </c>
      <c r="Z132" s="137"/>
      <c r="AA132" s="137"/>
      <c r="AB132" s="137"/>
      <c r="AC132" s="137"/>
      <c r="AD132" s="137"/>
      <c r="AE132" s="136">
        <f>AVERAGE(AE126:AE131)</f>
        <v>42.305999999999997</v>
      </c>
      <c r="AF132" s="137"/>
      <c r="AG132" s="137"/>
      <c r="AH132" s="137"/>
      <c r="AI132" s="137"/>
      <c r="AJ132" s="151"/>
      <c r="AK132" s="136">
        <f t="shared" ref="AK132:AL132" si="47">AVERAGE(AK126:AK131)</f>
        <v>52.552</v>
      </c>
      <c r="AL132" s="144">
        <f t="shared" si="47"/>
        <v>45.42166666666666</v>
      </c>
    </row>
    <row r="133" spans="1:38" ht="15.75" customHeight="1" x14ac:dyDescent="0.15">
      <c r="A133" s="28"/>
      <c r="B133" s="134"/>
      <c r="C133" s="134"/>
      <c r="D133" s="134"/>
      <c r="E133" s="134"/>
      <c r="F133" s="134"/>
      <c r="G133" s="135"/>
      <c r="H133" s="134"/>
      <c r="I133" s="134"/>
      <c r="J133" s="134"/>
      <c r="K133" s="134"/>
      <c r="L133" s="134"/>
      <c r="M133" s="135"/>
      <c r="N133" s="134"/>
      <c r="O133" s="134"/>
      <c r="P133" s="134"/>
      <c r="Q133" s="134"/>
      <c r="R133" s="134"/>
      <c r="S133" s="135"/>
      <c r="T133" s="149"/>
      <c r="U133" s="149"/>
      <c r="V133" s="149"/>
      <c r="W133" s="149"/>
      <c r="X133" s="149"/>
      <c r="Y133" s="150"/>
      <c r="Z133" s="134"/>
      <c r="AA133" s="134"/>
      <c r="AB133" s="134"/>
      <c r="AC133" s="134"/>
      <c r="AD133" s="134"/>
      <c r="AE133" s="135"/>
      <c r="AF133" s="134"/>
      <c r="AG133" s="134"/>
      <c r="AH133" s="134"/>
      <c r="AI133" s="134"/>
      <c r="AJ133" s="134"/>
      <c r="AK133" s="135"/>
      <c r="AL133" s="135"/>
    </row>
    <row r="134" spans="1:38" ht="15.75" customHeight="1" x14ac:dyDescent="0.15">
      <c r="A134" s="270" t="s">
        <v>96</v>
      </c>
      <c r="B134" s="276" t="s">
        <v>74</v>
      </c>
      <c r="C134" s="277"/>
      <c r="D134" s="277"/>
      <c r="E134" s="277"/>
      <c r="F134" s="277"/>
      <c r="G134" s="278"/>
      <c r="H134" s="276" t="s">
        <v>75</v>
      </c>
      <c r="I134" s="277"/>
      <c r="J134" s="277"/>
      <c r="K134" s="277"/>
      <c r="L134" s="277"/>
      <c r="M134" s="278"/>
      <c r="N134" s="276" t="s">
        <v>76</v>
      </c>
      <c r="O134" s="277"/>
      <c r="P134" s="277"/>
      <c r="Q134" s="277"/>
      <c r="R134" s="277"/>
      <c r="S134" s="278"/>
      <c r="T134" s="279" t="s">
        <v>77</v>
      </c>
      <c r="U134" s="274"/>
      <c r="V134" s="274"/>
      <c r="W134" s="274"/>
      <c r="X134" s="274"/>
      <c r="Y134" s="275"/>
      <c r="Z134" s="276" t="s">
        <v>78</v>
      </c>
      <c r="AA134" s="277"/>
      <c r="AB134" s="277"/>
      <c r="AC134" s="277"/>
      <c r="AD134" s="277"/>
      <c r="AE134" s="278"/>
      <c r="AF134" s="276" t="s">
        <v>79</v>
      </c>
      <c r="AG134" s="277"/>
      <c r="AH134" s="277"/>
      <c r="AI134" s="277"/>
      <c r="AJ134" s="277"/>
      <c r="AK134" s="278"/>
      <c r="AL134" s="136" t="s">
        <v>63</v>
      </c>
    </row>
    <row r="135" spans="1:38" ht="15.75" customHeight="1" x14ac:dyDescent="0.15">
      <c r="A135" s="231"/>
      <c r="B135" s="137" t="s">
        <v>47</v>
      </c>
      <c r="C135" s="138" t="s">
        <v>8</v>
      </c>
      <c r="D135" s="138" t="s">
        <v>9</v>
      </c>
      <c r="E135" s="138" t="s">
        <v>64</v>
      </c>
      <c r="F135" s="138" t="s">
        <v>65</v>
      </c>
      <c r="G135" s="139" t="s">
        <v>66</v>
      </c>
      <c r="H135" s="137" t="s">
        <v>47</v>
      </c>
      <c r="I135" s="138" t="s">
        <v>8</v>
      </c>
      <c r="J135" s="138" t="s">
        <v>9</v>
      </c>
      <c r="K135" s="138" t="s">
        <v>64</v>
      </c>
      <c r="L135" s="138" t="s">
        <v>65</v>
      </c>
      <c r="M135" s="139" t="s">
        <v>66</v>
      </c>
      <c r="N135" s="137" t="s">
        <v>47</v>
      </c>
      <c r="O135" s="138" t="s">
        <v>8</v>
      </c>
      <c r="P135" s="138" t="s">
        <v>9</v>
      </c>
      <c r="Q135" s="138" t="s">
        <v>64</v>
      </c>
      <c r="R135" s="138" t="s">
        <v>65</v>
      </c>
      <c r="S135" s="139" t="s">
        <v>66</v>
      </c>
      <c r="T135" s="145" t="s">
        <v>47</v>
      </c>
      <c r="U135" s="138" t="s">
        <v>8</v>
      </c>
      <c r="V135" s="138" t="s">
        <v>9</v>
      </c>
      <c r="W135" s="138" t="s">
        <v>64</v>
      </c>
      <c r="X135" s="138" t="s">
        <v>65</v>
      </c>
      <c r="Y135" s="139" t="s">
        <v>66</v>
      </c>
      <c r="Z135" s="137" t="s">
        <v>47</v>
      </c>
      <c r="AA135" s="138" t="s">
        <v>8</v>
      </c>
      <c r="AB135" s="138" t="s">
        <v>9</v>
      </c>
      <c r="AC135" s="138" t="s">
        <v>64</v>
      </c>
      <c r="AD135" s="138" t="s">
        <v>65</v>
      </c>
      <c r="AE135" s="139" t="s">
        <v>66</v>
      </c>
      <c r="AF135" s="137" t="s">
        <v>47</v>
      </c>
      <c r="AG135" s="138" t="s">
        <v>8</v>
      </c>
      <c r="AH135" s="138" t="s">
        <v>9</v>
      </c>
      <c r="AI135" s="138" t="s">
        <v>64</v>
      </c>
      <c r="AJ135" s="138" t="s">
        <v>65</v>
      </c>
      <c r="AK135" s="139" t="s">
        <v>66</v>
      </c>
      <c r="AL135" s="136"/>
    </row>
    <row r="136" spans="1:38" ht="15.75" customHeight="1" x14ac:dyDescent="0.15">
      <c r="A136" s="43" t="s">
        <v>74</v>
      </c>
      <c r="B136" s="156"/>
      <c r="C136" s="156"/>
      <c r="D136" s="156"/>
      <c r="E136" s="156"/>
      <c r="F136" s="156"/>
      <c r="G136" s="157"/>
      <c r="H136" s="137">
        <v>54.55</v>
      </c>
      <c r="I136" s="137">
        <v>73.33</v>
      </c>
      <c r="J136" s="137">
        <v>38.89</v>
      </c>
      <c r="K136" s="137">
        <v>59.46</v>
      </c>
      <c r="L136" s="137">
        <v>48.28</v>
      </c>
      <c r="M136" s="140">
        <v>53.87</v>
      </c>
      <c r="N136" s="137">
        <v>42.42</v>
      </c>
      <c r="O136" s="137">
        <v>100</v>
      </c>
      <c r="P136" s="137">
        <v>0</v>
      </c>
      <c r="Q136" s="137">
        <v>59.57</v>
      </c>
      <c r="R136" s="137">
        <v>0</v>
      </c>
      <c r="S136" s="140">
        <v>29.79</v>
      </c>
      <c r="T136" s="146">
        <v>54.55</v>
      </c>
      <c r="U136" s="147">
        <v>90</v>
      </c>
      <c r="V136" s="147">
        <v>0</v>
      </c>
      <c r="W136" s="147">
        <v>70.59</v>
      </c>
      <c r="X136" s="147">
        <v>0</v>
      </c>
      <c r="Y136" s="158">
        <v>35.29</v>
      </c>
      <c r="Z136" s="137">
        <v>65</v>
      </c>
      <c r="AA136" s="137">
        <v>38.1</v>
      </c>
      <c r="AB136" s="137">
        <v>94.74</v>
      </c>
      <c r="AC136" s="137">
        <v>53.33</v>
      </c>
      <c r="AD136" s="137">
        <v>72</v>
      </c>
      <c r="AE136" s="136">
        <v>62.67</v>
      </c>
      <c r="AF136" s="137">
        <v>56.41</v>
      </c>
      <c r="AG136" s="137">
        <v>55</v>
      </c>
      <c r="AH136" s="137">
        <v>57.89</v>
      </c>
      <c r="AI136" s="137">
        <v>56.41</v>
      </c>
      <c r="AJ136" s="137">
        <v>56.41</v>
      </c>
      <c r="AK136" s="137">
        <v>56.41</v>
      </c>
      <c r="AL136" s="136">
        <f t="shared" ref="AL136:AL141" si="48">AVERAGE(G136,M136,S136,Y136,AE136,AK136)</f>
        <v>47.606000000000002</v>
      </c>
    </row>
    <row r="137" spans="1:38" ht="15.75" customHeight="1" x14ac:dyDescent="0.15">
      <c r="A137" s="43" t="s">
        <v>75</v>
      </c>
      <c r="B137" s="137">
        <v>55.38</v>
      </c>
      <c r="C137" s="137">
        <v>75.239999999999995</v>
      </c>
      <c r="D137" s="137">
        <v>32.22</v>
      </c>
      <c r="E137" s="137">
        <v>64.489999999999995</v>
      </c>
      <c r="F137" s="137">
        <v>40</v>
      </c>
      <c r="G137" s="140">
        <v>52.24</v>
      </c>
      <c r="H137" s="156"/>
      <c r="I137" s="156"/>
      <c r="J137" s="156"/>
      <c r="K137" s="156"/>
      <c r="L137" s="156"/>
      <c r="M137" s="157"/>
      <c r="N137" s="137">
        <v>60.61</v>
      </c>
      <c r="O137" s="137">
        <v>92.86</v>
      </c>
      <c r="P137" s="137">
        <v>36.840000000000003</v>
      </c>
      <c r="Q137" s="137">
        <v>66.67</v>
      </c>
      <c r="R137" s="137">
        <v>51.85</v>
      </c>
      <c r="S137" s="140">
        <v>59.26</v>
      </c>
      <c r="T137" s="146">
        <v>69.7</v>
      </c>
      <c r="U137" s="147">
        <v>100</v>
      </c>
      <c r="V137" s="147">
        <v>23.08</v>
      </c>
      <c r="W137" s="147">
        <v>80</v>
      </c>
      <c r="X137" s="147">
        <v>37.5</v>
      </c>
      <c r="Y137" s="158">
        <v>58.75</v>
      </c>
      <c r="Z137" s="137">
        <v>60</v>
      </c>
      <c r="AA137" s="137">
        <v>47.62</v>
      </c>
      <c r="AB137" s="137">
        <v>73.680000000000007</v>
      </c>
      <c r="AC137" s="137">
        <v>55.56</v>
      </c>
      <c r="AD137" s="137">
        <v>63.64</v>
      </c>
      <c r="AE137" s="136">
        <v>59.6</v>
      </c>
      <c r="AF137" s="137">
        <v>58.97</v>
      </c>
      <c r="AG137" s="137">
        <v>55</v>
      </c>
      <c r="AH137" s="137">
        <v>63.16</v>
      </c>
      <c r="AI137" s="137">
        <v>57.89</v>
      </c>
      <c r="AJ137" s="137">
        <v>60</v>
      </c>
      <c r="AK137" s="137">
        <v>58.95</v>
      </c>
      <c r="AL137" s="136">
        <f t="shared" si="48"/>
        <v>57.760000000000005</v>
      </c>
    </row>
    <row r="138" spans="1:38" ht="15.75" customHeight="1" x14ac:dyDescent="0.15">
      <c r="A138" s="43" t="s">
        <v>76</v>
      </c>
      <c r="B138" s="137">
        <v>48.21</v>
      </c>
      <c r="C138" s="137">
        <v>4.76</v>
      </c>
      <c r="D138" s="137">
        <v>98.89</v>
      </c>
      <c r="E138" s="137">
        <v>9.01</v>
      </c>
      <c r="F138" s="137">
        <v>63.8</v>
      </c>
      <c r="G138" s="140">
        <v>36.4</v>
      </c>
      <c r="H138" s="137">
        <v>51.52</v>
      </c>
      <c r="I138" s="137">
        <v>0</v>
      </c>
      <c r="J138" s="137">
        <v>94.44</v>
      </c>
      <c r="K138" s="137">
        <v>0</v>
      </c>
      <c r="L138" s="137">
        <v>68</v>
      </c>
      <c r="M138" s="140">
        <v>34</v>
      </c>
      <c r="N138" s="156"/>
      <c r="O138" s="156"/>
      <c r="P138" s="156"/>
      <c r="Q138" s="156"/>
      <c r="R138" s="156"/>
      <c r="S138" s="157"/>
      <c r="T138" s="146">
        <v>93.94</v>
      </c>
      <c r="U138" s="147">
        <v>100</v>
      </c>
      <c r="V138" s="147">
        <v>84.62</v>
      </c>
      <c r="W138" s="147">
        <v>95.24</v>
      </c>
      <c r="X138" s="147">
        <v>91.67</v>
      </c>
      <c r="Y138" s="158">
        <v>93.45</v>
      </c>
      <c r="Z138" s="137">
        <v>45</v>
      </c>
      <c r="AA138" s="137">
        <v>9.52</v>
      </c>
      <c r="AB138" s="137">
        <v>84.21</v>
      </c>
      <c r="AC138" s="137">
        <v>15.38</v>
      </c>
      <c r="AD138" s="137">
        <v>59.26</v>
      </c>
      <c r="AE138" s="136">
        <v>37.32</v>
      </c>
      <c r="AF138" s="137">
        <v>41.03</v>
      </c>
      <c r="AG138" s="137">
        <v>0</v>
      </c>
      <c r="AH138" s="137">
        <v>84.21</v>
      </c>
      <c r="AI138" s="137">
        <v>0</v>
      </c>
      <c r="AJ138" s="137">
        <v>58.18</v>
      </c>
      <c r="AK138" s="137">
        <v>29.09</v>
      </c>
      <c r="AL138" s="136">
        <f t="shared" si="48"/>
        <v>46.052000000000007</v>
      </c>
    </row>
    <row r="139" spans="1:38" ht="15.75" customHeight="1" x14ac:dyDescent="0.15">
      <c r="A139" s="43" t="s">
        <v>77</v>
      </c>
      <c r="B139" s="137">
        <v>46.15</v>
      </c>
      <c r="C139" s="137">
        <v>0</v>
      </c>
      <c r="D139" s="137">
        <v>100</v>
      </c>
      <c r="E139" s="137">
        <v>0</v>
      </c>
      <c r="F139" s="137">
        <v>63.16</v>
      </c>
      <c r="G139" s="140">
        <v>31.58</v>
      </c>
      <c r="H139" s="137">
        <v>54.55</v>
      </c>
      <c r="I139" s="137">
        <v>0</v>
      </c>
      <c r="J139" s="137">
        <v>100</v>
      </c>
      <c r="K139" s="137">
        <v>0</v>
      </c>
      <c r="L139" s="137">
        <v>70.59</v>
      </c>
      <c r="M139" s="140">
        <v>35.29</v>
      </c>
      <c r="N139" s="137">
        <v>57.58</v>
      </c>
      <c r="O139" s="137">
        <v>0</v>
      </c>
      <c r="P139" s="137">
        <v>100</v>
      </c>
      <c r="Q139" s="137">
        <v>0</v>
      </c>
      <c r="R139" s="137">
        <v>73.08</v>
      </c>
      <c r="S139" s="140">
        <v>36.54</v>
      </c>
      <c r="T139" s="159"/>
      <c r="U139" s="160"/>
      <c r="V139" s="160"/>
      <c r="W139" s="160"/>
      <c r="X139" s="160"/>
      <c r="Y139" s="161"/>
      <c r="Z139" s="137">
        <v>50</v>
      </c>
      <c r="AA139" s="137">
        <v>4.76</v>
      </c>
      <c r="AB139" s="137">
        <v>100</v>
      </c>
      <c r="AC139" s="137">
        <v>9.09</v>
      </c>
      <c r="AD139" s="137">
        <v>65.52</v>
      </c>
      <c r="AE139" s="136">
        <v>37.299999999999997</v>
      </c>
      <c r="AF139" s="137">
        <v>48.72</v>
      </c>
      <c r="AG139" s="137">
        <v>0</v>
      </c>
      <c r="AH139" s="137">
        <v>100</v>
      </c>
      <c r="AI139" s="137">
        <v>0</v>
      </c>
      <c r="AJ139" s="137">
        <v>65.52</v>
      </c>
      <c r="AK139" s="137">
        <v>32.76</v>
      </c>
      <c r="AL139" s="136">
        <f t="shared" si="48"/>
        <v>34.693999999999996</v>
      </c>
    </row>
    <row r="140" spans="1:38" ht="15.75" customHeight="1" x14ac:dyDescent="0.15">
      <c r="A140" s="43" t="s">
        <v>78</v>
      </c>
      <c r="B140" s="137">
        <v>45.64</v>
      </c>
      <c r="C140" s="137">
        <v>0.95</v>
      </c>
      <c r="D140" s="137">
        <v>97.78</v>
      </c>
      <c r="E140" s="137">
        <v>1.85</v>
      </c>
      <c r="F140" s="137">
        <v>62.41</v>
      </c>
      <c r="G140" s="136">
        <v>32.130000000000003</v>
      </c>
      <c r="H140" s="137">
        <v>54.55</v>
      </c>
      <c r="I140" s="137">
        <v>0</v>
      </c>
      <c r="J140" s="137">
        <v>100</v>
      </c>
      <c r="K140" s="137">
        <v>0</v>
      </c>
      <c r="L140" s="137">
        <v>70.59</v>
      </c>
      <c r="M140" s="136">
        <v>35.29</v>
      </c>
      <c r="N140" s="137">
        <v>57.58</v>
      </c>
      <c r="O140" s="137">
        <v>0</v>
      </c>
      <c r="P140" s="137">
        <v>100</v>
      </c>
      <c r="Q140" s="137">
        <v>0</v>
      </c>
      <c r="R140" s="137">
        <v>73.08</v>
      </c>
      <c r="S140" s="136">
        <v>36.54</v>
      </c>
      <c r="T140" s="145">
        <v>39.39</v>
      </c>
      <c r="U140" s="138">
        <v>5</v>
      </c>
      <c r="V140" s="138">
        <v>92.31</v>
      </c>
      <c r="W140" s="138">
        <v>9.09</v>
      </c>
      <c r="X140" s="138">
        <v>54.55</v>
      </c>
      <c r="Y140" s="136">
        <v>31.82</v>
      </c>
      <c r="Z140" s="156"/>
      <c r="AA140" s="156"/>
      <c r="AB140" s="156"/>
      <c r="AC140" s="156"/>
      <c r="AD140" s="156"/>
      <c r="AE140" s="157"/>
      <c r="AF140" s="141">
        <v>61.54</v>
      </c>
      <c r="AG140" s="142">
        <v>35</v>
      </c>
      <c r="AH140" s="142">
        <v>89.47</v>
      </c>
      <c r="AI140" s="142">
        <v>48.28</v>
      </c>
      <c r="AJ140" s="142">
        <v>69.39</v>
      </c>
      <c r="AK140" s="137">
        <v>58.83</v>
      </c>
      <c r="AL140" s="136">
        <f t="shared" si="48"/>
        <v>38.922000000000004</v>
      </c>
    </row>
    <row r="141" spans="1:38" ht="15.75" customHeight="1" x14ac:dyDescent="0.15">
      <c r="A141" s="43" t="s">
        <v>79</v>
      </c>
      <c r="B141" s="137">
        <v>49.74</v>
      </c>
      <c r="C141" s="137">
        <v>60</v>
      </c>
      <c r="D141" s="137">
        <v>37.78</v>
      </c>
      <c r="E141" s="137">
        <v>56.25</v>
      </c>
      <c r="F141" s="137">
        <v>40.96</v>
      </c>
      <c r="G141" s="136">
        <v>48.61</v>
      </c>
      <c r="H141" s="137">
        <v>60.61</v>
      </c>
      <c r="I141" s="137">
        <v>80</v>
      </c>
      <c r="J141" s="137">
        <v>44.44</v>
      </c>
      <c r="K141" s="137">
        <v>64.86</v>
      </c>
      <c r="L141" s="137">
        <v>55.17</v>
      </c>
      <c r="M141" s="136">
        <v>60.02</v>
      </c>
      <c r="N141" s="137">
        <v>48.48</v>
      </c>
      <c r="O141" s="137">
        <v>0</v>
      </c>
      <c r="P141" s="137">
        <v>84.21</v>
      </c>
      <c r="Q141" s="137">
        <v>0</v>
      </c>
      <c r="R141" s="137">
        <v>65.31</v>
      </c>
      <c r="S141" s="136">
        <v>32.65</v>
      </c>
      <c r="T141" s="145">
        <v>69.7</v>
      </c>
      <c r="U141" s="138">
        <v>100</v>
      </c>
      <c r="V141" s="138">
        <v>23.08</v>
      </c>
      <c r="W141" s="138">
        <v>80</v>
      </c>
      <c r="X141" s="138">
        <v>37.5</v>
      </c>
      <c r="Y141" s="136">
        <v>58.75</v>
      </c>
      <c r="Z141" s="137">
        <v>77.5</v>
      </c>
      <c r="AA141" s="137">
        <v>80.95</v>
      </c>
      <c r="AB141" s="137">
        <v>73.680000000000007</v>
      </c>
      <c r="AC141" s="137">
        <v>79.069999999999993</v>
      </c>
      <c r="AD141" s="137">
        <v>75.680000000000007</v>
      </c>
      <c r="AE141" s="136">
        <v>77.37</v>
      </c>
      <c r="AF141" s="156"/>
      <c r="AG141" s="156"/>
      <c r="AH141" s="156"/>
      <c r="AI141" s="156"/>
      <c r="AJ141" s="156"/>
      <c r="AK141" s="157"/>
      <c r="AL141" s="136">
        <f t="shared" si="48"/>
        <v>55.48</v>
      </c>
    </row>
    <row r="142" spans="1:38" ht="15.75" customHeight="1" x14ac:dyDescent="0.15">
      <c r="A142" s="40" t="s">
        <v>63</v>
      </c>
      <c r="B142" s="137"/>
      <c r="C142" s="137"/>
      <c r="D142" s="137"/>
      <c r="E142" s="137"/>
      <c r="F142" s="137"/>
      <c r="G142" s="136">
        <f>AVERAGE(G136:G141)</f>
        <v>40.191999999999993</v>
      </c>
      <c r="H142" s="137"/>
      <c r="I142" s="137"/>
      <c r="J142" s="137"/>
      <c r="K142" s="137"/>
      <c r="L142" s="137"/>
      <c r="M142" s="136">
        <f>AVERAGE(M136:M141)</f>
        <v>43.694000000000003</v>
      </c>
      <c r="N142" s="137"/>
      <c r="O142" s="137"/>
      <c r="P142" s="137"/>
      <c r="Q142" s="137"/>
      <c r="R142" s="137"/>
      <c r="S142" s="136">
        <f>AVERAGE(S136:S141)</f>
        <v>38.956000000000003</v>
      </c>
      <c r="T142" s="145"/>
      <c r="U142" s="138"/>
      <c r="V142" s="138"/>
      <c r="W142" s="138"/>
      <c r="X142" s="138"/>
      <c r="Y142" s="136">
        <f>AVERAGE(Y136:Y141)</f>
        <v>55.612000000000002</v>
      </c>
      <c r="Z142" s="137"/>
      <c r="AA142" s="137"/>
      <c r="AB142" s="137"/>
      <c r="AC142" s="137"/>
      <c r="AD142" s="137"/>
      <c r="AE142" s="136">
        <f>AVERAGE(AE136:AE141)</f>
        <v>54.851999999999997</v>
      </c>
      <c r="AF142" s="137"/>
      <c r="AG142" s="137"/>
      <c r="AH142" s="137"/>
      <c r="AI142" s="137"/>
      <c r="AJ142" s="137"/>
      <c r="AK142" s="136">
        <f t="shared" ref="AK142:AL142" si="49">AVERAGE(AK136:AK141)</f>
        <v>47.207999999999991</v>
      </c>
      <c r="AL142" s="144">
        <f t="shared" si="49"/>
        <v>46.752333333333333</v>
      </c>
    </row>
    <row r="143" spans="1:38" ht="15.75" customHeight="1" x14ac:dyDescent="0.15">
      <c r="G143" s="135"/>
      <c r="M143" s="135"/>
      <c r="S143" s="135"/>
      <c r="Y143" s="135"/>
      <c r="AE143" s="135"/>
    </row>
    <row r="144" spans="1:38" ht="15.75" customHeight="1" x14ac:dyDescent="0.15">
      <c r="A144" s="270" t="s">
        <v>96</v>
      </c>
      <c r="B144" s="276" t="s">
        <v>81</v>
      </c>
      <c r="C144" s="277"/>
      <c r="D144" s="277"/>
      <c r="E144" s="277"/>
      <c r="F144" s="277"/>
      <c r="G144" s="278"/>
      <c r="H144" s="276" t="s">
        <v>82</v>
      </c>
      <c r="I144" s="277"/>
      <c r="J144" s="277"/>
      <c r="K144" s="277"/>
      <c r="L144" s="277"/>
      <c r="M144" s="278"/>
      <c r="N144" s="276" t="s">
        <v>83</v>
      </c>
      <c r="O144" s="277"/>
      <c r="P144" s="277"/>
      <c r="Q144" s="277"/>
      <c r="R144" s="277"/>
      <c r="S144" s="278"/>
      <c r="T144" s="279" t="s">
        <v>84</v>
      </c>
      <c r="U144" s="274"/>
      <c r="V144" s="274"/>
      <c r="W144" s="274"/>
      <c r="X144" s="274"/>
      <c r="Y144" s="275"/>
      <c r="Z144" s="276" t="s">
        <v>85</v>
      </c>
      <c r="AA144" s="277"/>
      <c r="AB144" s="277"/>
      <c r="AC144" s="277"/>
      <c r="AD144" s="277"/>
      <c r="AE144" s="278"/>
      <c r="AF144" s="276" t="s">
        <v>86</v>
      </c>
      <c r="AG144" s="277"/>
      <c r="AH144" s="277"/>
      <c r="AI144" s="277"/>
      <c r="AJ144" s="277"/>
      <c r="AK144" s="278"/>
      <c r="AL144" s="136" t="s">
        <v>63</v>
      </c>
    </row>
    <row r="145" spans="1:38" ht="15.75" customHeight="1" x14ac:dyDescent="0.15">
      <c r="A145" s="231"/>
      <c r="B145" s="137" t="s">
        <v>47</v>
      </c>
      <c r="C145" s="138" t="s">
        <v>8</v>
      </c>
      <c r="D145" s="138" t="s">
        <v>9</v>
      </c>
      <c r="E145" s="138" t="s">
        <v>64</v>
      </c>
      <c r="F145" s="138" t="s">
        <v>65</v>
      </c>
      <c r="G145" s="139" t="s">
        <v>66</v>
      </c>
      <c r="H145" s="137" t="s">
        <v>47</v>
      </c>
      <c r="I145" s="138" t="s">
        <v>8</v>
      </c>
      <c r="J145" s="138" t="s">
        <v>9</v>
      </c>
      <c r="K145" s="138" t="s">
        <v>64</v>
      </c>
      <c r="L145" s="138" t="s">
        <v>65</v>
      </c>
      <c r="M145" s="139" t="s">
        <v>66</v>
      </c>
      <c r="N145" s="137" t="s">
        <v>47</v>
      </c>
      <c r="O145" s="138" t="s">
        <v>8</v>
      </c>
      <c r="P145" s="138" t="s">
        <v>9</v>
      </c>
      <c r="Q145" s="138" t="s">
        <v>64</v>
      </c>
      <c r="R145" s="138" t="s">
        <v>65</v>
      </c>
      <c r="S145" s="139" t="s">
        <v>66</v>
      </c>
      <c r="T145" s="145" t="s">
        <v>47</v>
      </c>
      <c r="U145" s="138" t="s">
        <v>8</v>
      </c>
      <c r="V145" s="138" t="s">
        <v>9</v>
      </c>
      <c r="W145" s="138" t="s">
        <v>64</v>
      </c>
      <c r="X145" s="138" t="s">
        <v>65</v>
      </c>
      <c r="Y145" s="139" t="s">
        <v>66</v>
      </c>
      <c r="Z145" s="137" t="s">
        <v>47</v>
      </c>
      <c r="AA145" s="138" t="s">
        <v>8</v>
      </c>
      <c r="AB145" s="138" t="s">
        <v>9</v>
      </c>
      <c r="AC145" s="138" t="s">
        <v>64</v>
      </c>
      <c r="AD145" s="138" t="s">
        <v>65</v>
      </c>
      <c r="AE145" s="139" t="s">
        <v>66</v>
      </c>
      <c r="AF145" s="137" t="s">
        <v>47</v>
      </c>
      <c r="AG145" s="138" t="s">
        <v>8</v>
      </c>
      <c r="AH145" s="138" t="s">
        <v>9</v>
      </c>
      <c r="AI145" s="138" t="s">
        <v>64</v>
      </c>
      <c r="AJ145" s="138" t="s">
        <v>65</v>
      </c>
      <c r="AK145" s="139" t="s">
        <v>66</v>
      </c>
      <c r="AL145" s="136"/>
    </row>
    <row r="146" spans="1:38" ht="15.75" customHeight="1" x14ac:dyDescent="0.15">
      <c r="A146" s="43" t="s">
        <v>81</v>
      </c>
      <c r="B146" s="156"/>
      <c r="C146" s="156"/>
      <c r="D146" s="156"/>
      <c r="E146" s="156"/>
      <c r="F146" s="156"/>
      <c r="G146" s="157"/>
      <c r="H146" s="137">
        <v>50</v>
      </c>
      <c r="I146" s="137">
        <v>35.29</v>
      </c>
      <c r="J146" s="137">
        <v>64.709999999999994</v>
      </c>
      <c r="K146" s="137">
        <v>41.38</v>
      </c>
      <c r="L146" s="137">
        <v>56.41</v>
      </c>
      <c r="M146" s="140">
        <v>48.89</v>
      </c>
      <c r="N146" s="137">
        <v>44.12</v>
      </c>
      <c r="O146" s="137">
        <v>76.47</v>
      </c>
      <c r="P146" s="137">
        <v>11.76</v>
      </c>
      <c r="Q146" s="137">
        <v>57.78</v>
      </c>
      <c r="R146" s="137">
        <v>17.39</v>
      </c>
      <c r="S146" s="140">
        <v>37.58</v>
      </c>
      <c r="T146" s="146">
        <v>35.29</v>
      </c>
      <c r="U146" s="147">
        <v>47.06</v>
      </c>
      <c r="V146" s="147">
        <v>23.53</v>
      </c>
      <c r="W146" s="147">
        <v>42.11</v>
      </c>
      <c r="X146" s="147">
        <v>26.67</v>
      </c>
      <c r="Y146" s="158">
        <v>34.39</v>
      </c>
      <c r="Z146" s="137">
        <v>48.72</v>
      </c>
      <c r="AA146" s="137">
        <v>15</v>
      </c>
      <c r="AB146" s="137">
        <v>84.21</v>
      </c>
      <c r="AC146" s="137">
        <v>23.08</v>
      </c>
      <c r="AD146" s="137">
        <v>61.54</v>
      </c>
      <c r="AE146" s="136">
        <v>42.31</v>
      </c>
      <c r="AF146" s="137">
        <v>52.5</v>
      </c>
      <c r="AG146" s="137">
        <v>70</v>
      </c>
      <c r="AH146" s="137">
        <v>35</v>
      </c>
      <c r="AI146" s="137">
        <v>59.57</v>
      </c>
      <c r="AJ146" s="137">
        <v>42.42</v>
      </c>
      <c r="AK146" s="137">
        <v>51</v>
      </c>
      <c r="AL146" s="136">
        <f t="shared" ref="AL146:AL151" si="50">AVERAGE(G146,M146,S146,Y146,AE146,AK146)</f>
        <v>42.834000000000003</v>
      </c>
    </row>
    <row r="147" spans="1:38" ht="15.75" customHeight="1" x14ac:dyDescent="0.15">
      <c r="A147" s="43" t="s">
        <v>82</v>
      </c>
      <c r="B147" s="137">
        <v>60.2</v>
      </c>
      <c r="C147" s="137">
        <v>36.729999999999997</v>
      </c>
      <c r="D147" s="137">
        <v>83.67</v>
      </c>
      <c r="E147" s="137">
        <v>48</v>
      </c>
      <c r="F147" s="137">
        <v>67.77</v>
      </c>
      <c r="G147" s="140">
        <v>57.88</v>
      </c>
      <c r="H147" s="156"/>
      <c r="I147" s="156"/>
      <c r="J147" s="156"/>
      <c r="K147" s="156"/>
      <c r="L147" s="156"/>
      <c r="M147" s="157"/>
      <c r="N147" s="137">
        <v>50</v>
      </c>
      <c r="O147" s="137">
        <v>100</v>
      </c>
      <c r="P147" s="137">
        <v>0</v>
      </c>
      <c r="Q147" s="137">
        <v>66.67</v>
      </c>
      <c r="R147" s="137">
        <v>0</v>
      </c>
      <c r="S147" s="140">
        <v>33.33</v>
      </c>
      <c r="T147" s="146">
        <v>61.76</v>
      </c>
      <c r="U147" s="147">
        <v>100</v>
      </c>
      <c r="V147" s="147">
        <v>23.53</v>
      </c>
      <c r="W147" s="147">
        <v>72.34</v>
      </c>
      <c r="X147" s="147">
        <v>38.1</v>
      </c>
      <c r="Y147" s="158">
        <v>55.22</v>
      </c>
      <c r="Z147" s="137">
        <v>58.97</v>
      </c>
      <c r="AA147" s="137">
        <v>50</v>
      </c>
      <c r="AB147" s="137">
        <v>68.42</v>
      </c>
      <c r="AC147" s="137">
        <v>55.56</v>
      </c>
      <c r="AD147" s="137">
        <v>61.9</v>
      </c>
      <c r="AE147" s="136">
        <v>58.73</v>
      </c>
      <c r="AF147" s="137">
        <v>45</v>
      </c>
      <c r="AG147" s="137">
        <v>85</v>
      </c>
      <c r="AH147" s="137">
        <v>5</v>
      </c>
      <c r="AI147" s="137">
        <v>60.71</v>
      </c>
      <c r="AJ147" s="137">
        <v>8.33</v>
      </c>
      <c r="AK147" s="137">
        <v>34.520000000000003</v>
      </c>
      <c r="AL147" s="136">
        <f t="shared" si="50"/>
        <v>47.936</v>
      </c>
    </row>
    <row r="148" spans="1:38" ht="15.75" customHeight="1" x14ac:dyDescent="0.15">
      <c r="A148" s="43" t="s">
        <v>83</v>
      </c>
      <c r="B148" s="137">
        <v>51.02</v>
      </c>
      <c r="C148" s="137">
        <v>8.16</v>
      </c>
      <c r="D148" s="137">
        <v>93.88</v>
      </c>
      <c r="E148" s="137">
        <v>14.29</v>
      </c>
      <c r="F148" s="137">
        <v>65.709999999999994</v>
      </c>
      <c r="G148" s="140">
        <v>40</v>
      </c>
      <c r="H148" s="137">
        <v>50</v>
      </c>
      <c r="I148" s="137">
        <v>0</v>
      </c>
      <c r="J148" s="137">
        <v>100</v>
      </c>
      <c r="K148" s="137">
        <v>0</v>
      </c>
      <c r="L148" s="137">
        <v>66.67</v>
      </c>
      <c r="M148" s="140">
        <v>33.33</v>
      </c>
      <c r="N148" s="156"/>
      <c r="O148" s="156"/>
      <c r="P148" s="156"/>
      <c r="Q148" s="156"/>
      <c r="R148" s="156"/>
      <c r="S148" s="157"/>
      <c r="T148" s="146">
        <v>97.06</v>
      </c>
      <c r="U148" s="147">
        <v>94.12</v>
      </c>
      <c r="V148" s="147">
        <v>100</v>
      </c>
      <c r="W148" s="147">
        <v>96.97</v>
      </c>
      <c r="X148" s="147">
        <v>97.14</v>
      </c>
      <c r="Y148" s="158">
        <v>97.06</v>
      </c>
      <c r="Z148" s="137">
        <v>51.28</v>
      </c>
      <c r="AA148" s="137">
        <v>10</v>
      </c>
      <c r="AB148" s="137">
        <v>94.74</v>
      </c>
      <c r="AC148" s="137">
        <v>17.39</v>
      </c>
      <c r="AD148" s="137">
        <v>65.45</v>
      </c>
      <c r="AE148" s="136">
        <v>41.42</v>
      </c>
      <c r="AF148" s="137">
        <v>47.5</v>
      </c>
      <c r="AG148" s="137">
        <v>0</v>
      </c>
      <c r="AH148" s="137">
        <v>95</v>
      </c>
      <c r="AI148" s="137">
        <v>0</v>
      </c>
      <c r="AJ148" s="137">
        <v>64.41</v>
      </c>
      <c r="AK148" s="137">
        <v>32.200000000000003</v>
      </c>
      <c r="AL148" s="136">
        <f t="shared" si="50"/>
        <v>48.802</v>
      </c>
    </row>
    <row r="149" spans="1:38" ht="15.75" customHeight="1" x14ac:dyDescent="0.15">
      <c r="A149" s="43" t="s">
        <v>84</v>
      </c>
      <c r="B149" s="137">
        <v>50</v>
      </c>
      <c r="C149" s="137">
        <v>0</v>
      </c>
      <c r="D149" s="137">
        <v>100</v>
      </c>
      <c r="E149" s="137">
        <v>0</v>
      </c>
      <c r="F149" s="137">
        <v>66.67</v>
      </c>
      <c r="G149" s="140">
        <v>33.33</v>
      </c>
      <c r="H149" s="137">
        <v>50</v>
      </c>
      <c r="I149" s="137">
        <v>0</v>
      </c>
      <c r="J149" s="137">
        <v>100</v>
      </c>
      <c r="K149" s="137">
        <v>0</v>
      </c>
      <c r="L149" s="137">
        <v>66.67</v>
      </c>
      <c r="M149" s="140">
        <v>33.33</v>
      </c>
      <c r="N149" s="137">
        <v>50</v>
      </c>
      <c r="O149" s="137">
        <v>0</v>
      </c>
      <c r="P149" s="137">
        <v>100</v>
      </c>
      <c r="Q149" s="137">
        <v>0</v>
      </c>
      <c r="R149" s="137">
        <v>66.67</v>
      </c>
      <c r="S149" s="140">
        <v>33.33</v>
      </c>
      <c r="T149" s="159"/>
      <c r="U149" s="160"/>
      <c r="V149" s="160"/>
      <c r="W149" s="160"/>
      <c r="X149" s="160"/>
      <c r="Y149" s="161"/>
      <c r="Z149" s="137">
        <v>48.72</v>
      </c>
      <c r="AA149" s="137">
        <v>0</v>
      </c>
      <c r="AB149" s="137">
        <v>100</v>
      </c>
      <c r="AC149" s="137">
        <v>0</v>
      </c>
      <c r="AD149" s="137">
        <v>65.52</v>
      </c>
      <c r="AE149" s="136">
        <v>32.76</v>
      </c>
      <c r="AF149" s="137">
        <v>50</v>
      </c>
      <c r="AG149" s="137">
        <v>0</v>
      </c>
      <c r="AH149" s="137">
        <v>100</v>
      </c>
      <c r="AI149" s="137">
        <v>0</v>
      </c>
      <c r="AJ149" s="137">
        <v>66.67</v>
      </c>
      <c r="AK149" s="137">
        <v>33.33</v>
      </c>
      <c r="AL149" s="136">
        <f t="shared" si="50"/>
        <v>33.215999999999994</v>
      </c>
    </row>
    <row r="150" spans="1:38" ht="15.75" customHeight="1" x14ac:dyDescent="0.15">
      <c r="A150" s="43" t="s">
        <v>85</v>
      </c>
      <c r="B150" s="137">
        <v>49.49</v>
      </c>
      <c r="C150" s="137">
        <v>0</v>
      </c>
      <c r="D150" s="137">
        <v>98.98</v>
      </c>
      <c r="E150" s="137">
        <v>0</v>
      </c>
      <c r="F150" s="137">
        <v>66.209999999999994</v>
      </c>
      <c r="G150" s="136">
        <v>33.11</v>
      </c>
      <c r="H150" s="137">
        <v>50</v>
      </c>
      <c r="I150" s="137">
        <v>5.88</v>
      </c>
      <c r="J150" s="137">
        <v>94.12</v>
      </c>
      <c r="K150" s="137">
        <v>10.53</v>
      </c>
      <c r="L150" s="137">
        <v>65.31</v>
      </c>
      <c r="M150" s="136">
        <v>37.92</v>
      </c>
      <c r="N150" s="137">
        <v>50</v>
      </c>
      <c r="O150" s="137">
        <v>0</v>
      </c>
      <c r="P150" s="137">
        <v>100</v>
      </c>
      <c r="Q150" s="137">
        <v>0</v>
      </c>
      <c r="R150" s="137">
        <v>66.67</v>
      </c>
      <c r="S150" s="136">
        <v>33.33</v>
      </c>
      <c r="T150" s="145">
        <v>52.94</v>
      </c>
      <c r="U150" s="138">
        <v>5.88</v>
      </c>
      <c r="V150" s="138">
        <v>100</v>
      </c>
      <c r="W150" s="138">
        <v>11.11</v>
      </c>
      <c r="X150" s="138">
        <v>68</v>
      </c>
      <c r="Y150" s="136">
        <v>39.56</v>
      </c>
      <c r="Z150" s="156"/>
      <c r="AA150" s="156"/>
      <c r="AB150" s="156"/>
      <c r="AC150" s="156"/>
      <c r="AD150" s="156"/>
      <c r="AE150" s="157"/>
      <c r="AF150" s="137">
        <v>47.5</v>
      </c>
      <c r="AG150" s="137">
        <v>5</v>
      </c>
      <c r="AH150" s="137">
        <v>90</v>
      </c>
      <c r="AI150" s="137">
        <v>8.6999999999999993</v>
      </c>
      <c r="AJ150" s="137">
        <v>63.16</v>
      </c>
      <c r="AK150" s="137">
        <v>35.93</v>
      </c>
      <c r="AL150" s="136">
        <f t="shared" si="50"/>
        <v>35.970000000000006</v>
      </c>
    </row>
    <row r="151" spans="1:38" ht="15.75" customHeight="1" x14ac:dyDescent="0.15">
      <c r="A151" s="43" t="s">
        <v>86</v>
      </c>
      <c r="B151" s="137">
        <v>49.49</v>
      </c>
      <c r="C151" s="137">
        <v>0</v>
      </c>
      <c r="D151" s="137">
        <v>98.98</v>
      </c>
      <c r="E151" s="137">
        <v>0</v>
      </c>
      <c r="F151" s="137">
        <v>66.209999999999994</v>
      </c>
      <c r="G151" s="136">
        <v>33.11</v>
      </c>
      <c r="H151" s="137">
        <v>50</v>
      </c>
      <c r="I151" s="137">
        <v>0</v>
      </c>
      <c r="J151" s="137">
        <v>100</v>
      </c>
      <c r="K151" s="137">
        <v>0</v>
      </c>
      <c r="L151" s="137">
        <v>66.67</v>
      </c>
      <c r="M151" s="136">
        <v>33.33</v>
      </c>
      <c r="N151" s="137">
        <v>52.94</v>
      </c>
      <c r="O151" s="137">
        <v>5.88</v>
      </c>
      <c r="P151" s="137">
        <v>100</v>
      </c>
      <c r="Q151" s="137">
        <v>11.11</v>
      </c>
      <c r="R151" s="137">
        <v>68</v>
      </c>
      <c r="S151" s="136">
        <v>39.56</v>
      </c>
      <c r="T151" s="145">
        <v>50</v>
      </c>
      <c r="U151" s="138">
        <v>0</v>
      </c>
      <c r="V151" s="138">
        <v>100</v>
      </c>
      <c r="W151" s="138">
        <v>0</v>
      </c>
      <c r="X151" s="138">
        <v>66.67</v>
      </c>
      <c r="Y151" s="136">
        <v>33.33</v>
      </c>
      <c r="Z151" s="137">
        <v>48.72</v>
      </c>
      <c r="AA151" s="137">
        <v>0</v>
      </c>
      <c r="AB151" s="137">
        <v>100</v>
      </c>
      <c r="AC151" s="137">
        <v>0</v>
      </c>
      <c r="AD151" s="137">
        <v>65.52</v>
      </c>
      <c r="AE151" s="136">
        <v>32.76</v>
      </c>
      <c r="AF151" s="156"/>
      <c r="AG151" s="156"/>
      <c r="AH151" s="156"/>
      <c r="AI151" s="156"/>
      <c r="AJ151" s="156"/>
      <c r="AK151" s="157"/>
      <c r="AL151" s="136">
        <f t="shared" si="50"/>
        <v>34.417999999999992</v>
      </c>
    </row>
    <row r="152" spans="1:38" ht="15.75" customHeight="1" x14ac:dyDescent="0.15">
      <c r="A152" s="40" t="s">
        <v>63</v>
      </c>
      <c r="B152" s="137"/>
      <c r="C152" s="137"/>
      <c r="D152" s="137"/>
      <c r="E152" s="137"/>
      <c r="F152" s="137"/>
      <c r="G152" s="136">
        <f>AVERAGE(G146:G151)</f>
        <v>39.486000000000004</v>
      </c>
      <c r="H152" s="137"/>
      <c r="I152" s="137"/>
      <c r="J152" s="137"/>
      <c r="K152" s="137"/>
      <c r="L152" s="137"/>
      <c r="M152" s="136">
        <f>AVERAGE(M146:M151)</f>
        <v>37.36</v>
      </c>
      <c r="N152" s="137"/>
      <c r="O152" s="137"/>
      <c r="P152" s="137"/>
      <c r="Q152" s="137"/>
      <c r="R152" s="137"/>
      <c r="S152" s="136">
        <f>AVERAGE(S146:S151)</f>
        <v>35.426000000000002</v>
      </c>
      <c r="T152" s="145"/>
      <c r="U152" s="138"/>
      <c r="V152" s="138"/>
      <c r="W152" s="138"/>
      <c r="X152" s="138"/>
      <c r="Y152" s="136">
        <f>AVERAGE(Y146:Y151)</f>
        <v>51.911999999999999</v>
      </c>
      <c r="Z152" s="137"/>
      <c r="AA152" s="137"/>
      <c r="AB152" s="137"/>
      <c r="AC152" s="137"/>
      <c r="AD152" s="137"/>
      <c r="AE152" s="136">
        <f>AVERAGE(AE146:AE151)</f>
        <v>41.595999999999989</v>
      </c>
      <c r="AF152" s="137"/>
      <c r="AG152" s="137"/>
      <c r="AH152" s="137"/>
      <c r="AI152" s="137"/>
      <c r="AJ152" s="137"/>
      <c r="AK152" s="136">
        <f t="shared" ref="AK152:AL152" si="51">AVERAGE(AK146:AK151)</f>
        <v>37.396000000000001</v>
      </c>
      <c r="AL152" s="144">
        <f t="shared" si="51"/>
        <v>40.529333333333334</v>
      </c>
    </row>
    <row r="153" spans="1:38" ht="15.75" customHeight="1" x14ac:dyDescent="0.15">
      <c r="G153" s="135"/>
      <c r="M153" s="135"/>
      <c r="S153" s="135"/>
      <c r="Y153" s="135"/>
      <c r="AE153" s="135"/>
    </row>
    <row r="154" spans="1:38" ht="15.75" customHeight="1" x14ac:dyDescent="0.15">
      <c r="G154" s="135"/>
      <c r="M154" s="135"/>
      <c r="S154" s="135"/>
      <c r="Y154" s="135"/>
      <c r="AE154" s="135"/>
    </row>
    <row r="155" spans="1:38" ht="15.75" customHeight="1" x14ac:dyDescent="0.15">
      <c r="G155" s="135"/>
      <c r="M155" s="135"/>
      <c r="S155" s="135"/>
      <c r="Y155" s="135"/>
      <c r="AE155" s="135"/>
    </row>
    <row r="156" spans="1:38" ht="15.75" customHeight="1" x14ac:dyDescent="0.15">
      <c r="G156" s="135"/>
      <c r="M156" s="135"/>
      <c r="S156" s="135"/>
      <c r="Y156" s="135"/>
      <c r="AE156" s="135"/>
    </row>
    <row r="157" spans="1:38" ht="15.75" customHeight="1" x14ac:dyDescent="0.15">
      <c r="A157" s="28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Y157" s="135"/>
      <c r="AE157" s="135"/>
    </row>
    <row r="158" spans="1:38" ht="15.75" customHeight="1" x14ac:dyDescent="0.15">
      <c r="A158" s="50" t="s">
        <v>100</v>
      </c>
      <c r="B158" s="149"/>
      <c r="C158" s="149"/>
      <c r="D158" s="149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Y158" s="135"/>
      <c r="AE158" s="135"/>
    </row>
    <row r="159" spans="1:38" ht="15.75" customHeight="1" x14ac:dyDescent="0.15">
      <c r="A159" s="267" t="s">
        <v>56</v>
      </c>
      <c r="B159" s="273" t="s">
        <v>101</v>
      </c>
      <c r="C159" s="274"/>
      <c r="D159" s="275"/>
      <c r="E159" s="134"/>
      <c r="F159" s="134"/>
      <c r="G159" s="134"/>
      <c r="H159" s="134"/>
      <c r="I159" s="134"/>
      <c r="J159" s="134"/>
      <c r="O159" s="135"/>
      <c r="U159" s="135"/>
    </row>
    <row r="160" spans="1:38" ht="15.75" customHeight="1" x14ac:dyDescent="0.15">
      <c r="A160" s="231"/>
      <c r="B160" s="138" t="s">
        <v>102</v>
      </c>
      <c r="C160" s="138" t="s">
        <v>103</v>
      </c>
      <c r="D160" s="149" t="s">
        <v>104</v>
      </c>
      <c r="E160" s="134"/>
      <c r="F160" s="134"/>
      <c r="G160" s="134"/>
      <c r="H160" s="135"/>
      <c r="N160" s="135"/>
    </row>
    <row r="161" spans="1:31" ht="15.75" customHeight="1" x14ac:dyDescent="0.15">
      <c r="A161" s="46" t="s">
        <v>105</v>
      </c>
      <c r="B161" s="147">
        <v>80.857499999999987</v>
      </c>
      <c r="C161" s="147">
        <v>79.597499999999997</v>
      </c>
      <c r="D161" s="163">
        <v>79.459999999999994</v>
      </c>
      <c r="E161" s="134"/>
      <c r="F161" s="134"/>
      <c r="G161" s="134"/>
      <c r="H161" s="135"/>
      <c r="N161" s="135"/>
    </row>
    <row r="162" spans="1:31" ht="15.75" customHeight="1" x14ac:dyDescent="0.15">
      <c r="A162" s="46" t="s">
        <v>106</v>
      </c>
      <c r="B162" s="147">
        <v>76.172499999999999</v>
      </c>
      <c r="C162" s="147">
        <v>75.0625</v>
      </c>
      <c r="D162" s="147">
        <v>72.347499999999997</v>
      </c>
      <c r="E162" s="134"/>
      <c r="F162" s="134"/>
      <c r="G162" s="134"/>
      <c r="H162" s="135"/>
      <c r="N162" s="135"/>
    </row>
    <row r="163" spans="1:31" ht="15.75" customHeight="1" x14ac:dyDescent="0.15">
      <c r="A163" s="46" t="s">
        <v>107</v>
      </c>
      <c r="B163" s="147">
        <v>74.887500000000003</v>
      </c>
      <c r="C163" s="147">
        <v>74.8125</v>
      </c>
      <c r="D163" s="147">
        <v>72.125</v>
      </c>
      <c r="E163" s="134"/>
      <c r="F163" s="134"/>
      <c r="G163" s="134"/>
      <c r="H163" s="135"/>
      <c r="N163" s="135"/>
    </row>
    <row r="164" spans="1:31" ht="15.75" customHeight="1" x14ac:dyDescent="0.15">
      <c r="A164" s="46" t="s">
        <v>108</v>
      </c>
      <c r="B164" s="147">
        <v>75.275000000000006</v>
      </c>
      <c r="C164" s="147">
        <v>73.467500000000001</v>
      </c>
      <c r="D164" s="147">
        <v>69.344999999999999</v>
      </c>
      <c r="E164" s="134"/>
      <c r="F164" s="134"/>
      <c r="G164" s="134"/>
      <c r="H164" s="134"/>
      <c r="I164" s="134"/>
      <c r="J164" s="134"/>
      <c r="O164" s="135"/>
      <c r="U164" s="135"/>
    </row>
    <row r="165" spans="1:31" ht="15.75" customHeight="1" x14ac:dyDescent="0.15">
      <c r="A165" s="46" t="s">
        <v>109</v>
      </c>
      <c r="B165" s="163">
        <v>81.442499999999995</v>
      </c>
      <c r="C165" s="147">
        <v>79.60499999999999</v>
      </c>
      <c r="D165" s="147">
        <v>79.422499999999999</v>
      </c>
      <c r="E165" s="134"/>
      <c r="F165" s="134"/>
      <c r="G165" s="134"/>
      <c r="H165" s="134"/>
      <c r="I165" s="134"/>
      <c r="J165" s="134"/>
      <c r="O165" s="135"/>
      <c r="U165" s="135"/>
    </row>
    <row r="166" spans="1:31" ht="15.75" customHeight="1" x14ac:dyDescent="0.15">
      <c r="A166" s="46" t="s">
        <v>110</v>
      </c>
      <c r="B166" s="147">
        <v>62.247499999999995</v>
      </c>
      <c r="C166" s="147">
        <v>65.942499999999995</v>
      </c>
      <c r="D166" s="147">
        <v>60.292500000000004</v>
      </c>
      <c r="E166" s="134"/>
      <c r="F166" s="134"/>
      <c r="G166" s="134"/>
      <c r="H166" s="134"/>
      <c r="I166" s="134"/>
      <c r="J166" s="134"/>
      <c r="O166" s="135"/>
      <c r="U166" s="135"/>
    </row>
    <row r="167" spans="1:31" ht="15.75" customHeight="1" x14ac:dyDescent="0.15">
      <c r="A167" s="46" t="s">
        <v>111</v>
      </c>
      <c r="B167" s="147">
        <v>75.224999999999994</v>
      </c>
      <c r="C167" s="147">
        <v>74.705000000000013</v>
      </c>
      <c r="D167" s="147">
        <v>71.69</v>
      </c>
      <c r="E167" s="134"/>
      <c r="F167" s="134"/>
      <c r="G167" s="134"/>
      <c r="H167" s="134"/>
      <c r="I167" s="134"/>
      <c r="J167" s="134"/>
      <c r="O167" s="135"/>
      <c r="U167" s="135"/>
    </row>
    <row r="168" spans="1:31" ht="15.75" customHeight="1" x14ac:dyDescent="0.15">
      <c r="A168" s="46" t="s">
        <v>112</v>
      </c>
      <c r="B168" s="147">
        <v>79.872500000000002</v>
      </c>
      <c r="C168" s="163">
        <v>79.637499999999989</v>
      </c>
      <c r="D168" s="147">
        <v>78.202500000000001</v>
      </c>
      <c r="E168" s="134"/>
      <c r="F168" s="134"/>
      <c r="G168" s="134"/>
      <c r="H168" s="134"/>
      <c r="I168" s="134"/>
      <c r="J168" s="134"/>
      <c r="O168" s="135"/>
      <c r="U168" s="135"/>
    </row>
    <row r="169" spans="1:31" ht="15.75" customHeight="1" x14ac:dyDescent="0.15">
      <c r="A169" s="51" t="s">
        <v>63</v>
      </c>
      <c r="B169" s="148">
        <f t="shared" ref="B169:D169" si="52">AVERAGE(B161:B168)</f>
        <v>75.747500000000002</v>
      </c>
      <c r="C169" s="148">
        <f t="shared" si="52"/>
        <v>75.353749999999991</v>
      </c>
      <c r="D169" s="148">
        <f t="shared" si="52"/>
        <v>72.860625000000013</v>
      </c>
      <c r="E169" s="134"/>
      <c r="F169" s="134"/>
      <c r="G169" s="134"/>
      <c r="H169" s="134"/>
      <c r="I169" s="134"/>
      <c r="J169" s="134"/>
      <c r="O169" s="135"/>
      <c r="U169" s="135"/>
    </row>
    <row r="170" spans="1:31" ht="15.75" customHeight="1" x14ac:dyDescent="0.15">
      <c r="I170" s="135"/>
      <c r="O170" s="135"/>
      <c r="U170" s="135"/>
    </row>
    <row r="171" spans="1:31" ht="15.75" customHeight="1" x14ac:dyDescent="0.15">
      <c r="G171" s="135"/>
      <c r="M171" s="135"/>
      <c r="S171" s="135"/>
      <c r="Y171" s="135"/>
      <c r="AE171" s="135"/>
    </row>
    <row r="172" spans="1:31" ht="15.75" customHeight="1" x14ac:dyDescent="0.15">
      <c r="G172" s="135"/>
      <c r="M172" s="135"/>
      <c r="S172" s="135"/>
      <c r="Y172" s="135"/>
      <c r="AE172" s="135"/>
    </row>
    <row r="173" spans="1:31" ht="15.75" customHeight="1" x14ac:dyDescent="0.15">
      <c r="G173" s="135"/>
      <c r="M173" s="135"/>
      <c r="S173" s="135"/>
      <c r="Y173" s="135"/>
      <c r="AE173" s="135"/>
    </row>
    <row r="174" spans="1:31" ht="15.75" customHeight="1" x14ac:dyDescent="0.15">
      <c r="G174" s="135"/>
      <c r="M174" s="135"/>
      <c r="S174" s="135"/>
      <c r="Y174" s="135"/>
      <c r="AE174" s="135"/>
    </row>
    <row r="175" spans="1:31" ht="15.75" customHeight="1" x14ac:dyDescent="0.15">
      <c r="G175" s="135"/>
      <c r="M175" s="135"/>
      <c r="S175" s="135"/>
      <c r="Y175" s="135"/>
      <c r="AE175" s="135"/>
    </row>
    <row r="176" spans="1:31" ht="15.75" customHeight="1" x14ac:dyDescent="0.15">
      <c r="G176" s="135"/>
      <c r="M176" s="135"/>
      <c r="S176" s="135"/>
      <c r="Y176" s="135"/>
      <c r="AE176" s="135"/>
    </row>
    <row r="177" spans="7:31" ht="15.75" customHeight="1" x14ac:dyDescent="0.15">
      <c r="G177" s="135"/>
      <c r="M177" s="135"/>
      <c r="S177" s="135"/>
      <c r="Y177" s="135"/>
      <c r="AE177" s="135"/>
    </row>
    <row r="178" spans="7:31" ht="15.75" customHeight="1" x14ac:dyDescent="0.15">
      <c r="G178" s="135"/>
      <c r="M178" s="135"/>
      <c r="S178" s="135"/>
      <c r="Y178" s="135"/>
      <c r="AE178" s="135"/>
    </row>
    <row r="179" spans="7:31" ht="15.75" customHeight="1" x14ac:dyDescent="0.15">
      <c r="G179" s="135"/>
      <c r="M179" s="135"/>
      <c r="S179" s="135"/>
      <c r="Y179" s="135"/>
      <c r="AE179" s="135"/>
    </row>
    <row r="180" spans="7:31" ht="15.75" customHeight="1" x14ac:dyDescent="0.15">
      <c r="G180" s="135"/>
      <c r="M180" s="135"/>
      <c r="S180" s="135"/>
      <c r="Y180" s="135"/>
      <c r="AE180" s="135"/>
    </row>
    <row r="181" spans="7:31" ht="15.75" customHeight="1" x14ac:dyDescent="0.15">
      <c r="G181" s="135"/>
      <c r="M181" s="135"/>
      <c r="S181" s="135"/>
      <c r="Y181" s="135"/>
      <c r="AE181" s="135"/>
    </row>
    <row r="182" spans="7:31" ht="15.75" customHeight="1" x14ac:dyDescent="0.15">
      <c r="G182" s="135"/>
      <c r="M182" s="135"/>
      <c r="S182" s="135"/>
      <c r="Y182" s="135"/>
      <c r="AE182" s="135"/>
    </row>
    <row r="183" spans="7:31" ht="15.75" customHeight="1" x14ac:dyDescent="0.15">
      <c r="G183" s="135"/>
      <c r="M183" s="135"/>
      <c r="S183" s="135"/>
      <c r="Y183" s="135"/>
      <c r="AE183" s="135"/>
    </row>
    <row r="184" spans="7:31" ht="15.75" customHeight="1" x14ac:dyDescent="0.15">
      <c r="G184" s="135"/>
      <c r="M184" s="135"/>
      <c r="S184" s="135"/>
      <c r="Y184" s="135"/>
      <c r="AE184" s="135"/>
    </row>
    <row r="185" spans="7:31" ht="15.75" customHeight="1" x14ac:dyDescent="0.15">
      <c r="G185" s="135"/>
      <c r="M185" s="135"/>
      <c r="S185" s="135"/>
      <c r="Y185" s="135"/>
      <c r="AE185" s="135"/>
    </row>
    <row r="186" spans="7:31" ht="15.75" customHeight="1" x14ac:dyDescent="0.15">
      <c r="G186" s="135"/>
      <c r="M186" s="135"/>
      <c r="S186" s="135"/>
      <c r="Y186" s="135"/>
      <c r="AE186" s="135"/>
    </row>
    <row r="187" spans="7:31" ht="15.75" customHeight="1" x14ac:dyDescent="0.15">
      <c r="G187" s="135"/>
      <c r="M187" s="135"/>
      <c r="S187" s="135"/>
      <c r="Y187" s="135"/>
      <c r="AE187" s="135"/>
    </row>
    <row r="188" spans="7:31" ht="15.75" customHeight="1" x14ac:dyDescent="0.15">
      <c r="G188" s="135"/>
      <c r="M188" s="135"/>
      <c r="S188" s="135"/>
      <c r="Y188" s="135"/>
      <c r="AE188" s="135"/>
    </row>
    <row r="189" spans="7:31" ht="15.75" customHeight="1" x14ac:dyDescent="0.15">
      <c r="G189" s="135"/>
      <c r="M189" s="135"/>
      <c r="S189" s="135"/>
      <c r="Y189" s="135"/>
      <c r="AE189" s="135"/>
    </row>
    <row r="190" spans="7:31" ht="15.75" customHeight="1" x14ac:dyDescent="0.15">
      <c r="G190" s="135"/>
      <c r="M190" s="135"/>
      <c r="S190" s="135"/>
      <c r="Y190" s="135"/>
      <c r="AE190" s="135"/>
    </row>
    <row r="191" spans="7:31" ht="15.75" customHeight="1" x14ac:dyDescent="0.15">
      <c r="G191" s="135"/>
      <c r="M191" s="135"/>
      <c r="S191" s="135"/>
      <c r="Y191" s="135"/>
      <c r="AE191" s="135"/>
    </row>
    <row r="192" spans="7:31" ht="15.75" customHeight="1" x14ac:dyDescent="0.15">
      <c r="G192" s="135"/>
      <c r="M192" s="135"/>
      <c r="S192" s="135"/>
      <c r="Y192" s="135"/>
      <c r="AE192" s="135"/>
    </row>
    <row r="193" spans="7:31" ht="15.75" customHeight="1" x14ac:dyDescent="0.15">
      <c r="G193" s="135"/>
      <c r="M193" s="135"/>
      <c r="S193" s="135"/>
      <c r="Y193" s="135"/>
      <c r="AE193" s="135"/>
    </row>
    <row r="194" spans="7:31" ht="15.75" customHeight="1" x14ac:dyDescent="0.15">
      <c r="G194" s="135"/>
      <c r="M194" s="135"/>
      <c r="S194" s="135"/>
      <c r="Y194" s="135"/>
      <c r="AE194" s="135"/>
    </row>
    <row r="195" spans="7:31" ht="15.75" customHeight="1" x14ac:dyDescent="0.15">
      <c r="G195" s="135"/>
      <c r="M195" s="135"/>
      <c r="S195" s="135"/>
      <c r="Y195" s="135"/>
      <c r="AE195" s="135"/>
    </row>
    <row r="196" spans="7:31" ht="15.75" customHeight="1" x14ac:dyDescent="0.15">
      <c r="G196" s="135"/>
      <c r="M196" s="135"/>
      <c r="S196" s="135"/>
      <c r="Y196" s="135"/>
      <c r="AE196" s="135"/>
    </row>
    <row r="197" spans="7:31" ht="15.75" customHeight="1" x14ac:dyDescent="0.15">
      <c r="G197" s="135"/>
      <c r="M197" s="135"/>
      <c r="S197" s="135"/>
      <c r="Y197" s="135"/>
      <c r="AE197" s="135"/>
    </row>
    <row r="198" spans="7:31" ht="15.75" customHeight="1" x14ac:dyDescent="0.15">
      <c r="G198" s="135"/>
      <c r="M198" s="135"/>
      <c r="S198" s="135"/>
      <c r="Y198" s="135"/>
      <c r="AE198" s="135"/>
    </row>
    <row r="199" spans="7:31" ht="15.75" customHeight="1" x14ac:dyDescent="0.15">
      <c r="G199" s="135"/>
      <c r="M199" s="135"/>
      <c r="S199" s="135"/>
      <c r="Y199" s="135"/>
      <c r="AE199" s="135"/>
    </row>
    <row r="200" spans="7:31" ht="15.75" customHeight="1" x14ac:dyDescent="0.15">
      <c r="G200" s="135"/>
      <c r="M200" s="135"/>
      <c r="S200" s="135"/>
      <c r="Y200" s="135"/>
      <c r="AE200" s="135"/>
    </row>
    <row r="201" spans="7:31" ht="15.75" customHeight="1" x14ac:dyDescent="0.15">
      <c r="G201" s="135"/>
      <c r="M201" s="135"/>
      <c r="S201" s="135"/>
      <c r="Y201" s="135"/>
      <c r="AE201" s="135"/>
    </row>
    <row r="202" spans="7:31" ht="15.75" customHeight="1" x14ac:dyDescent="0.15">
      <c r="G202" s="135"/>
      <c r="M202" s="135"/>
      <c r="S202" s="135"/>
      <c r="Y202" s="135"/>
      <c r="AE202" s="135"/>
    </row>
    <row r="203" spans="7:31" ht="15.75" customHeight="1" x14ac:dyDescent="0.15">
      <c r="G203" s="135"/>
      <c r="M203" s="135"/>
      <c r="S203" s="135"/>
      <c r="Y203" s="135"/>
      <c r="AE203" s="135"/>
    </row>
    <row r="204" spans="7:31" ht="15.75" customHeight="1" x14ac:dyDescent="0.15">
      <c r="G204" s="135"/>
      <c r="M204" s="135"/>
      <c r="S204" s="135"/>
      <c r="Y204" s="135"/>
      <c r="AE204" s="135"/>
    </row>
    <row r="205" spans="7:31" ht="15.75" customHeight="1" x14ac:dyDescent="0.15">
      <c r="G205" s="135"/>
      <c r="M205" s="135"/>
      <c r="S205" s="135"/>
      <c r="Y205" s="135"/>
      <c r="AE205" s="135"/>
    </row>
    <row r="206" spans="7:31" ht="15.75" customHeight="1" x14ac:dyDescent="0.15">
      <c r="G206" s="135"/>
      <c r="M206" s="135"/>
      <c r="S206" s="135"/>
      <c r="Y206" s="135"/>
      <c r="AE206" s="135"/>
    </row>
    <row r="207" spans="7:31" ht="15.75" customHeight="1" x14ac:dyDescent="0.15">
      <c r="G207" s="135"/>
      <c r="M207" s="135"/>
      <c r="S207" s="135"/>
      <c r="Y207" s="135"/>
      <c r="AE207" s="135"/>
    </row>
    <row r="208" spans="7:31" ht="15.75" customHeight="1" x14ac:dyDescent="0.15">
      <c r="G208" s="135"/>
      <c r="M208" s="135"/>
      <c r="S208" s="135"/>
      <c r="Y208" s="135"/>
      <c r="AE208" s="135"/>
    </row>
    <row r="209" spans="7:31" ht="15.75" customHeight="1" x14ac:dyDescent="0.15">
      <c r="G209" s="135"/>
      <c r="M209" s="135"/>
      <c r="S209" s="135"/>
      <c r="Y209" s="135"/>
      <c r="AE209" s="135"/>
    </row>
    <row r="210" spans="7:31" ht="15.75" customHeight="1" x14ac:dyDescent="0.15">
      <c r="G210" s="135"/>
      <c r="M210" s="135"/>
      <c r="S210" s="135"/>
      <c r="Y210" s="135"/>
      <c r="AE210" s="135"/>
    </row>
    <row r="211" spans="7:31" ht="15.75" customHeight="1" x14ac:dyDescent="0.15">
      <c r="G211" s="135"/>
      <c r="M211" s="135"/>
      <c r="S211" s="135"/>
      <c r="Y211" s="135"/>
      <c r="AE211" s="135"/>
    </row>
    <row r="212" spans="7:31" ht="15.75" customHeight="1" x14ac:dyDescent="0.15">
      <c r="G212" s="135"/>
      <c r="M212" s="135"/>
      <c r="S212" s="135"/>
      <c r="Y212" s="135"/>
      <c r="AE212" s="135"/>
    </row>
    <row r="213" spans="7:31" ht="15.75" customHeight="1" x14ac:dyDescent="0.15">
      <c r="G213" s="135"/>
      <c r="M213" s="135"/>
      <c r="S213" s="135"/>
      <c r="Y213" s="135"/>
      <c r="AE213" s="135"/>
    </row>
    <row r="214" spans="7:31" ht="15.75" customHeight="1" x14ac:dyDescent="0.15">
      <c r="G214" s="135"/>
      <c r="M214" s="135"/>
      <c r="S214" s="135"/>
      <c r="Y214" s="135"/>
      <c r="AE214" s="135"/>
    </row>
    <row r="215" spans="7:31" ht="15.75" customHeight="1" x14ac:dyDescent="0.15">
      <c r="G215" s="135"/>
      <c r="M215" s="135"/>
      <c r="S215" s="135"/>
      <c r="Y215" s="135"/>
      <c r="AE215" s="135"/>
    </row>
    <row r="216" spans="7:31" ht="15.75" customHeight="1" x14ac:dyDescent="0.15">
      <c r="G216" s="135"/>
      <c r="M216" s="135"/>
      <c r="S216" s="135"/>
      <c r="Y216" s="135"/>
      <c r="AE216" s="135"/>
    </row>
    <row r="217" spans="7:31" ht="15.75" customHeight="1" x14ac:dyDescent="0.15">
      <c r="G217" s="135"/>
      <c r="M217" s="135"/>
      <c r="S217" s="135"/>
      <c r="Y217" s="135"/>
      <c r="AE217" s="135"/>
    </row>
    <row r="218" spans="7:31" ht="15.75" customHeight="1" x14ac:dyDescent="0.15">
      <c r="G218" s="135"/>
      <c r="M218" s="135"/>
      <c r="S218" s="135"/>
      <c r="Y218" s="135"/>
      <c r="AE218" s="135"/>
    </row>
    <row r="219" spans="7:31" ht="15.75" customHeight="1" x14ac:dyDescent="0.15">
      <c r="G219" s="135"/>
      <c r="M219" s="135"/>
      <c r="S219" s="135"/>
      <c r="Y219" s="135"/>
      <c r="AE219" s="135"/>
    </row>
    <row r="220" spans="7:31" ht="15.75" customHeight="1" x14ac:dyDescent="0.15">
      <c r="G220" s="135"/>
      <c r="M220" s="135"/>
      <c r="S220" s="135"/>
      <c r="Y220" s="135"/>
      <c r="AE220" s="135"/>
    </row>
    <row r="221" spans="7:31" ht="15.75" customHeight="1" x14ac:dyDescent="0.15">
      <c r="G221" s="135"/>
      <c r="M221" s="135"/>
      <c r="S221" s="135"/>
      <c r="Y221" s="135"/>
      <c r="AE221" s="135"/>
    </row>
    <row r="222" spans="7:31" ht="15.75" customHeight="1" x14ac:dyDescent="0.15">
      <c r="G222" s="135"/>
      <c r="M222" s="135"/>
      <c r="S222" s="135"/>
      <c r="Y222" s="135"/>
      <c r="AE222" s="135"/>
    </row>
    <row r="223" spans="7:31" ht="15.75" customHeight="1" x14ac:dyDescent="0.15">
      <c r="G223" s="135"/>
      <c r="M223" s="135"/>
      <c r="S223" s="135"/>
      <c r="Y223" s="135"/>
      <c r="AE223" s="135"/>
    </row>
    <row r="224" spans="7:31" ht="15.75" customHeight="1" x14ac:dyDescent="0.15">
      <c r="G224" s="135"/>
      <c r="M224" s="135"/>
      <c r="S224" s="135"/>
      <c r="Y224" s="135"/>
      <c r="AE224" s="135"/>
    </row>
    <row r="225" spans="7:31" ht="15.75" customHeight="1" x14ac:dyDescent="0.15">
      <c r="G225" s="135"/>
      <c r="M225" s="135"/>
      <c r="S225" s="135"/>
      <c r="Y225" s="135"/>
      <c r="AE225" s="135"/>
    </row>
    <row r="226" spans="7:31" ht="15.75" customHeight="1" x14ac:dyDescent="0.15">
      <c r="G226" s="135"/>
      <c r="M226" s="135"/>
      <c r="S226" s="135"/>
      <c r="Y226" s="135"/>
      <c r="AE226" s="135"/>
    </row>
    <row r="227" spans="7:31" ht="15.75" customHeight="1" x14ac:dyDescent="0.15">
      <c r="G227" s="135"/>
      <c r="M227" s="135"/>
      <c r="S227" s="135"/>
      <c r="Y227" s="135"/>
      <c r="AE227" s="135"/>
    </row>
    <row r="228" spans="7:31" ht="15.75" customHeight="1" x14ac:dyDescent="0.15">
      <c r="G228" s="135"/>
      <c r="M228" s="135"/>
      <c r="S228" s="135"/>
      <c r="Y228" s="135"/>
      <c r="AE228" s="135"/>
    </row>
    <row r="229" spans="7:31" ht="15.75" customHeight="1" x14ac:dyDescent="0.15">
      <c r="G229" s="135"/>
      <c r="M229" s="135"/>
      <c r="S229" s="135"/>
      <c r="Y229" s="135"/>
      <c r="AE229" s="135"/>
    </row>
    <row r="230" spans="7:31" ht="15.75" customHeight="1" x14ac:dyDescent="0.15">
      <c r="G230" s="135"/>
      <c r="M230" s="135"/>
      <c r="S230" s="135"/>
      <c r="Y230" s="135"/>
      <c r="AE230" s="135"/>
    </row>
    <row r="231" spans="7:31" ht="15.75" customHeight="1" x14ac:dyDescent="0.15">
      <c r="G231" s="135"/>
      <c r="M231" s="135"/>
      <c r="S231" s="135"/>
      <c r="Y231" s="135"/>
      <c r="AE231" s="135"/>
    </row>
    <row r="232" spans="7:31" ht="15.75" customHeight="1" x14ac:dyDescent="0.15">
      <c r="G232" s="135"/>
      <c r="M232" s="135"/>
      <c r="S232" s="135"/>
      <c r="Y232" s="135"/>
      <c r="AE232" s="135"/>
    </row>
    <row r="233" spans="7:31" ht="15.75" customHeight="1" x14ac:dyDescent="0.15">
      <c r="G233" s="135"/>
      <c r="M233" s="135"/>
      <c r="S233" s="135"/>
      <c r="Y233" s="135"/>
      <c r="AE233" s="135"/>
    </row>
    <row r="234" spans="7:31" ht="15.75" customHeight="1" x14ac:dyDescent="0.15">
      <c r="G234" s="135"/>
      <c r="M234" s="135"/>
      <c r="S234" s="135"/>
      <c r="Y234" s="135"/>
      <c r="AE234" s="135"/>
    </row>
    <row r="235" spans="7:31" ht="15.75" customHeight="1" x14ac:dyDescent="0.15">
      <c r="G235" s="135"/>
      <c r="M235" s="135"/>
      <c r="S235" s="135"/>
      <c r="Y235" s="135"/>
      <c r="AE235" s="135"/>
    </row>
    <row r="236" spans="7:31" ht="15.75" customHeight="1" x14ac:dyDescent="0.15">
      <c r="G236" s="135"/>
      <c r="M236" s="135"/>
      <c r="S236" s="135"/>
      <c r="Y236" s="135"/>
      <c r="AE236" s="135"/>
    </row>
    <row r="237" spans="7:31" ht="15.75" customHeight="1" x14ac:dyDescent="0.15">
      <c r="G237" s="135"/>
      <c r="M237" s="135"/>
      <c r="S237" s="135"/>
      <c r="Y237" s="135"/>
      <c r="AE237" s="135"/>
    </row>
    <row r="238" spans="7:31" ht="15.75" customHeight="1" x14ac:dyDescent="0.15">
      <c r="G238" s="135"/>
      <c r="M238" s="135"/>
      <c r="S238" s="135"/>
      <c r="Y238" s="135"/>
      <c r="AE238" s="135"/>
    </row>
    <row r="239" spans="7:31" ht="15.75" customHeight="1" x14ac:dyDescent="0.15">
      <c r="G239" s="135"/>
      <c r="M239" s="135"/>
      <c r="S239" s="135"/>
      <c r="Y239" s="135"/>
      <c r="AE239" s="135"/>
    </row>
    <row r="240" spans="7:31" ht="15.75" customHeight="1" x14ac:dyDescent="0.15">
      <c r="G240" s="135"/>
      <c r="M240" s="135"/>
      <c r="S240" s="135"/>
      <c r="Y240" s="135"/>
      <c r="AE240" s="135"/>
    </row>
    <row r="241" spans="7:31" ht="15.75" customHeight="1" x14ac:dyDescent="0.15">
      <c r="G241" s="135"/>
      <c r="M241" s="135"/>
      <c r="S241" s="135"/>
      <c r="Y241" s="135"/>
      <c r="AE241" s="135"/>
    </row>
    <row r="242" spans="7:31" ht="15.75" customHeight="1" x14ac:dyDescent="0.15">
      <c r="G242" s="135"/>
      <c r="M242" s="135"/>
      <c r="S242" s="135"/>
      <c r="Y242" s="135"/>
      <c r="AE242" s="135"/>
    </row>
    <row r="243" spans="7:31" ht="15.75" customHeight="1" x14ac:dyDescent="0.15">
      <c r="G243" s="135"/>
      <c r="M243" s="135"/>
      <c r="S243" s="135"/>
      <c r="Y243" s="135"/>
      <c r="AE243" s="135"/>
    </row>
    <row r="244" spans="7:31" ht="15.75" customHeight="1" x14ac:dyDescent="0.15">
      <c r="G244" s="135"/>
      <c r="M244" s="135"/>
      <c r="S244" s="135"/>
      <c r="Y244" s="135"/>
      <c r="AE244" s="135"/>
    </row>
    <row r="245" spans="7:31" ht="15.75" customHeight="1" x14ac:dyDescent="0.15">
      <c r="G245" s="135"/>
      <c r="M245" s="135"/>
      <c r="S245" s="135"/>
      <c r="Y245" s="135"/>
      <c r="AE245" s="135"/>
    </row>
    <row r="246" spans="7:31" ht="15.75" customHeight="1" x14ac:dyDescent="0.15">
      <c r="G246" s="135"/>
      <c r="M246" s="135"/>
      <c r="S246" s="135"/>
      <c r="Y246" s="135"/>
      <c r="AE246" s="135"/>
    </row>
    <row r="247" spans="7:31" ht="15.75" customHeight="1" x14ac:dyDescent="0.15">
      <c r="G247" s="135"/>
      <c r="M247" s="135"/>
      <c r="S247" s="135"/>
      <c r="Y247" s="135"/>
      <c r="AE247" s="135"/>
    </row>
    <row r="248" spans="7:31" ht="15.75" customHeight="1" x14ac:dyDescent="0.15">
      <c r="G248" s="135"/>
      <c r="M248" s="135"/>
      <c r="S248" s="135"/>
      <c r="Y248" s="135"/>
      <c r="AE248" s="135"/>
    </row>
    <row r="249" spans="7:31" ht="15.75" customHeight="1" x14ac:dyDescent="0.15">
      <c r="G249" s="135"/>
      <c r="M249" s="135"/>
      <c r="S249" s="135"/>
      <c r="Y249" s="135"/>
      <c r="AE249" s="135"/>
    </row>
    <row r="250" spans="7:31" ht="15.75" customHeight="1" x14ac:dyDescent="0.15">
      <c r="G250" s="135"/>
      <c r="M250" s="135"/>
      <c r="S250" s="135"/>
      <c r="Y250" s="135"/>
      <c r="AE250" s="135"/>
    </row>
    <row r="251" spans="7:31" ht="15.75" customHeight="1" x14ac:dyDescent="0.15">
      <c r="G251" s="135"/>
      <c r="M251" s="135"/>
      <c r="S251" s="135"/>
      <c r="Y251" s="135"/>
      <c r="AE251" s="135"/>
    </row>
    <row r="252" spans="7:31" ht="15.75" customHeight="1" x14ac:dyDescent="0.15">
      <c r="G252" s="135"/>
      <c r="M252" s="135"/>
      <c r="S252" s="135"/>
      <c r="Y252" s="135"/>
      <c r="AE252" s="135"/>
    </row>
    <row r="253" spans="7:31" ht="15.75" customHeight="1" x14ac:dyDescent="0.15">
      <c r="G253" s="135"/>
      <c r="M253" s="135"/>
      <c r="S253" s="135"/>
      <c r="Y253" s="135"/>
      <c r="AE253" s="135"/>
    </row>
    <row r="254" spans="7:31" ht="15.75" customHeight="1" x14ac:dyDescent="0.15">
      <c r="G254" s="135"/>
      <c r="M254" s="135"/>
      <c r="S254" s="135"/>
      <c r="Y254" s="135"/>
      <c r="AE254" s="135"/>
    </row>
    <row r="255" spans="7:31" ht="15.75" customHeight="1" x14ac:dyDescent="0.15">
      <c r="G255" s="135"/>
      <c r="M255" s="135"/>
      <c r="S255" s="135"/>
      <c r="Y255" s="135"/>
      <c r="AE255" s="135"/>
    </row>
    <row r="256" spans="7:31" ht="15.75" customHeight="1" x14ac:dyDescent="0.15">
      <c r="G256" s="135"/>
      <c r="M256" s="135"/>
      <c r="S256" s="135"/>
      <c r="Y256" s="135"/>
      <c r="AE256" s="135"/>
    </row>
    <row r="257" spans="7:31" ht="15.75" customHeight="1" x14ac:dyDescent="0.15">
      <c r="G257" s="135"/>
      <c r="M257" s="135"/>
      <c r="S257" s="135"/>
      <c r="Y257" s="135"/>
      <c r="AE257" s="135"/>
    </row>
    <row r="258" spans="7:31" ht="15.75" customHeight="1" x14ac:dyDescent="0.15">
      <c r="G258" s="135"/>
      <c r="M258" s="135"/>
      <c r="S258" s="135"/>
      <c r="Y258" s="135"/>
      <c r="AE258" s="135"/>
    </row>
    <row r="259" spans="7:31" ht="15.75" customHeight="1" x14ac:dyDescent="0.15">
      <c r="G259" s="135"/>
      <c r="M259" s="135"/>
      <c r="S259" s="135"/>
      <c r="Y259" s="135"/>
      <c r="AE259" s="135"/>
    </row>
    <row r="260" spans="7:31" ht="15.75" customHeight="1" x14ac:dyDescent="0.15">
      <c r="G260" s="135"/>
      <c r="M260" s="135"/>
      <c r="S260" s="135"/>
      <c r="Y260" s="135"/>
      <c r="AE260" s="135"/>
    </row>
    <row r="261" spans="7:31" ht="15.75" customHeight="1" x14ac:dyDescent="0.15">
      <c r="G261" s="135"/>
      <c r="M261" s="135"/>
      <c r="S261" s="135"/>
      <c r="Y261" s="135"/>
      <c r="AE261" s="135"/>
    </row>
    <row r="262" spans="7:31" ht="15.75" customHeight="1" x14ac:dyDescent="0.15">
      <c r="G262" s="135"/>
      <c r="M262" s="135"/>
      <c r="S262" s="135"/>
      <c r="Y262" s="135"/>
      <c r="AE262" s="135"/>
    </row>
    <row r="263" spans="7:31" ht="15.75" customHeight="1" x14ac:dyDescent="0.15">
      <c r="G263" s="135"/>
      <c r="M263" s="135"/>
      <c r="S263" s="135"/>
      <c r="Y263" s="135"/>
      <c r="AE263" s="135"/>
    </row>
    <row r="264" spans="7:31" ht="15.75" customHeight="1" x14ac:dyDescent="0.15">
      <c r="G264" s="135"/>
      <c r="M264" s="135"/>
      <c r="S264" s="135"/>
      <c r="Y264" s="135"/>
      <c r="AE264" s="135"/>
    </row>
    <row r="265" spans="7:31" ht="15.75" customHeight="1" x14ac:dyDescent="0.15">
      <c r="G265" s="135"/>
      <c r="M265" s="135"/>
      <c r="S265" s="135"/>
      <c r="Y265" s="135"/>
      <c r="AE265" s="135"/>
    </row>
    <row r="266" spans="7:31" ht="15.75" customHeight="1" x14ac:dyDescent="0.15">
      <c r="G266" s="135"/>
      <c r="M266" s="135"/>
      <c r="S266" s="135"/>
      <c r="Y266" s="135"/>
      <c r="AE266" s="135"/>
    </row>
    <row r="267" spans="7:31" ht="15.75" customHeight="1" x14ac:dyDescent="0.15">
      <c r="G267" s="135"/>
      <c r="M267" s="135"/>
      <c r="S267" s="135"/>
      <c r="Y267" s="135"/>
      <c r="AE267" s="135"/>
    </row>
    <row r="268" spans="7:31" ht="15.75" customHeight="1" x14ac:dyDescent="0.15">
      <c r="G268" s="135"/>
      <c r="M268" s="135"/>
      <c r="S268" s="135"/>
      <c r="Y268" s="135"/>
      <c r="AE268" s="135"/>
    </row>
    <row r="269" spans="7:31" ht="15.75" customHeight="1" x14ac:dyDescent="0.15">
      <c r="G269" s="135"/>
      <c r="M269" s="135"/>
      <c r="S269" s="135"/>
      <c r="Y269" s="135"/>
      <c r="AE269" s="135"/>
    </row>
    <row r="270" spans="7:31" ht="15.75" customHeight="1" x14ac:dyDescent="0.15">
      <c r="G270" s="135"/>
      <c r="M270" s="135"/>
      <c r="S270" s="135"/>
      <c r="Y270" s="135"/>
      <c r="AE270" s="135"/>
    </row>
    <row r="271" spans="7:31" ht="15.75" customHeight="1" x14ac:dyDescent="0.15">
      <c r="G271" s="135"/>
      <c r="M271" s="135"/>
      <c r="S271" s="135"/>
      <c r="Y271" s="135"/>
      <c r="AE271" s="135"/>
    </row>
    <row r="272" spans="7:31" ht="15.75" customHeight="1" x14ac:dyDescent="0.15">
      <c r="G272" s="135"/>
      <c r="M272" s="135"/>
      <c r="S272" s="135"/>
      <c r="Y272" s="135"/>
      <c r="AE272" s="135"/>
    </row>
    <row r="273" spans="7:31" ht="15.75" customHeight="1" x14ac:dyDescent="0.15">
      <c r="G273" s="135"/>
      <c r="M273" s="135"/>
      <c r="S273" s="135"/>
      <c r="Y273" s="135"/>
      <c r="AE273" s="135"/>
    </row>
    <row r="274" spans="7:31" ht="15.75" customHeight="1" x14ac:dyDescent="0.15">
      <c r="G274" s="135"/>
      <c r="M274" s="135"/>
      <c r="S274" s="135"/>
      <c r="Y274" s="135"/>
      <c r="AE274" s="135"/>
    </row>
    <row r="275" spans="7:31" ht="15.75" customHeight="1" x14ac:dyDescent="0.15">
      <c r="G275" s="135"/>
      <c r="M275" s="135"/>
      <c r="S275" s="135"/>
      <c r="Y275" s="135"/>
      <c r="AE275" s="135"/>
    </row>
    <row r="276" spans="7:31" ht="15.75" customHeight="1" x14ac:dyDescent="0.15">
      <c r="G276" s="135"/>
      <c r="M276" s="135"/>
      <c r="S276" s="135"/>
      <c r="Y276" s="135"/>
      <c r="AE276" s="135"/>
    </row>
    <row r="277" spans="7:31" ht="15.75" customHeight="1" x14ac:dyDescent="0.15">
      <c r="G277" s="135"/>
      <c r="M277" s="135"/>
      <c r="S277" s="135"/>
      <c r="Y277" s="135"/>
      <c r="AE277" s="135"/>
    </row>
    <row r="278" spans="7:31" ht="15.75" customHeight="1" x14ac:dyDescent="0.15">
      <c r="G278" s="135"/>
      <c r="M278" s="135"/>
      <c r="S278" s="135"/>
      <c r="Y278" s="135"/>
      <c r="AE278" s="135"/>
    </row>
    <row r="279" spans="7:31" ht="15.75" customHeight="1" x14ac:dyDescent="0.15">
      <c r="G279" s="135"/>
      <c r="M279" s="135"/>
      <c r="S279" s="135"/>
      <c r="Y279" s="135"/>
      <c r="AE279" s="135"/>
    </row>
    <row r="280" spans="7:31" ht="15.75" customHeight="1" x14ac:dyDescent="0.15">
      <c r="G280" s="135"/>
      <c r="M280" s="135"/>
      <c r="S280" s="135"/>
      <c r="Y280" s="135"/>
      <c r="AE280" s="135"/>
    </row>
    <row r="281" spans="7:31" ht="15.75" customHeight="1" x14ac:dyDescent="0.15">
      <c r="G281" s="135"/>
      <c r="M281" s="135"/>
      <c r="S281" s="135"/>
      <c r="Y281" s="135"/>
      <c r="AE281" s="135"/>
    </row>
    <row r="282" spans="7:31" ht="15.75" customHeight="1" x14ac:dyDescent="0.15">
      <c r="G282" s="135"/>
      <c r="M282" s="135"/>
      <c r="S282" s="135"/>
      <c r="Y282" s="135"/>
      <c r="AE282" s="135"/>
    </row>
    <row r="283" spans="7:31" ht="15.75" customHeight="1" x14ac:dyDescent="0.15">
      <c r="G283" s="135"/>
      <c r="M283" s="135"/>
      <c r="S283" s="135"/>
      <c r="Y283" s="135"/>
      <c r="AE283" s="135"/>
    </row>
    <row r="284" spans="7:31" ht="15.75" customHeight="1" x14ac:dyDescent="0.15">
      <c r="G284" s="135"/>
      <c r="M284" s="135"/>
      <c r="S284" s="135"/>
      <c r="Y284" s="135"/>
      <c r="AE284" s="135"/>
    </row>
    <row r="285" spans="7:31" ht="15.75" customHeight="1" x14ac:dyDescent="0.15">
      <c r="G285" s="135"/>
      <c r="M285" s="135"/>
      <c r="S285" s="135"/>
      <c r="Y285" s="135"/>
      <c r="AE285" s="135"/>
    </row>
    <row r="286" spans="7:31" ht="15.75" customHeight="1" x14ac:dyDescent="0.15">
      <c r="G286" s="135"/>
      <c r="M286" s="135"/>
      <c r="S286" s="135"/>
      <c r="Y286" s="135"/>
      <c r="AE286" s="135"/>
    </row>
    <row r="287" spans="7:31" ht="15.75" customHeight="1" x14ac:dyDescent="0.15">
      <c r="G287" s="135"/>
      <c r="M287" s="135"/>
      <c r="S287" s="135"/>
      <c r="Y287" s="135"/>
      <c r="AE287" s="135"/>
    </row>
    <row r="288" spans="7:31" ht="15.75" customHeight="1" x14ac:dyDescent="0.15">
      <c r="G288" s="135"/>
      <c r="M288" s="135"/>
      <c r="S288" s="135"/>
      <c r="Y288" s="135"/>
      <c r="AE288" s="135"/>
    </row>
    <row r="289" spans="7:31" ht="15.75" customHeight="1" x14ac:dyDescent="0.15">
      <c r="G289" s="135"/>
      <c r="M289" s="135"/>
      <c r="S289" s="135"/>
      <c r="Y289" s="135"/>
      <c r="AE289" s="135"/>
    </row>
    <row r="290" spans="7:31" ht="15.75" customHeight="1" x14ac:dyDescent="0.15">
      <c r="G290" s="135"/>
      <c r="M290" s="135"/>
      <c r="S290" s="135"/>
      <c r="Y290" s="135"/>
      <c r="AE290" s="135"/>
    </row>
    <row r="291" spans="7:31" ht="15.75" customHeight="1" x14ac:dyDescent="0.15">
      <c r="G291" s="135"/>
      <c r="M291" s="135"/>
      <c r="S291" s="135"/>
      <c r="Y291" s="135"/>
      <c r="AE291" s="135"/>
    </row>
    <row r="292" spans="7:31" ht="15.75" customHeight="1" x14ac:dyDescent="0.15">
      <c r="G292" s="135"/>
      <c r="M292" s="135"/>
      <c r="S292" s="135"/>
      <c r="Y292" s="135"/>
      <c r="AE292" s="135"/>
    </row>
    <row r="293" spans="7:31" ht="15.75" customHeight="1" x14ac:dyDescent="0.15">
      <c r="G293" s="135"/>
      <c r="M293" s="135"/>
      <c r="S293" s="135"/>
      <c r="Y293" s="135"/>
      <c r="AE293" s="135"/>
    </row>
    <row r="294" spans="7:31" ht="15.75" customHeight="1" x14ac:dyDescent="0.15">
      <c r="G294" s="135"/>
      <c r="M294" s="135"/>
      <c r="S294" s="135"/>
      <c r="Y294" s="135"/>
      <c r="AE294" s="135"/>
    </row>
    <row r="295" spans="7:31" ht="15.75" customHeight="1" x14ac:dyDescent="0.15">
      <c r="G295" s="135"/>
      <c r="M295" s="135"/>
      <c r="S295" s="135"/>
      <c r="Y295" s="135"/>
      <c r="AE295" s="135"/>
    </row>
    <row r="296" spans="7:31" ht="15.75" customHeight="1" x14ac:dyDescent="0.15">
      <c r="G296" s="135"/>
      <c r="M296" s="135"/>
      <c r="S296" s="135"/>
      <c r="Y296" s="135"/>
      <c r="AE296" s="135"/>
    </row>
    <row r="297" spans="7:31" ht="15.75" customHeight="1" x14ac:dyDescent="0.15">
      <c r="G297" s="135"/>
      <c r="M297" s="135"/>
      <c r="S297" s="135"/>
      <c r="Y297" s="135"/>
      <c r="AE297" s="135"/>
    </row>
    <row r="298" spans="7:31" ht="15.75" customHeight="1" x14ac:dyDescent="0.15">
      <c r="G298" s="135"/>
      <c r="M298" s="135"/>
      <c r="S298" s="135"/>
      <c r="Y298" s="135"/>
      <c r="AE298" s="135"/>
    </row>
    <row r="299" spans="7:31" ht="15.75" customHeight="1" x14ac:dyDescent="0.15">
      <c r="G299" s="135"/>
      <c r="M299" s="135"/>
      <c r="S299" s="135"/>
      <c r="Y299" s="135"/>
      <c r="AE299" s="135"/>
    </row>
    <row r="300" spans="7:31" ht="15.75" customHeight="1" x14ac:dyDescent="0.15">
      <c r="G300" s="135"/>
      <c r="M300" s="135"/>
      <c r="S300" s="135"/>
      <c r="Y300" s="135"/>
      <c r="AE300" s="135"/>
    </row>
    <row r="301" spans="7:31" ht="15.75" customHeight="1" x14ac:dyDescent="0.15">
      <c r="G301" s="135"/>
      <c r="M301" s="135"/>
      <c r="S301" s="135"/>
      <c r="Y301" s="135"/>
      <c r="AE301" s="135"/>
    </row>
    <row r="302" spans="7:31" ht="15.75" customHeight="1" x14ac:dyDescent="0.15">
      <c r="G302" s="135"/>
      <c r="M302" s="135"/>
      <c r="S302" s="135"/>
      <c r="Y302" s="135"/>
      <c r="AE302" s="135"/>
    </row>
    <row r="303" spans="7:31" ht="15.75" customHeight="1" x14ac:dyDescent="0.15">
      <c r="G303" s="135"/>
      <c r="M303" s="135"/>
      <c r="S303" s="135"/>
      <c r="Y303" s="135"/>
      <c r="AE303" s="135"/>
    </row>
    <row r="304" spans="7:31" ht="15.75" customHeight="1" x14ac:dyDescent="0.15">
      <c r="G304" s="135"/>
      <c r="M304" s="135"/>
      <c r="S304" s="135"/>
      <c r="Y304" s="135"/>
      <c r="AE304" s="135"/>
    </row>
    <row r="305" spans="7:31" ht="15.75" customHeight="1" x14ac:dyDescent="0.15">
      <c r="G305" s="135"/>
      <c r="M305" s="135"/>
      <c r="S305" s="135"/>
      <c r="Y305" s="135"/>
      <c r="AE305" s="135"/>
    </row>
    <row r="306" spans="7:31" ht="15.75" customHeight="1" x14ac:dyDescent="0.15">
      <c r="G306" s="135"/>
      <c r="M306" s="135"/>
      <c r="S306" s="135"/>
      <c r="Y306" s="135"/>
      <c r="AE306" s="135"/>
    </row>
    <row r="307" spans="7:31" ht="15.75" customHeight="1" x14ac:dyDescent="0.15">
      <c r="G307" s="135"/>
      <c r="M307" s="135"/>
      <c r="S307" s="135"/>
      <c r="Y307" s="135"/>
      <c r="AE307" s="135"/>
    </row>
    <row r="308" spans="7:31" ht="15.75" customHeight="1" x14ac:dyDescent="0.15">
      <c r="G308" s="135"/>
      <c r="M308" s="135"/>
      <c r="S308" s="135"/>
      <c r="Y308" s="135"/>
      <c r="AE308" s="135"/>
    </row>
    <row r="309" spans="7:31" ht="15.75" customHeight="1" x14ac:dyDescent="0.15">
      <c r="G309" s="135"/>
      <c r="M309" s="135"/>
      <c r="S309" s="135"/>
      <c r="Y309" s="135"/>
      <c r="AE309" s="135"/>
    </row>
    <row r="310" spans="7:31" ht="15.75" customHeight="1" x14ac:dyDescent="0.15">
      <c r="G310" s="135"/>
      <c r="M310" s="135"/>
      <c r="S310" s="135"/>
      <c r="Y310" s="135"/>
      <c r="AE310" s="135"/>
    </row>
    <row r="311" spans="7:31" ht="15.75" customHeight="1" x14ac:dyDescent="0.15">
      <c r="G311" s="135"/>
      <c r="M311" s="135"/>
      <c r="S311" s="135"/>
      <c r="Y311" s="135"/>
      <c r="AE311" s="135"/>
    </row>
    <row r="312" spans="7:31" ht="15.75" customHeight="1" x14ac:dyDescent="0.15">
      <c r="G312" s="135"/>
      <c r="M312" s="135"/>
      <c r="S312" s="135"/>
      <c r="Y312" s="135"/>
      <c r="AE312" s="135"/>
    </row>
    <row r="313" spans="7:31" ht="15.75" customHeight="1" x14ac:dyDescent="0.15">
      <c r="G313" s="135"/>
      <c r="M313" s="135"/>
      <c r="S313" s="135"/>
      <c r="Y313" s="135"/>
      <c r="AE313" s="135"/>
    </row>
    <row r="314" spans="7:31" ht="15.75" customHeight="1" x14ac:dyDescent="0.15">
      <c r="G314" s="135"/>
      <c r="M314" s="135"/>
      <c r="S314" s="135"/>
      <c r="Y314" s="135"/>
      <c r="AE314" s="135"/>
    </row>
    <row r="315" spans="7:31" ht="15.75" customHeight="1" x14ac:dyDescent="0.15">
      <c r="G315" s="135"/>
      <c r="M315" s="135"/>
      <c r="S315" s="135"/>
      <c r="Y315" s="135"/>
      <c r="AE315" s="135"/>
    </row>
    <row r="316" spans="7:31" ht="15.75" customHeight="1" x14ac:dyDescent="0.15">
      <c r="G316" s="135"/>
      <c r="M316" s="135"/>
      <c r="S316" s="135"/>
      <c r="Y316" s="135"/>
      <c r="AE316" s="135"/>
    </row>
    <row r="317" spans="7:31" ht="15.75" customHeight="1" x14ac:dyDescent="0.15">
      <c r="G317" s="135"/>
      <c r="M317" s="135"/>
      <c r="S317" s="135"/>
      <c r="Y317" s="135"/>
      <c r="AE317" s="135"/>
    </row>
    <row r="318" spans="7:31" ht="15.75" customHeight="1" x14ac:dyDescent="0.15">
      <c r="G318" s="135"/>
      <c r="M318" s="135"/>
      <c r="S318" s="135"/>
      <c r="Y318" s="135"/>
      <c r="AE318" s="135"/>
    </row>
    <row r="319" spans="7:31" ht="15.75" customHeight="1" x14ac:dyDescent="0.15">
      <c r="G319" s="135"/>
      <c r="M319" s="135"/>
      <c r="S319" s="135"/>
      <c r="Y319" s="135"/>
      <c r="AE319" s="135"/>
    </row>
    <row r="320" spans="7:31" ht="15.75" customHeight="1" x14ac:dyDescent="0.15">
      <c r="G320" s="135"/>
      <c r="M320" s="135"/>
      <c r="S320" s="135"/>
      <c r="Y320" s="135"/>
      <c r="AE320" s="135"/>
    </row>
    <row r="321" spans="7:31" ht="15.75" customHeight="1" x14ac:dyDescent="0.15">
      <c r="G321" s="135"/>
      <c r="M321" s="135"/>
      <c r="S321" s="135"/>
      <c r="Y321" s="135"/>
      <c r="AE321" s="135"/>
    </row>
    <row r="322" spans="7:31" ht="15.75" customHeight="1" x14ac:dyDescent="0.15">
      <c r="G322" s="135"/>
      <c r="M322" s="135"/>
      <c r="S322" s="135"/>
      <c r="Y322" s="135"/>
      <c r="AE322" s="135"/>
    </row>
    <row r="323" spans="7:31" ht="15.75" customHeight="1" x14ac:dyDescent="0.15">
      <c r="G323" s="135"/>
      <c r="M323" s="135"/>
      <c r="S323" s="135"/>
      <c r="Y323" s="135"/>
      <c r="AE323" s="135"/>
    </row>
    <row r="324" spans="7:31" ht="15.75" customHeight="1" x14ac:dyDescent="0.15">
      <c r="G324" s="135"/>
      <c r="M324" s="135"/>
      <c r="S324" s="135"/>
      <c r="Y324" s="135"/>
      <c r="AE324" s="135"/>
    </row>
    <row r="325" spans="7:31" ht="15.75" customHeight="1" x14ac:dyDescent="0.15">
      <c r="G325" s="135"/>
      <c r="M325" s="135"/>
      <c r="S325" s="135"/>
      <c r="Y325" s="135"/>
      <c r="AE325" s="135"/>
    </row>
    <row r="326" spans="7:31" ht="15.75" customHeight="1" x14ac:dyDescent="0.15">
      <c r="G326" s="135"/>
      <c r="M326" s="135"/>
      <c r="S326" s="135"/>
      <c r="Y326" s="135"/>
      <c r="AE326" s="135"/>
    </row>
    <row r="327" spans="7:31" ht="15.75" customHeight="1" x14ac:dyDescent="0.15">
      <c r="G327" s="135"/>
      <c r="M327" s="135"/>
      <c r="S327" s="135"/>
      <c r="Y327" s="135"/>
      <c r="AE327" s="135"/>
    </row>
    <row r="328" spans="7:31" ht="15.75" customHeight="1" x14ac:dyDescent="0.15">
      <c r="G328" s="135"/>
      <c r="M328" s="135"/>
      <c r="S328" s="135"/>
      <c r="Y328" s="135"/>
      <c r="AE328" s="135"/>
    </row>
    <row r="329" spans="7:31" ht="15.75" customHeight="1" x14ac:dyDescent="0.15">
      <c r="G329" s="135"/>
      <c r="M329" s="135"/>
      <c r="S329" s="135"/>
      <c r="Y329" s="135"/>
      <c r="AE329" s="135"/>
    </row>
    <row r="330" spans="7:31" ht="15.75" customHeight="1" x14ac:dyDescent="0.15">
      <c r="G330" s="135"/>
      <c r="M330" s="135"/>
      <c r="S330" s="135"/>
      <c r="Y330" s="135"/>
      <c r="AE330" s="135"/>
    </row>
    <row r="331" spans="7:31" ht="15.75" customHeight="1" x14ac:dyDescent="0.15">
      <c r="G331" s="135"/>
      <c r="M331" s="135"/>
      <c r="S331" s="135"/>
      <c r="Y331" s="135"/>
      <c r="AE331" s="135"/>
    </row>
    <row r="332" spans="7:31" ht="15.75" customHeight="1" x14ac:dyDescent="0.15">
      <c r="G332" s="135"/>
      <c r="M332" s="135"/>
      <c r="S332" s="135"/>
      <c r="Y332" s="135"/>
      <c r="AE332" s="135"/>
    </row>
    <row r="333" spans="7:31" ht="15.75" customHeight="1" x14ac:dyDescent="0.15">
      <c r="G333" s="135"/>
      <c r="M333" s="135"/>
      <c r="S333" s="135"/>
      <c r="Y333" s="135"/>
      <c r="AE333" s="135"/>
    </row>
    <row r="334" spans="7:31" ht="15.75" customHeight="1" x14ac:dyDescent="0.15">
      <c r="G334" s="135"/>
      <c r="M334" s="135"/>
      <c r="S334" s="135"/>
      <c r="Y334" s="135"/>
      <c r="AE334" s="135"/>
    </row>
    <row r="335" spans="7:31" ht="15.75" customHeight="1" x14ac:dyDescent="0.15">
      <c r="G335" s="135"/>
      <c r="M335" s="135"/>
      <c r="S335" s="135"/>
      <c r="Y335" s="135"/>
      <c r="AE335" s="135"/>
    </row>
    <row r="336" spans="7:31" ht="15.75" customHeight="1" x14ac:dyDescent="0.15">
      <c r="G336" s="135"/>
      <c r="M336" s="135"/>
      <c r="S336" s="135"/>
      <c r="Y336" s="135"/>
      <c r="AE336" s="135"/>
    </row>
    <row r="337" spans="7:31" ht="15.75" customHeight="1" x14ac:dyDescent="0.15">
      <c r="G337" s="135"/>
      <c r="M337" s="135"/>
      <c r="S337" s="135"/>
      <c r="Y337" s="135"/>
      <c r="AE337" s="135"/>
    </row>
    <row r="338" spans="7:31" ht="15.75" customHeight="1" x14ac:dyDescent="0.15">
      <c r="G338" s="135"/>
      <c r="M338" s="135"/>
      <c r="S338" s="135"/>
      <c r="Y338" s="135"/>
      <c r="AE338" s="135"/>
    </row>
    <row r="339" spans="7:31" ht="15.75" customHeight="1" x14ac:dyDescent="0.15">
      <c r="G339" s="135"/>
      <c r="M339" s="135"/>
      <c r="S339" s="135"/>
      <c r="Y339" s="135"/>
      <c r="AE339" s="135"/>
    </row>
    <row r="340" spans="7:31" ht="15.75" customHeight="1" x14ac:dyDescent="0.15">
      <c r="G340" s="135"/>
      <c r="M340" s="135"/>
      <c r="S340" s="135"/>
      <c r="Y340" s="135"/>
      <c r="AE340" s="135"/>
    </row>
    <row r="341" spans="7:31" ht="15.75" customHeight="1" x14ac:dyDescent="0.15">
      <c r="G341" s="135"/>
      <c r="M341" s="135"/>
      <c r="S341" s="135"/>
      <c r="Y341" s="135"/>
      <c r="AE341" s="135"/>
    </row>
    <row r="342" spans="7:31" ht="15.75" customHeight="1" x14ac:dyDescent="0.15">
      <c r="G342" s="135"/>
      <c r="M342" s="135"/>
      <c r="S342" s="135"/>
      <c r="Y342" s="135"/>
      <c r="AE342" s="135"/>
    </row>
    <row r="343" spans="7:31" ht="15.75" customHeight="1" x14ac:dyDescent="0.15">
      <c r="G343" s="135"/>
      <c r="M343" s="135"/>
      <c r="S343" s="135"/>
      <c r="Y343" s="135"/>
      <c r="AE343" s="135"/>
    </row>
    <row r="344" spans="7:31" ht="15.75" customHeight="1" x14ac:dyDescent="0.15">
      <c r="G344" s="135"/>
      <c r="M344" s="135"/>
      <c r="S344" s="135"/>
      <c r="Y344" s="135"/>
      <c r="AE344" s="135"/>
    </row>
    <row r="345" spans="7:31" ht="15.75" customHeight="1" x14ac:dyDescent="0.15">
      <c r="G345" s="135"/>
      <c r="M345" s="135"/>
      <c r="S345" s="135"/>
      <c r="Y345" s="135"/>
      <c r="AE345" s="135"/>
    </row>
    <row r="346" spans="7:31" ht="15.75" customHeight="1" x14ac:dyDescent="0.15">
      <c r="G346" s="135"/>
      <c r="M346" s="135"/>
      <c r="S346" s="135"/>
      <c r="Y346" s="135"/>
      <c r="AE346" s="135"/>
    </row>
    <row r="347" spans="7:31" ht="15.75" customHeight="1" x14ac:dyDescent="0.15">
      <c r="G347" s="135"/>
      <c r="M347" s="135"/>
      <c r="S347" s="135"/>
      <c r="Y347" s="135"/>
      <c r="AE347" s="135"/>
    </row>
    <row r="348" spans="7:31" ht="15.75" customHeight="1" x14ac:dyDescent="0.15">
      <c r="G348" s="135"/>
      <c r="M348" s="135"/>
      <c r="S348" s="135"/>
      <c r="Y348" s="135"/>
      <c r="AE348" s="135"/>
    </row>
    <row r="349" spans="7:31" ht="15.75" customHeight="1" x14ac:dyDescent="0.15">
      <c r="G349" s="135"/>
      <c r="M349" s="135"/>
      <c r="S349" s="135"/>
      <c r="Y349" s="135"/>
      <c r="AE349" s="135"/>
    </row>
    <row r="350" spans="7:31" ht="15.75" customHeight="1" x14ac:dyDescent="0.15">
      <c r="G350" s="135"/>
      <c r="M350" s="135"/>
      <c r="S350" s="135"/>
      <c r="Y350" s="135"/>
      <c r="AE350" s="135"/>
    </row>
    <row r="351" spans="7:31" ht="15.75" customHeight="1" x14ac:dyDescent="0.15">
      <c r="G351" s="135"/>
      <c r="M351" s="135"/>
      <c r="S351" s="135"/>
      <c r="Y351" s="135"/>
      <c r="AE351" s="135"/>
    </row>
    <row r="352" spans="7:31" ht="15.75" customHeight="1" x14ac:dyDescent="0.15">
      <c r="G352" s="135"/>
      <c r="M352" s="135"/>
      <c r="S352" s="135"/>
      <c r="Y352" s="135"/>
      <c r="AE352" s="135"/>
    </row>
    <row r="353" spans="7:31" ht="15.75" customHeight="1" x14ac:dyDescent="0.15">
      <c r="G353" s="135"/>
      <c r="M353" s="135"/>
      <c r="S353" s="135"/>
      <c r="Y353" s="135"/>
      <c r="AE353" s="135"/>
    </row>
    <row r="354" spans="7:31" ht="15.75" customHeight="1" x14ac:dyDescent="0.15">
      <c r="G354" s="135"/>
      <c r="M354" s="135"/>
      <c r="S354" s="135"/>
      <c r="Y354" s="135"/>
      <c r="AE354" s="135"/>
    </row>
    <row r="355" spans="7:31" ht="15.75" customHeight="1" x14ac:dyDescent="0.15">
      <c r="G355" s="135"/>
      <c r="M355" s="135"/>
      <c r="S355" s="135"/>
      <c r="Y355" s="135"/>
      <c r="AE355" s="135"/>
    </row>
    <row r="356" spans="7:31" ht="15.75" customHeight="1" x14ac:dyDescent="0.15">
      <c r="G356" s="135"/>
      <c r="M356" s="135"/>
      <c r="S356" s="135"/>
      <c r="Y356" s="135"/>
      <c r="AE356" s="135"/>
    </row>
    <row r="357" spans="7:31" ht="15.75" customHeight="1" x14ac:dyDescent="0.15">
      <c r="G357" s="135"/>
      <c r="M357" s="135"/>
      <c r="S357" s="135"/>
      <c r="Y357" s="135"/>
      <c r="AE357" s="135"/>
    </row>
    <row r="358" spans="7:31" ht="15.75" customHeight="1" x14ac:dyDescent="0.15">
      <c r="G358" s="135"/>
      <c r="M358" s="135"/>
      <c r="S358" s="135"/>
      <c r="Y358" s="135"/>
      <c r="AE358" s="135"/>
    </row>
    <row r="359" spans="7:31" ht="15.75" customHeight="1" x14ac:dyDescent="0.15">
      <c r="G359" s="135"/>
      <c r="M359" s="135"/>
      <c r="S359" s="135"/>
      <c r="Y359" s="135"/>
      <c r="AE359" s="135"/>
    </row>
    <row r="360" spans="7:31" ht="15.75" customHeight="1" x14ac:dyDescent="0.15">
      <c r="G360" s="135"/>
      <c r="M360" s="135"/>
      <c r="S360" s="135"/>
      <c r="Y360" s="135"/>
      <c r="AE360" s="135"/>
    </row>
    <row r="361" spans="7:31" ht="15.75" customHeight="1" x14ac:dyDescent="0.15">
      <c r="G361" s="135"/>
      <c r="M361" s="135"/>
      <c r="S361" s="135"/>
      <c r="Y361" s="135"/>
      <c r="AE361" s="135"/>
    </row>
    <row r="362" spans="7:31" ht="15.75" customHeight="1" x14ac:dyDescent="0.15">
      <c r="G362" s="135"/>
      <c r="M362" s="135"/>
      <c r="S362" s="135"/>
      <c r="Y362" s="135"/>
      <c r="AE362" s="135"/>
    </row>
    <row r="363" spans="7:31" ht="15.75" customHeight="1" x14ac:dyDescent="0.15">
      <c r="G363" s="135"/>
      <c r="M363" s="135"/>
      <c r="S363" s="135"/>
      <c r="Y363" s="135"/>
      <c r="AE363" s="135"/>
    </row>
    <row r="364" spans="7:31" ht="15.75" customHeight="1" x14ac:dyDescent="0.15"/>
    <row r="365" spans="7:31" ht="15.75" customHeight="1" x14ac:dyDescent="0.15"/>
    <row r="366" spans="7:31" ht="15.75" customHeight="1" x14ac:dyDescent="0.15"/>
    <row r="367" spans="7:31" ht="15.75" customHeight="1" x14ac:dyDescent="0.15"/>
    <row r="368" spans="7:31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</sheetData>
  <mergeCells count="114">
    <mergeCell ref="A52:A53"/>
    <mergeCell ref="B52:G52"/>
    <mergeCell ref="H52:M52"/>
    <mergeCell ref="N52:S52"/>
    <mergeCell ref="T52:Y52"/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73:A74"/>
    <mergeCell ref="B73:G73"/>
    <mergeCell ref="H73:M73"/>
    <mergeCell ref="N73:S73"/>
    <mergeCell ref="T73:Y73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93:A94"/>
    <mergeCell ref="B93:G93"/>
    <mergeCell ref="H93:M93"/>
    <mergeCell ref="N93:S93"/>
    <mergeCell ref="T93:Y9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B144:G144"/>
    <mergeCell ref="H144:M144"/>
    <mergeCell ref="N144:S144"/>
    <mergeCell ref="T144:Y144"/>
    <mergeCell ref="Z144:AE144"/>
    <mergeCell ref="AF144:AK144"/>
    <mergeCell ref="A114:A115"/>
    <mergeCell ref="B114:G114"/>
    <mergeCell ref="H114:M114"/>
    <mergeCell ref="N114:S114"/>
    <mergeCell ref="T114:Y114"/>
    <mergeCell ref="Z114:AE114"/>
    <mergeCell ref="AF114:AK114"/>
    <mergeCell ref="A124:A125"/>
    <mergeCell ref="B124:G124"/>
    <mergeCell ref="H124:M124"/>
    <mergeCell ref="N124:S124"/>
    <mergeCell ref="T124:Y124"/>
    <mergeCell ref="Z124:AE124"/>
    <mergeCell ref="AF124:AK124"/>
    <mergeCell ref="A4:A5"/>
    <mergeCell ref="B4:G4"/>
    <mergeCell ref="H4:M4"/>
    <mergeCell ref="N4:S4"/>
    <mergeCell ref="T4:Y4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18:A19"/>
    <mergeCell ref="B18:G18"/>
    <mergeCell ref="H18:M18"/>
    <mergeCell ref="N18:S18"/>
    <mergeCell ref="T18:Y18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59:A160"/>
    <mergeCell ref="B159:D159"/>
    <mergeCell ref="A32:A33"/>
    <mergeCell ref="B32:G32"/>
    <mergeCell ref="H32:M32"/>
    <mergeCell ref="N32:S32"/>
    <mergeCell ref="T32:Y32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134:A135"/>
    <mergeCell ref="B134:G134"/>
    <mergeCell ref="H134:M134"/>
    <mergeCell ref="N134:S134"/>
    <mergeCell ref="T134:Y134"/>
    <mergeCell ref="Z134:AE134"/>
    <mergeCell ref="AF134:AK134"/>
    <mergeCell ref="A144:A14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L1012"/>
  <sheetViews>
    <sheetView topLeftCell="A85" workbookViewId="0">
      <selection activeCell="H44" sqref="H44"/>
    </sheetView>
  </sheetViews>
  <sheetFormatPr baseColWidth="10" defaultColWidth="12.6640625" defaultRowHeight="15" customHeight="1" x14ac:dyDescent="0.15"/>
  <cols>
    <col min="1" max="1" width="22.83203125" customWidth="1"/>
    <col min="2" max="38" width="6.33203125" style="101" customWidth="1"/>
  </cols>
  <sheetData>
    <row r="1" spans="1:38" ht="15.75" customHeight="1" x14ac:dyDescent="0.2">
      <c r="A1" s="52" t="s">
        <v>115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5"/>
      <c r="AA1" s="55"/>
      <c r="AB1" s="55"/>
      <c r="AC1" s="55"/>
      <c r="AD1" s="55"/>
      <c r="AE1" s="56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53" t="s">
        <v>90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5"/>
      <c r="AA2" s="55"/>
      <c r="AB2" s="55"/>
      <c r="AC2" s="55"/>
      <c r="AD2" s="55"/>
      <c r="AE2" s="56"/>
      <c r="AF2" s="55"/>
      <c r="AG2" s="55"/>
      <c r="AH2" s="55"/>
      <c r="AI2" s="55"/>
      <c r="AJ2" s="55"/>
      <c r="AK2" s="56"/>
      <c r="AL2" s="56"/>
    </row>
    <row r="3" spans="1:38" ht="15.75" customHeight="1" x14ac:dyDescent="0.15">
      <c r="A3" s="48" t="s">
        <v>88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5"/>
      <c r="AA3" s="55"/>
      <c r="AB3" s="55"/>
      <c r="AC3" s="55"/>
      <c r="AD3" s="55"/>
      <c r="AE3" s="56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270" t="s">
        <v>56</v>
      </c>
      <c r="B4" s="261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1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31"/>
      <c r="B5" s="79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79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79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79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79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79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43" t="s">
        <v>116</v>
      </c>
      <c r="B6" s="57">
        <v>55.15</v>
      </c>
      <c r="C6" s="57">
        <v>100</v>
      </c>
      <c r="D6" s="57">
        <v>0</v>
      </c>
      <c r="E6" s="57">
        <v>71.099999999999994</v>
      </c>
      <c r="F6" s="57">
        <v>0</v>
      </c>
      <c r="G6" s="77">
        <f t="shared" ref="G6:G8" si="0">AVERAGE(E6,F6)</f>
        <v>35.549999999999997</v>
      </c>
      <c r="H6" s="57">
        <v>50</v>
      </c>
      <c r="I6" s="57">
        <v>99.39</v>
      </c>
      <c r="J6" s="57">
        <v>0</v>
      </c>
      <c r="K6" s="57">
        <v>66.67</v>
      </c>
      <c r="L6" s="57">
        <v>0</v>
      </c>
      <c r="M6" s="77">
        <f t="shared" ref="M6:M8" si="1">AVERAGE(K6,L6)</f>
        <v>33.335000000000001</v>
      </c>
      <c r="N6" s="57">
        <v>50.81</v>
      </c>
      <c r="O6" s="57">
        <v>100</v>
      </c>
      <c r="P6" s="57">
        <v>0.65</v>
      </c>
      <c r="Q6" s="57">
        <v>67.239999999999995</v>
      </c>
      <c r="R6" s="57">
        <v>1.3</v>
      </c>
      <c r="S6" s="77">
        <f t="shared" ref="S6:S8" si="2">AVERAGE(Q6,R6)</f>
        <v>34.269999999999996</v>
      </c>
      <c r="T6" s="57">
        <v>54.88</v>
      </c>
      <c r="U6" s="57">
        <v>100</v>
      </c>
      <c r="V6" s="57">
        <v>9.76</v>
      </c>
      <c r="W6" s="57">
        <v>68.91</v>
      </c>
      <c r="X6" s="57">
        <v>17.78</v>
      </c>
      <c r="Y6" s="77">
        <f t="shared" ref="Y6:Y8" si="3">AVERAGE(W6,X6)</f>
        <v>43.344999999999999</v>
      </c>
      <c r="Z6" s="57">
        <v>52.5</v>
      </c>
      <c r="AA6" s="57">
        <v>100</v>
      </c>
      <c r="AB6" s="57">
        <v>5</v>
      </c>
      <c r="AC6" s="57">
        <v>67.8</v>
      </c>
      <c r="AD6" s="57">
        <v>9.52</v>
      </c>
      <c r="AE6" s="58">
        <f t="shared" ref="AE6:AE8" si="4">AVERAGE(AC6,AD6)</f>
        <v>38.659999999999997</v>
      </c>
      <c r="AF6" s="57">
        <v>52.5</v>
      </c>
      <c r="AG6" s="57">
        <v>100</v>
      </c>
      <c r="AH6" s="57">
        <v>0</v>
      </c>
      <c r="AI6" s="57">
        <v>68.849999999999994</v>
      </c>
      <c r="AJ6" s="57">
        <v>0</v>
      </c>
      <c r="AK6" s="58">
        <f t="shared" ref="AK6:AK8" si="5">AVERAGE(AI6,AJ6)</f>
        <v>34.424999999999997</v>
      </c>
      <c r="AL6" s="72">
        <f t="shared" ref="AL6:AL8" si="6">AVERAGE(G6,M6,S6,Y6,AE6,AK6)</f>
        <v>36.597499999999997</v>
      </c>
    </row>
    <row r="7" spans="1:38" ht="15.75" customHeight="1" x14ac:dyDescent="0.15">
      <c r="A7" s="43" t="s">
        <v>117</v>
      </c>
      <c r="B7" s="57">
        <v>58.76</v>
      </c>
      <c r="C7" s="57">
        <v>86.92</v>
      </c>
      <c r="D7" s="57">
        <v>24.14</v>
      </c>
      <c r="E7" s="57">
        <v>69.92</v>
      </c>
      <c r="F7" s="57">
        <v>34.43</v>
      </c>
      <c r="G7" s="77">
        <f t="shared" si="0"/>
        <v>52.174999999999997</v>
      </c>
      <c r="H7" s="57">
        <v>30.3</v>
      </c>
      <c r="I7" s="57">
        <v>69.23</v>
      </c>
      <c r="J7" s="57">
        <v>5</v>
      </c>
      <c r="K7" s="57">
        <v>43.9</v>
      </c>
      <c r="L7" s="57">
        <v>8</v>
      </c>
      <c r="M7" s="77">
        <f t="shared" si="1"/>
        <v>25.95</v>
      </c>
      <c r="N7" s="57">
        <v>58.06</v>
      </c>
      <c r="O7" s="57">
        <v>80.95</v>
      </c>
      <c r="P7" s="57">
        <v>10</v>
      </c>
      <c r="Q7" s="57">
        <v>72.34</v>
      </c>
      <c r="R7" s="57">
        <v>13.33</v>
      </c>
      <c r="S7" s="77">
        <f t="shared" si="2"/>
        <v>42.835000000000001</v>
      </c>
      <c r="T7" s="57">
        <v>60.61</v>
      </c>
      <c r="U7" s="57">
        <v>94.12</v>
      </c>
      <c r="V7" s="57">
        <v>25</v>
      </c>
      <c r="W7" s="57">
        <v>71.11</v>
      </c>
      <c r="X7" s="57">
        <v>38.1</v>
      </c>
      <c r="Y7" s="77">
        <f t="shared" si="3"/>
        <v>54.605000000000004</v>
      </c>
      <c r="Z7" s="57">
        <v>50</v>
      </c>
      <c r="AA7" s="57">
        <v>90</v>
      </c>
      <c r="AB7" s="57">
        <v>10</v>
      </c>
      <c r="AC7" s="57">
        <v>64.28</v>
      </c>
      <c r="AD7" s="57">
        <v>16.66</v>
      </c>
      <c r="AE7" s="58">
        <f t="shared" si="4"/>
        <v>40.47</v>
      </c>
      <c r="AF7" s="57">
        <v>52.5</v>
      </c>
      <c r="AG7" s="57">
        <v>66.66</v>
      </c>
      <c r="AH7" s="57">
        <v>36.840000000000003</v>
      </c>
      <c r="AI7" s="57">
        <v>59.57</v>
      </c>
      <c r="AJ7" s="57">
        <v>42.42</v>
      </c>
      <c r="AK7" s="58">
        <f t="shared" si="5"/>
        <v>50.995000000000005</v>
      </c>
      <c r="AL7" s="72">
        <f t="shared" si="6"/>
        <v>44.504999999999995</v>
      </c>
    </row>
    <row r="8" spans="1:38" ht="15.75" customHeight="1" x14ac:dyDescent="0.15">
      <c r="A8" s="43" t="s">
        <v>118</v>
      </c>
      <c r="B8" s="57">
        <v>95.88</v>
      </c>
      <c r="C8" s="57">
        <v>91.67</v>
      </c>
      <c r="D8" s="57">
        <v>100</v>
      </c>
      <c r="E8" s="57">
        <v>95.65</v>
      </c>
      <c r="F8" s="57">
        <v>96.08</v>
      </c>
      <c r="G8" s="77">
        <f t="shared" si="0"/>
        <v>95.865000000000009</v>
      </c>
      <c r="H8" s="57">
        <v>51.52</v>
      </c>
      <c r="I8" s="57">
        <v>76.92</v>
      </c>
      <c r="J8" s="57">
        <v>35</v>
      </c>
      <c r="K8" s="57">
        <v>55.56</v>
      </c>
      <c r="L8" s="57">
        <v>46.67</v>
      </c>
      <c r="M8" s="77">
        <f t="shared" si="1"/>
        <v>51.115000000000002</v>
      </c>
      <c r="N8" s="57">
        <v>80.650000000000006</v>
      </c>
      <c r="O8" s="57">
        <v>76.19</v>
      </c>
      <c r="P8" s="57">
        <v>90</v>
      </c>
      <c r="Q8" s="57">
        <v>84.21</v>
      </c>
      <c r="R8" s="57">
        <v>75</v>
      </c>
      <c r="S8" s="77">
        <f t="shared" si="2"/>
        <v>79.60499999999999</v>
      </c>
      <c r="T8" s="57">
        <v>100</v>
      </c>
      <c r="U8" s="57">
        <v>100</v>
      </c>
      <c r="V8" s="57">
        <v>100</v>
      </c>
      <c r="W8" s="57">
        <v>100</v>
      </c>
      <c r="X8" s="57">
        <v>100</v>
      </c>
      <c r="Y8" s="77">
        <f t="shared" si="3"/>
        <v>100</v>
      </c>
      <c r="Z8" s="81">
        <v>80</v>
      </c>
      <c r="AA8" s="82">
        <v>90</v>
      </c>
      <c r="AB8" s="82">
        <v>70</v>
      </c>
      <c r="AC8" s="82">
        <v>81.81</v>
      </c>
      <c r="AD8" s="82">
        <v>77.77</v>
      </c>
      <c r="AE8" s="58">
        <f t="shared" si="4"/>
        <v>79.789999999999992</v>
      </c>
      <c r="AF8" s="82">
        <v>85</v>
      </c>
      <c r="AG8" s="82">
        <v>100</v>
      </c>
      <c r="AH8" s="82">
        <v>68.42</v>
      </c>
      <c r="AI8" s="82">
        <v>87.5</v>
      </c>
      <c r="AJ8" s="82">
        <v>81.25</v>
      </c>
      <c r="AK8" s="58">
        <f t="shared" si="5"/>
        <v>84.375</v>
      </c>
      <c r="AL8" s="72">
        <f t="shared" si="6"/>
        <v>81.791666666666671</v>
      </c>
    </row>
    <row r="9" spans="1:38" ht="15.75" customHeight="1" x14ac:dyDescent="0.15">
      <c r="A9" s="54" t="s">
        <v>63</v>
      </c>
      <c r="B9" s="79"/>
      <c r="C9" s="79"/>
      <c r="D9" s="79"/>
      <c r="E9" s="79"/>
      <c r="F9" s="79"/>
      <c r="G9" s="72">
        <f>AVERAGE(G5:G8)</f>
        <v>61.196666666666665</v>
      </c>
      <c r="H9" s="79"/>
      <c r="I9" s="79"/>
      <c r="J9" s="79"/>
      <c r="K9" s="79"/>
      <c r="L9" s="79"/>
      <c r="M9" s="72">
        <f>AVERAGE(M5:M8)</f>
        <v>36.800000000000004</v>
      </c>
      <c r="N9" s="79"/>
      <c r="O9" s="79"/>
      <c r="P9" s="79"/>
      <c r="Q9" s="79"/>
      <c r="R9" s="79"/>
      <c r="S9" s="72">
        <f>AVERAGE(S5:S8)</f>
        <v>52.236666666666657</v>
      </c>
      <c r="T9" s="79"/>
      <c r="U9" s="79"/>
      <c r="V9" s="79"/>
      <c r="W9" s="79"/>
      <c r="X9" s="79"/>
      <c r="Y9" s="72">
        <f>AVERAGE(Y5:Y8)</f>
        <v>65.983333333333334</v>
      </c>
      <c r="Z9" s="79"/>
      <c r="AA9" s="79"/>
      <c r="AB9" s="79"/>
      <c r="AC9" s="79"/>
      <c r="AD9" s="79"/>
      <c r="AE9" s="72"/>
      <c r="AF9" s="79"/>
      <c r="AG9" s="79"/>
      <c r="AH9" s="79"/>
      <c r="AI9" s="79"/>
      <c r="AJ9" s="79"/>
      <c r="AK9" s="72"/>
      <c r="AL9" s="80">
        <f>AVERAGE(B9:AK9)</f>
        <v>54.05416666666666</v>
      </c>
    </row>
    <row r="10" spans="1:38" ht="15.75" customHeight="1" x14ac:dyDescent="0.15">
      <c r="A10" s="48" t="s">
        <v>67</v>
      </c>
      <c r="B10" s="55"/>
      <c r="C10" s="55"/>
      <c r="D10" s="55"/>
      <c r="E10" s="55"/>
      <c r="F10" s="55"/>
      <c r="G10" s="56"/>
      <c r="H10" s="55"/>
      <c r="I10" s="55"/>
      <c r="J10" s="55"/>
      <c r="K10" s="55"/>
      <c r="L10" s="55"/>
      <c r="M10" s="56"/>
      <c r="N10" s="55"/>
      <c r="O10" s="55"/>
      <c r="P10" s="55"/>
      <c r="Q10" s="55"/>
      <c r="R10" s="55"/>
      <c r="S10" s="56"/>
      <c r="T10" s="55"/>
      <c r="U10" s="55"/>
      <c r="V10" s="55"/>
      <c r="W10" s="55"/>
      <c r="X10" s="55"/>
      <c r="Y10" s="56"/>
      <c r="Z10" s="55"/>
      <c r="AA10" s="55"/>
      <c r="AB10" s="55"/>
      <c r="AC10" s="55"/>
      <c r="AD10" s="55"/>
      <c r="AE10" s="56"/>
      <c r="AF10" s="55"/>
      <c r="AG10" s="55"/>
      <c r="AH10" s="55"/>
      <c r="AI10" s="55"/>
      <c r="AJ10" s="55"/>
      <c r="AK10" s="56"/>
      <c r="AL10" s="56"/>
    </row>
    <row r="11" spans="1:38" ht="15.75" customHeight="1" x14ac:dyDescent="0.15">
      <c r="A11" s="270" t="s">
        <v>56</v>
      </c>
      <c r="B11" s="261" t="s">
        <v>68</v>
      </c>
      <c r="C11" s="219"/>
      <c r="D11" s="219"/>
      <c r="E11" s="219"/>
      <c r="F11" s="219"/>
      <c r="G11" s="220"/>
      <c r="H11" s="261" t="s">
        <v>69</v>
      </c>
      <c r="I11" s="219"/>
      <c r="J11" s="219"/>
      <c r="K11" s="219"/>
      <c r="L11" s="219"/>
      <c r="M11" s="220"/>
      <c r="N11" s="261" t="s">
        <v>70</v>
      </c>
      <c r="O11" s="219"/>
      <c r="P11" s="219"/>
      <c r="Q11" s="219"/>
      <c r="R11" s="219"/>
      <c r="S11" s="220"/>
      <c r="T11" s="261" t="s">
        <v>71</v>
      </c>
      <c r="U11" s="219"/>
      <c r="V11" s="219"/>
      <c r="W11" s="219"/>
      <c r="X11" s="219"/>
      <c r="Y11" s="220"/>
      <c r="Z11" s="261" t="s">
        <v>72</v>
      </c>
      <c r="AA11" s="219"/>
      <c r="AB11" s="219"/>
      <c r="AC11" s="219"/>
      <c r="AD11" s="219"/>
      <c r="AE11" s="220"/>
      <c r="AF11" s="261" t="s">
        <v>73</v>
      </c>
      <c r="AG11" s="219"/>
      <c r="AH11" s="219"/>
      <c r="AI11" s="219"/>
      <c r="AJ11" s="219"/>
      <c r="AK11" s="220"/>
      <c r="AL11" s="72" t="s">
        <v>63</v>
      </c>
    </row>
    <row r="12" spans="1:38" ht="15.75" customHeight="1" x14ac:dyDescent="0.15">
      <c r="A12" s="231"/>
      <c r="B12" s="79" t="s">
        <v>47</v>
      </c>
      <c r="C12" s="67" t="s">
        <v>8</v>
      </c>
      <c r="D12" s="67" t="s">
        <v>9</v>
      </c>
      <c r="E12" s="67" t="s">
        <v>64</v>
      </c>
      <c r="F12" s="67" t="s">
        <v>65</v>
      </c>
      <c r="G12" s="73" t="s">
        <v>66</v>
      </c>
      <c r="H12" s="79" t="s">
        <v>47</v>
      </c>
      <c r="I12" s="67" t="s">
        <v>8</v>
      </c>
      <c r="J12" s="67" t="s">
        <v>9</v>
      </c>
      <c r="K12" s="67" t="s">
        <v>64</v>
      </c>
      <c r="L12" s="67" t="s">
        <v>65</v>
      </c>
      <c r="M12" s="73" t="s">
        <v>66</v>
      </c>
      <c r="N12" s="79" t="s">
        <v>47</v>
      </c>
      <c r="O12" s="67" t="s">
        <v>8</v>
      </c>
      <c r="P12" s="67" t="s">
        <v>9</v>
      </c>
      <c r="Q12" s="67" t="s">
        <v>64</v>
      </c>
      <c r="R12" s="67" t="s">
        <v>65</v>
      </c>
      <c r="S12" s="73" t="s">
        <v>66</v>
      </c>
      <c r="T12" s="66" t="s">
        <v>47</v>
      </c>
      <c r="U12" s="67" t="s">
        <v>8</v>
      </c>
      <c r="V12" s="67" t="s">
        <v>9</v>
      </c>
      <c r="W12" s="67" t="s">
        <v>64</v>
      </c>
      <c r="X12" s="67" t="s">
        <v>65</v>
      </c>
      <c r="Y12" s="73" t="s">
        <v>66</v>
      </c>
      <c r="Z12" s="79" t="s">
        <v>47</v>
      </c>
      <c r="AA12" s="67" t="s">
        <v>8</v>
      </c>
      <c r="AB12" s="67" t="s">
        <v>9</v>
      </c>
      <c r="AC12" s="67" t="s">
        <v>64</v>
      </c>
      <c r="AD12" s="67" t="s">
        <v>65</v>
      </c>
      <c r="AE12" s="73" t="s">
        <v>66</v>
      </c>
      <c r="AF12" s="79" t="s">
        <v>47</v>
      </c>
      <c r="AG12" s="67" t="s">
        <v>8</v>
      </c>
      <c r="AH12" s="67" t="s">
        <v>9</v>
      </c>
      <c r="AI12" s="67" t="s">
        <v>64</v>
      </c>
      <c r="AJ12" s="67" t="s">
        <v>65</v>
      </c>
      <c r="AK12" s="73" t="s">
        <v>66</v>
      </c>
      <c r="AL12" s="72"/>
    </row>
    <row r="13" spans="1:38" ht="15.75" customHeight="1" x14ac:dyDescent="0.15">
      <c r="A13" s="43" t="s">
        <v>116</v>
      </c>
      <c r="B13" s="57">
        <v>50.05</v>
      </c>
      <c r="C13" s="57">
        <v>99.49</v>
      </c>
      <c r="D13" s="57">
        <v>0.52</v>
      </c>
      <c r="E13" s="57">
        <v>66.66</v>
      </c>
      <c r="F13" s="57">
        <v>1.02</v>
      </c>
      <c r="G13" s="77">
        <f t="shared" ref="G13:G15" si="7">AVERAGE(E13,F13)</f>
        <v>33.839999999999996</v>
      </c>
      <c r="H13" s="57">
        <v>49.54</v>
      </c>
      <c r="I13" s="57">
        <v>99.38</v>
      </c>
      <c r="J13" s="57">
        <v>0</v>
      </c>
      <c r="K13" s="57">
        <v>66.25</v>
      </c>
      <c r="L13" s="57">
        <v>0</v>
      </c>
      <c r="M13" s="77">
        <f t="shared" ref="M13:M15" si="8">AVERAGE(K13,L13)</f>
        <v>33.125</v>
      </c>
      <c r="N13" s="57">
        <v>48.8</v>
      </c>
      <c r="O13" s="57">
        <v>100</v>
      </c>
      <c r="P13" s="57">
        <v>0</v>
      </c>
      <c r="Q13" s="57">
        <v>65.59</v>
      </c>
      <c r="R13" s="57">
        <v>0</v>
      </c>
      <c r="S13" s="77">
        <f t="shared" ref="S13:S15" si="9">AVERAGE(Q13,R13)</f>
        <v>32.795000000000002</v>
      </c>
      <c r="T13" s="61">
        <v>61.65</v>
      </c>
      <c r="U13" s="62">
        <v>100</v>
      </c>
      <c r="V13" s="62">
        <v>0</v>
      </c>
      <c r="W13" s="62">
        <v>76.28</v>
      </c>
      <c r="X13" s="62">
        <v>0</v>
      </c>
      <c r="Y13" s="93">
        <f t="shared" ref="Y13:Y15" si="10">AVERAGE(W13,X13)</f>
        <v>38.14</v>
      </c>
      <c r="Z13" s="57">
        <v>50</v>
      </c>
      <c r="AA13" s="57">
        <v>100</v>
      </c>
      <c r="AB13" s="57">
        <v>0</v>
      </c>
      <c r="AC13" s="57">
        <v>66.67</v>
      </c>
      <c r="AD13" s="57">
        <v>0</v>
      </c>
      <c r="AE13" s="58">
        <f t="shared" ref="AE13:AE15" si="11">AVERAGE(AC13,AD13)</f>
        <v>33.335000000000001</v>
      </c>
      <c r="AF13" s="57">
        <v>50</v>
      </c>
      <c r="AG13" s="57">
        <v>100</v>
      </c>
      <c r="AH13" s="57">
        <v>0</v>
      </c>
      <c r="AI13" s="57">
        <v>66.67</v>
      </c>
      <c r="AJ13" s="57">
        <v>0</v>
      </c>
      <c r="AK13" s="58">
        <f t="shared" ref="AK13:AK15" si="12">AVERAGE(AI13,AJ13)</f>
        <v>33.335000000000001</v>
      </c>
      <c r="AL13" s="72">
        <f t="shared" ref="AL13:AL15" si="13">AVERAGE(G13,M13,S13,Y13,AE13,AK13)</f>
        <v>34.095000000000006</v>
      </c>
    </row>
    <row r="14" spans="1:38" ht="15.75" customHeight="1" x14ac:dyDescent="0.15">
      <c r="A14" s="43" t="s">
        <v>117</v>
      </c>
      <c r="B14" s="57">
        <v>49.74</v>
      </c>
      <c r="C14" s="57">
        <v>87.88</v>
      </c>
      <c r="D14" s="57">
        <v>10.42</v>
      </c>
      <c r="E14" s="57">
        <v>63.97</v>
      </c>
      <c r="F14" s="57">
        <v>16.95</v>
      </c>
      <c r="G14" s="77">
        <f t="shared" si="7"/>
        <v>40.46</v>
      </c>
      <c r="H14" s="57">
        <v>30.3</v>
      </c>
      <c r="I14" s="57">
        <v>46.67</v>
      </c>
      <c r="J14" s="57">
        <v>16.670000000000002</v>
      </c>
      <c r="K14" s="57">
        <v>37.840000000000003</v>
      </c>
      <c r="L14" s="57">
        <v>20.69</v>
      </c>
      <c r="M14" s="77">
        <f t="shared" si="8"/>
        <v>29.265000000000001</v>
      </c>
      <c r="N14" s="57">
        <v>31.25</v>
      </c>
      <c r="O14" s="57">
        <v>63.64</v>
      </c>
      <c r="P14" s="57">
        <v>14.29</v>
      </c>
      <c r="Q14" s="57">
        <v>38.89</v>
      </c>
      <c r="R14" s="57">
        <v>21.43</v>
      </c>
      <c r="S14" s="77">
        <f t="shared" si="9"/>
        <v>30.16</v>
      </c>
      <c r="T14" s="61">
        <v>33.33</v>
      </c>
      <c r="U14" s="62">
        <v>46.67</v>
      </c>
      <c r="V14" s="62">
        <v>16.670000000000002</v>
      </c>
      <c r="W14" s="62">
        <v>37.840000000000003</v>
      </c>
      <c r="X14" s="62">
        <v>20.69</v>
      </c>
      <c r="Y14" s="93">
        <f t="shared" si="10"/>
        <v>29.265000000000001</v>
      </c>
      <c r="Z14" s="57">
        <v>50</v>
      </c>
      <c r="AA14" s="57">
        <v>85</v>
      </c>
      <c r="AB14" s="57">
        <v>15</v>
      </c>
      <c r="AC14" s="57">
        <v>62.96</v>
      </c>
      <c r="AD14" s="57">
        <v>23.07</v>
      </c>
      <c r="AE14" s="58">
        <f t="shared" si="11"/>
        <v>43.015000000000001</v>
      </c>
      <c r="AF14" s="57">
        <v>52.5</v>
      </c>
      <c r="AG14" s="57">
        <v>70</v>
      </c>
      <c r="AH14" s="57">
        <v>35</v>
      </c>
      <c r="AI14" s="57">
        <v>59.57</v>
      </c>
      <c r="AJ14" s="57">
        <v>42.42</v>
      </c>
      <c r="AK14" s="58">
        <f t="shared" si="12"/>
        <v>50.995000000000005</v>
      </c>
      <c r="AL14" s="72">
        <f t="shared" si="13"/>
        <v>37.193333333333328</v>
      </c>
    </row>
    <row r="15" spans="1:38" ht="15.75" customHeight="1" x14ac:dyDescent="0.15">
      <c r="A15" s="43" t="s">
        <v>118</v>
      </c>
      <c r="B15" s="57">
        <v>74.87</v>
      </c>
      <c r="C15" s="57">
        <v>53.54</v>
      </c>
      <c r="D15" s="57">
        <v>96.88</v>
      </c>
      <c r="E15" s="57">
        <v>68.39</v>
      </c>
      <c r="F15" s="57">
        <v>79.150000000000006</v>
      </c>
      <c r="G15" s="77">
        <f t="shared" si="7"/>
        <v>73.77000000000001</v>
      </c>
      <c r="H15" s="57">
        <v>78.790000000000006</v>
      </c>
      <c r="I15" s="57">
        <v>93.33</v>
      </c>
      <c r="J15" s="57">
        <v>66.67</v>
      </c>
      <c r="K15" s="57">
        <v>80</v>
      </c>
      <c r="L15" s="57">
        <v>77.42</v>
      </c>
      <c r="M15" s="77">
        <f t="shared" si="8"/>
        <v>78.710000000000008</v>
      </c>
      <c r="N15" s="57">
        <v>50</v>
      </c>
      <c r="O15" s="57">
        <v>63.64</v>
      </c>
      <c r="P15" s="57">
        <v>42.86</v>
      </c>
      <c r="Q15" s="57">
        <v>46.67</v>
      </c>
      <c r="R15" s="57">
        <v>52.94</v>
      </c>
      <c r="S15" s="77">
        <f t="shared" si="9"/>
        <v>49.805</v>
      </c>
      <c r="T15" s="61">
        <v>78.790000000000006</v>
      </c>
      <c r="U15" s="62">
        <v>92.86</v>
      </c>
      <c r="V15" s="62">
        <v>68.42</v>
      </c>
      <c r="W15" s="62">
        <v>78.790000000000006</v>
      </c>
      <c r="X15" s="62">
        <v>78.790000000000006</v>
      </c>
      <c r="Y15" s="93">
        <f t="shared" si="10"/>
        <v>78.790000000000006</v>
      </c>
      <c r="Z15" s="57">
        <v>57.5</v>
      </c>
      <c r="AA15" s="57">
        <v>100</v>
      </c>
      <c r="AB15" s="57">
        <v>15</v>
      </c>
      <c r="AC15" s="57">
        <v>70.17</v>
      </c>
      <c r="AD15" s="57">
        <v>26.08</v>
      </c>
      <c r="AE15" s="58">
        <f t="shared" si="11"/>
        <v>48.125</v>
      </c>
      <c r="AF15" s="57">
        <v>82.5</v>
      </c>
      <c r="AG15" s="57">
        <v>90</v>
      </c>
      <c r="AH15" s="57">
        <v>75</v>
      </c>
      <c r="AI15" s="57">
        <v>83.72</v>
      </c>
      <c r="AJ15" s="57">
        <v>81.08</v>
      </c>
      <c r="AK15" s="58">
        <f t="shared" si="12"/>
        <v>82.4</v>
      </c>
      <c r="AL15" s="72">
        <f t="shared" si="13"/>
        <v>68.600000000000009</v>
      </c>
    </row>
    <row r="16" spans="1:38" ht="15.75" customHeight="1" x14ac:dyDescent="0.15">
      <c r="A16" s="40" t="s">
        <v>63</v>
      </c>
      <c r="B16" s="79"/>
      <c r="C16" s="79"/>
      <c r="D16" s="79"/>
      <c r="E16" s="79"/>
      <c r="F16" s="79"/>
      <c r="G16" s="72">
        <f>AVERAGE(G12:G15)</f>
        <v>49.356666666666662</v>
      </c>
      <c r="H16" s="79"/>
      <c r="I16" s="79"/>
      <c r="J16" s="79"/>
      <c r="K16" s="79"/>
      <c r="L16" s="79"/>
      <c r="M16" s="72">
        <f>AVERAGE(M12:M15)</f>
        <v>47.033333333333339</v>
      </c>
      <c r="N16" s="79"/>
      <c r="O16" s="79"/>
      <c r="P16" s="79"/>
      <c r="Q16" s="79"/>
      <c r="R16" s="79"/>
      <c r="S16" s="72">
        <f>AVERAGE(S12:S15)</f>
        <v>37.586666666666666</v>
      </c>
      <c r="T16" s="66"/>
      <c r="U16" s="67"/>
      <c r="V16" s="67"/>
      <c r="W16" s="67"/>
      <c r="X16" s="67"/>
      <c r="Y16" s="103">
        <f>AVERAGE(Y12:Y15)</f>
        <v>48.731666666666662</v>
      </c>
      <c r="Z16" s="79"/>
      <c r="AA16" s="79"/>
      <c r="AB16" s="79"/>
      <c r="AC16" s="79"/>
      <c r="AD16" s="79"/>
      <c r="AE16" s="72"/>
      <c r="AF16" s="79"/>
      <c r="AG16" s="79"/>
      <c r="AH16" s="79"/>
      <c r="AI16" s="79"/>
      <c r="AJ16" s="79"/>
      <c r="AK16" s="72"/>
      <c r="AL16" s="80">
        <f>AVERAGE(AL13:AL15)</f>
        <v>46.629444444444438</v>
      </c>
    </row>
    <row r="17" spans="1:38" ht="15.75" customHeight="1" x14ac:dyDescent="0.15">
      <c r="A17" s="48" t="s">
        <v>4</v>
      </c>
      <c r="B17" s="55"/>
      <c r="C17" s="55"/>
      <c r="D17" s="55"/>
      <c r="E17" s="55"/>
      <c r="F17" s="55"/>
      <c r="G17" s="56"/>
      <c r="H17" s="55"/>
      <c r="I17" s="55"/>
      <c r="J17" s="55"/>
      <c r="K17" s="55"/>
      <c r="L17" s="55"/>
      <c r="M17" s="56"/>
      <c r="N17" s="55"/>
      <c r="O17" s="55"/>
      <c r="P17" s="55"/>
      <c r="Q17" s="55"/>
      <c r="R17" s="55"/>
      <c r="S17" s="56"/>
      <c r="T17" s="104"/>
      <c r="U17" s="104"/>
      <c r="V17" s="104"/>
      <c r="W17" s="104"/>
      <c r="X17" s="104"/>
      <c r="Y17" s="105"/>
      <c r="Z17" s="55"/>
      <c r="AA17" s="55"/>
      <c r="AB17" s="55"/>
      <c r="AC17" s="55"/>
      <c r="AD17" s="55"/>
      <c r="AE17" s="56"/>
      <c r="AF17" s="55"/>
      <c r="AG17" s="55"/>
      <c r="AH17" s="55"/>
      <c r="AI17" s="55"/>
      <c r="AJ17" s="55"/>
      <c r="AK17" s="56"/>
      <c r="AL17" s="56"/>
    </row>
    <row r="18" spans="1:38" ht="15.75" customHeight="1" x14ac:dyDescent="0.15">
      <c r="A18" s="270" t="s">
        <v>56</v>
      </c>
      <c r="B18" s="261" t="s">
        <v>74</v>
      </c>
      <c r="C18" s="219"/>
      <c r="D18" s="219"/>
      <c r="E18" s="219"/>
      <c r="F18" s="219"/>
      <c r="G18" s="220"/>
      <c r="H18" s="261" t="s">
        <v>75</v>
      </c>
      <c r="I18" s="219"/>
      <c r="J18" s="219"/>
      <c r="K18" s="219"/>
      <c r="L18" s="219"/>
      <c r="M18" s="220"/>
      <c r="N18" s="261" t="s">
        <v>76</v>
      </c>
      <c r="O18" s="219"/>
      <c r="P18" s="219"/>
      <c r="Q18" s="219"/>
      <c r="R18" s="219"/>
      <c r="S18" s="220"/>
      <c r="T18" s="269" t="s">
        <v>77</v>
      </c>
      <c r="U18" s="258"/>
      <c r="V18" s="258"/>
      <c r="W18" s="258"/>
      <c r="X18" s="258"/>
      <c r="Y18" s="259"/>
      <c r="Z18" s="261" t="s">
        <v>78</v>
      </c>
      <c r="AA18" s="219"/>
      <c r="AB18" s="219"/>
      <c r="AC18" s="219"/>
      <c r="AD18" s="219"/>
      <c r="AE18" s="220"/>
      <c r="AF18" s="261" t="s">
        <v>79</v>
      </c>
      <c r="AG18" s="219"/>
      <c r="AH18" s="219"/>
      <c r="AI18" s="219"/>
      <c r="AJ18" s="219"/>
      <c r="AK18" s="220"/>
      <c r="AL18" s="72" t="s">
        <v>63</v>
      </c>
    </row>
    <row r="19" spans="1:38" ht="15.75" customHeight="1" x14ac:dyDescent="0.15">
      <c r="A19" s="231"/>
      <c r="B19" s="79" t="s">
        <v>47</v>
      </c>
      <c r="C19" s="67" t="s">
        <v>8</v>
      </c>
      <c r="D19" s="67" t="s">
        <v>9</v>
      </c>
      <c r="E19" s="67" t="s">
        <v>64</v>
      </c>
      <c r="F19" s="67" t="s">
        <v>65</v>
      </c>
      <c r="G19" s="73" t="s">
        <v>66</v>
      </c>
      <c r="H19" s="79" t="s">
        <v>47</v>
      </c>
      <c r="I19" s="67" t="s">
        <v>8</v>
      </c>
      <c r="J19" s="67" t="s">
        <v>9</v>
      </c>
      <c r="K19" s="67" t="s">
        <v>64</v>
      </c>
      <c r="L19" s="67" t="s">
        <v>65</v>
      </c>
      <c r="M19" s="73" t="s">
        <v>66</v>
      </c>
      <c r="N19" s="79" t="s">
        <v>47</v>
      </c>
      <c r="O19" s="67" t="s">
        <v>8</v>
      </c>
      <c r="P19" s="67" t="s">
        <v>9</v>
      </c>
      <c r="Q19" s="67" t="s">
        <v>64</v>
      </c>
      <c r="R19" s="67" t="s">
        <v>65</v>
      </c>
      <c r="S19" s="73" t="s">
        <v>66</v>
      </c>
      <c r="T19" s="66" t="s">
        <v>47</v>
      </c>
      <c r="U19" s="67" t="s">
        <v>8</v>
      </c>
      <c r="V19" s="67" t="s">
        <v>9</v>
      </c>
      <c r="W19" s="67" t="s">
        <v>64</v>
      </c>
      <c r="X19" s="67" t="s">
        <v>65</v>
      </c>
      <c r="Y19" s="73" t="s">
        <v>66</v>
      </c>
      <c r="Z19" s="79" t="s">
        <v>47</v>
      </c>
      <c r="AA19" s="67" t="s">
        <v>8</v>
      </c>
      <c r="AB19" s="67" t="s">
        <v>9</v>
      </c>
      <c r="AC19" s="67" t="s">
        <v>64</v>
      </c>
      <c r="AD19" s="67" t="s">
        <v>65</v>
      </c>
      <c r="AE19" s="73" t="s">
        <v>66</v>
      </c>
      <c r="AF19" s="79" t="s">
        <v>47</v>
      </c>
      <c r="AG19" s="67" t="s">
        <v>8</v>
      </c>
      <c r="AH19" s="67" t="s">
        <v>9</v>
      </c>
      <c r="AI19" s="67" t="s">
        <v>64</v>
      </c>
      <c r="AJ19" s="67" t="s">
        <v>65</v>
      </c>
      <c r="AK19" s="73" t="s">
        <v>66</v>
      </c>
      <c r="AL19" s="72"/>
    </row>
    <row r="20" spans="1:38" ht="15.75" customHeight="1" x14ac:dyDescent="0.15">
      <c r="A20" s="43" t="s">
        <v>116</v>
      </c>
      <c r="B20" s="57">
        <v>50.1</v>
      </c>
      <c r="C20" s="57">
        <v>99.99</v>
      </c>
      <c r="D20" s="57">
        <v>0.31</v>
      </c>
      <c r="E20" s="57">
        <v>66.69</v>
      </c>
      <c r="F20" s="57">
        <v>0.61</v>
      </c>
      <c r="G20" s="77">
        <f t="shared" ref="G20:G22" si="14">AVERAGE(E20,F20)</f>
        <v>33.65</v>
      </c>
      <c r="H20" s="57">
        <v>59.64</v>
      </c>
      <c r="I20" s="57">
        <v>100</v>
      </c>
      <c r="J20" s="57">
        <v>0</v>
      </c>
      <c r="K20" s="57">
        <v>74.72</v>
      </c>
      <c r="L20" s="57">
        <v>0</v>
      </c>
      <c r="M20" s="77">
        <f t="shared" ref="M20:M22" si="15">AVERAGE(K20,L20)</f>
        <v>37.36</v>
      </c>
      <c r="N20" s="57">
        <v>50</v>
      </c>
      <c r="O20" s="57">
        <v>100</v>
      </c>
      <c r="P20" s="57">
        <v>0</v>
      </c>
      <c r="Q20" s="57">
        <v>66.67</v>
      </c>
      <c r="R20" s="57">
        <v>0</v>
      </c>
      <c r="S20" s="77">
        <f t="shared" ref="S20:S22" si="16">AVERAGE(Q20,R20)</f>
        <v>33.335000000000001</v>
      </c>
      <c r="T20" s="61">
        <v>53.59</v>
      </c>
      <c r="U20" s="62">
        <v>100</v>
      </c>
      <c r="V20" s="62">
        <v>0</v>
      </c>
      <c r="W20" s="62">
        <v>69.790000000000006</v>
      </c>
      <c r="X20" s="62">
        <v>0</v>
      </c>
      <c r="Y20" s="93">
        <f t="shared" ref="Y20:Y22" si="17">AVERAGE(W20,X20)</f>
        <v>34.895000000000003</v>
      </c>
      <c r="Z20" s="57">
        <v>50</v>
      </c>
      <c r="AA20" s="57">
        <v>100</v>
      </c>
      <c r="AB20" s="57">
        <v>0</v>
      </c>
      <c r="AC20" s="57">
        <v>66.67</v>
      </c>
      <c r="AD20" s="57">
        <v>0</v>
      </c>
      <c r="AE20" s="58">
        <f t="shared" ref="AE20:AE22" si="18">AVERAGE(AC20,AD20)</f>
        <v>33.335000000000001</v>
      </c>
      <c r="AF20" s="57">
        <v>61.54</v>
      </c>
      <c r="AG20" s="57">
        <v>100</v>
      </c>
      <c r="AH20" s="57">
        <v>0</v>
      </c>
      <c r="AI20" s="57">
        <v>76.19</v>
      </c>
      <c r="AJ20" s="57">
        <v>0</v>
      </c>
      <c r="AK20" s="58">
        <f t="shared" ref="AK20:AK22" si="19">AVERAGE(AI20,AJ20)</f>
        <v>38.094999999999999</v>
      </c>
      <c r="AL20" s="72">
        <f t="shared" ref="AL20:AL22" si="20">AVERAGE(G20,M20,S20,Y20,AE20,AK20)</f>
        <v>35.111666666666672</v>
      </c>
    </row>
    <row r="21" spans="1:38" ht="15.75" customHeight="1" x14ac:dyDescent="0.15">
      <c r="A21" s="43" t="s">
        <v>117</v>
      </c>
      <c r="B21" s="57">
        <v>52.82</v>
      </c>
      <c r="C21" s="57">
        <v>89.22</v>
      </c>
      <c r="D21" s="57">
        <v>12.9</v>
      </c>
      <c r="E21" s="57">
        <v>66.42</v>
      </c>
      <c r="F21" s="57">
        <v>20.69</v>
      </c>
      <c r="G21" s="77">
        <f t="shared" si="14"/>
        <v>43.555</v>
      </c>
      <c r="H21" s="57">
        <v>36.36</v>
      </c>
      <c r="I21" s="57">
        <v>66.67</v>
      </c>
      <c r="J21" s="57">
        <v>11.11</v>
      </c>
      <c r="K21" s="57">
        <v>48.78</v>
      </c>
      <c r="L21" s="57">
        <v>16</v>
      </c>
      <c r="M21" s="77">
        <f t="shared" si="15"/>
        <v>32.39</v>
      </c>
      <c r="N21" s="57">
        <v>48.48</v>
      </c>
      <c r="O21" s="57">
        <v>78.569999999999993</v>
      </c>
      <c r="P21" s="57">
        <v>26.32</v>
      </c>
      <c r="Q21" s="57">
        <v>56.41</v>
      </c>
      <c r="R21" s="57">
        <v>37.04</v>
      </c>
      <c r="S21" s="77">
        <f t="shared" si="16"/>
        <v>46.724999999999994</v>
      </c>
      <c r="T21" s="61">
        <v>81.819999999999993</v>
      </c>
      <c r="U21" s="62">
        <v>90</v>
      </c>
      <c r="V21" s="62">
        <v>69.23</v>
      </c>
      <c r="W21" s="62">
        <v>85.71</v>
      </c>
      <c r="X21" s="62">
        <v>75</v>
      </c>
      <c r="Y21" s="93">
        <f t="shared" si="17"/>
        <v>80.35499999999999</v>
      </c>
      <c r="Z21" s="57">
        <v>55</v>
      </c>
      <c r="AA21" s="57">
        <v>95</v>
      </c>
      <c r="AB21" s="57">
        <v>15</v>
      </c>
      <c r="AC21" s="57">
        <v>67.849999999999994</v>
      </c>
      <c r="AD21" s="57">
        <v>24.99</v>
      </c>
      <c r="AE21" s="58">
        <f t="shared" si="18"/>
        <v>46.419999999999995</v>
      </c>
      <c r="AF21" s="57">
        <v>58.97</v>
      </c>
      <c r="AG21" s="57">
        <v>83.33</v>
      </c>
      <c r="AH21" s="57">
        <v>20</v>
      </c>
      <c r="AI21" s="57">
        <v>71.42</v>
      </c>
      <c r="AJ21" s="57">
        <v>27.27</v>
      </c>
      <c r="AK21" s="58">
        <f t="shared" si="19"/>
        <v>49.344999999999999</v>
      </c>
      <c r="AL21" s="72">
        <f t="shared" si="20"/>
        <v>49.798333333333325</v>
      </c>
    </row>
    <row r="22" spans="1:38" ht="15.75" customHeight="1" x14ac:dyDescent="0.15">
      <c r="A22" s="43" t="s">
        <v>118</v>
      </c>
      <c r="B22" s="57">
        <v>82.56</v>
      </c>
      <c r="C22" s="57">
        <v>66.67</v>
      </c>
      <c r="D22" s="57">
        <v>100</v>
      </c>
      <c r="E22" s="57">
        <v>80</v>
      </c>
      <c r="F22" s="57">
        <v>84.55</v>
      </c>
      <c r="G22" s="77">
        <f t="shared" si="14"/>
        <v>82.275000000000006</v>
      </c>
      <c r="H22" s="57">
        <v>93.94</v>
      </c>
      <c r="I22" s="57">
        <v>93.33</v>
      </c>
      <c r="J22" s="57">
        <v>94.44</v>
      </c>
      <c r="K22" s="57">
        <v>93.33</v>
      </c>
      <c r="L22" s="57">
        <v>94.44</v>
      </c>
      <c r="M22" s="77">
        <f t="shared" si="15"/>
        <v>93.884999999999991</v>
      </c>
      <c r="N22" s="57">
        <v>93.94</v>
      </c>
      <c r="O22" s="57">
        <v>100</v>
      </c>
      <c r="P22" s="57">
        <v>89.47</v>
      </c>
      <c r="Q22" s="57">
        <v>93.33</v>
      </c>
      <c r="R22" s="57">
        <v>94.44</v>
      </c>
      <c r="S22" s="77">
        <f t="shared" si="16"/>
        <v>93.884999999999991</v>
      </c>
      <c r="T22" s="61">
        <v>100</v>
      </c>
      <c r="U22" s="62">
        <v>100</v>
      </c>
      <c r="V22" s="62">
        <v>100</v>
      </c>
      <c r="W22" s="94">
        <f>AVERAGE(U22,V22)</f>
        <v>100</v>
      </c>
      <c r="X22" s="62">
        <v>100</v>
      </c>
      <c r="Y22" s="93">
        <f t="shared" si="17"/>
        <v>100</v>
      </c>
      <c r="Z22" s="57">
        <v>70.58</v>
      </c>
      <c r="AA22" s="57">
        <v>100</v>
      </c>
      <c r="AB22" s="57">
        <v>41.17</v>
      </c>
      <c r="AC22" s="57">
        <v>77.27</v>
      </c>
      <c r="AD22" s="57">
        <v>58.33</v>
      </c>
      <c r="AE22" s="58">
        <f t="shared" si="18"/>
        <v>67.8</v>
      </c>
      <c r="AF22" s="57">
        <v>92.3</v>
      </c>
      <c r="AG22" s="57">
        <v>100</v>
      </c>
      <c r="AH22" s="57">
        <v>80</v>
      </c>
      <c r="AI22" s="78">
        <v>94.11</v>
      </c>
      <c r="AJ22" s="57">
        <v>88.88</v>
      </c>
      <c r="AK22" s="58">
        <f t="shared" si="19"/>
        <v>91.495000000000005</v>
      </c>
      <c r="AL22" s="72">
        <f t="shared" si="20"/>
        <v>88.223333333333315</v>
      </c>
    </row>
    <row r="23" spans="1:38" ht="15.75" customHeight="1" x14ac:dyDescent="0.15">
      <c r="A23" s="40" t="s">
        <v>63</v>
      </c>
      <c r="B23" s="79"/>
      <c r="C23" s="79"/>
      <c r="D23" s="79"/>
      <c r="E23" s="79"/>
      <c r="F23" s="79"/>
      <c r="G23" s="72">
        <f>AVERAGE(G19:G22)</f>
        <v>53.160000000000004</v>
      </c>
      <c r="H23" s="79"/>
      <c r="I23" s="79"/>
      <c r="J23" s="79"/>
      <c r="K23" s="79"/>
      <c r="L23" s="79"/>
      <c r="M23" s="72">
        <f>AVERAGE(M19:M22)</f>
        <v>54.544999999999995</v>
      </c>
      <c r="N23" s="79"/>
      <c r="O23" s="79"/>
      <c r="P23" s="79"/>
      <c r="Q23" s="79"/>
      <c r="R23" s="79"/>
      <c r="S23" s="72">
        <f>AVERAGE(S19:S22)</f>
        <v>57.981666666666662</v>
      </c>
      <c r="T23" s="66"/>
      <c r="U23" s="67"/>
      <c r="V23" s="67"/>
      <c r="W23" s="67"/>
      <c r="X23" s="67"/>
      <c r="Y23" s="103">
        <f>AVERAGE(Y19:Y22)</f>
        <v>71.75</v>
      </c>
      <c r="Z23" s="79"/>
      <c r="AA23" s="79"/>
      <c r="AB23" s="79"/>
      <c r="AC23" s="79"/>
      <c r="AD23" s="79"/>
      <c r="AE23" s="72"/>
      <c r="AF23" s="79"/>
      <c r="AG23" s="79"/>
      <c r="AH23" s="79"/>
      <c r="AI23" s="79"/>
      <c r="AJ23" s="79"/>
      <c r="AK23" s="72"/>
      <c r="AL23" s="80">
        <f>AVERAGE(AL20:AL22)</f>
        <v>57.711111111111109</v>
      </c>
    </row>
    <row r="24" spans="1:38" ht="15.75" customHeight="1" x14ac:dyDescent="0.15">
      <c r="A24" s="33" t="s">
        <v>80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38" ht="15.75" customHeight="1" x14ac:dyDescent="0.15">
      <c r="A25" s="266" t="s">
        <v>56</v>
      </c>
      <c r="B25" s="257" t="s">
        <v>81</v>
      </c>
      <c r="C25" s="258"/>
      <c r="D25" s="258"/>
      <c r="E25" s="258"/>
      <c r="F25" s="258"/>
      <c r="G25" s="259"/>
      <c r="H25" s="257" t="s">
        <v>82</v>
      </c>
      <c r="I25" s="258"/>
      <c r="J25" s="258"/>
      <c r="K25" s="258"/>
      <c r="L25" s="258"/>
      <c r="M25" s="259"/>
      <c r="N25" s="257" t="s">
        <v>83</v>
      </c>
      <c r="O25" s="258"/>
      <c r="P25" s="258"/>
      <c r="Q25" s="258"/>
      <c r="R25" s="258"/>
      <c r="S25" s="259"/>
      <c r="T25" s="257" t="s">
        <v>84</v>
      </c>
      <c r="U25" s="258"/>
      <c r="V25" s="258"/>
      <c r="W25" s="258"/>
      <c r="X25" s="258"/>
      <c r="Y25" s="259"/>
      <c r="Z25" s="257" t="s">
        <v>85</v>
      </c>
      <c r="AA25" s="258"/>
      <c r="AB25" s="258"/>
      <c r="AC25" s="258"/>
      <c r="AD25" s="258"/>
      <c r="AE25" s="259"/>
      <c r="AF25" s="257" t="s">
        <v>86</v>
      </c>
      <c r="AG25" s="258"/>
      <c r="AH25" s="258"/>
      <c r="AI25" s="258"/>
      <c r="AJ25" s="258"/>
      <c r="AK25" s="259"/>
      <c r="AL25" s="89" t="s">
        <v>63</v>
      </c>
    </row>
    <row r="26" spans="1:38" ht="15.75" customHeight="1" x14ac:dyDescent="0.15">
      <c r="A26" s="231"/>
      <c r="B26" s="90" t="s">
        <v>47</v>
      </c>
      <c r="C26" s="90" t="s">
        <v>8</v>
      </c>
      <c r="D26" s="90" t="s">
        <v>9</v>
      </c>
      <c r="E26" s="90" t="s">
        <v>64</v>
      </c>
      <c r="F26" s="90" t="s">
        <v>65</v>
      </c>
      <c r="G26" s="73" t="s">
        <v>66</v>
      </c>
      <c r="H26" s="90" t="s">
        <v>47</v>
      </c>
      <c r="I26" s="90" t="s">
        <v>8</v>
      </c>
      <c r="J26" s="90" t="s">
        <v>9</v>
      </c>
      <c r="K26" s="90" t="s">
        <v>64</v>
      </c>
      <c r="L26" s="90" t="s">
        <v>65</v>
      </c>
      <c r="M26" s="73" t="s">
        <v>66</v>
      </c>
      <c r="N26" s="90" t="s">
        <v>47</v>
      </c>
      <c r="O26" s="90" t="s">
        <v>8</v>
      </c>
      <c r="P26" s="90" t="s">
        <v>9</v>
      </c>
      <c r="Q26" s="90" t="s">
        <v>64</v>
      </c>
      <c r="R26" s="90" t="s">
        <v>65</v>
      </c>
      <c r="S26" s="73" t="s">
        <v>66</v>
      </c>
      <c r="T26" s="90" t="s">
        <v>47</v>
      </c>
      <c r="U26" s="90" t="s">
        <v>8</v>
      </c>
      <c r="V26" s="90" t="s">
        <v>9</v>
      </c>
      <c r="W26" s="90" t="s">
        <v>64</v>
      </c>
      <c r="X26" s="90" t="s">
        <v>65</v>
      </c>
      <c r="Y26" s="73" t="s">
        <v>66</v>
      </c>
      <c r="Z26" s="90" t="s">
        <v>47</v>
      </c>
      <c r="AA26" s="90" t="s">
        <v>8</v>
      </c>
      <c r="AB26" s="90" t="s">
        <v>9</v>
      </c>
      <c r="AC26" s="90" t="s">
        <v>64</v>
      </c>
      <c r="AD26" s="90" t="s">
        <v>65</v>
      </c>
      <c r="AE26" s="73" t="s">
        <v>66</v>
      </c>
      <c r="AF26" s="90" t="s">
        <v>47</v>
      </c>
      <c r="AG26" s="90" t="s">
        <v>8</v>
      </c>
      <c r="AH26" s="90" t="s">
        <v>9</v>
      </c>
      <c r="AI26" s="90" t="s">
        <v>64</v>
      </c>
      <c r="AJ26" s="90" t="s">
        <v>65</v>
      </c>
      <c r="AK26" s="73" t="s">
        <v>66</v>
      </c>
      <c r="AL26" s="90"/>
    </row>
    <row r="27" spans="1:38" ht="15.75" customHeight="1" x14ac:dyDescent="0.15">
      <c r="A27" s="34" t="s">
        <v>116</v>
      </c>
      <c r="B27" s="57">
        <v>50</v>
      </c>
      <c r="C27" s="57">
        <v>100</v>
      </c>
      <c r="D27" s="57">
        <v>0</v>
      </c>
      <c r="E27" s="57">
        <v>66.67</v>
      </c>
      <c r="F27" s="57">
        <v>0</v>
      </c>
      <c r="G27" s="77">
        <f t="shared" ref="G27:G29" si="21">AVERAGE(E27,F27)</f>
        <v>33.335000000000001</v>
      </c>
      <c r="H27" s="57">
        <v>50</v>
      </c>
      <c r="I27" s="57">
        <v>100</v>
      </c>
      <c r="J27" s="57">
        <v>0</v>
      </c>
      <c r="K27" s="57">
        <v>66.67</v>
      </c>
      <c r="L27" s="57">
        <v>0</v>
      </c>
      <c r="M27" s="77">
        <f t="shared" ref="M27:M29" si="22">AVERAGE(K27,L27)</f>
        <v>33.335000000000001</v>
      </c>
      <c r="N27" s="57">
        <v>50</v>
      </c>
      <c r="O27" s="57">
        <v>100</v>
      </c>
      <c r="P27" s="57">
        <v>0</v>
      </c>
      <c r="Q27" s="57">
        <v>66.67</v>
      </c>
      <c r="R27" s="57">
        <v>0</v>
      </c>
      <c r="S27" s="77">
        <f t="shared" ref="S27:S29" si="23">AVERAGE(Q27,R27)</f>
        <v>33.335000000000001</v>
      </c>
      <c r="T27" s="57">
        <v>50</v>
      </c>
      <c r="U27" s="57">
        <v>100</v>
      </c>
      <c r="V27" s="57">
        <v>0</v>
      </c>
      <c r="W27" s="57">
        <v>66.67</v>
      </c>
      <c r="X27" s="57">
        <v>0</v>
      </c>
      <c r="Y27" s="77">
        <f t="shared" ref="Y27:Y29" si="24">AVERAGE(W27,X27)</f>
        <v>33.335000000000001</v>
      </c>
      <c r="Z27" s="57">
        <v>50</v>
      </c>
      <c r="AA27" s="57">
        <v>100</v>
      </c>
      <c r="AB27" s="57">
        <v>0</v>
      </c>
      <c r="AC27" s="57">
        <v>66.67</v>
      </c>
      <c r="AD27" s="57">
        <v>0</v>
      </c>
      <c r="AE27" s="77">
        <f t="shared" ref="AE27:AE29" si="25">AVERAGE(AC27,AD27)</f>
        <v>33.335000000000001</v>
      </c>
      <c r="AF27" s="57">
        <v>50</v>
      </c>
      <c r="AG27" s="57">
        <v>100</v>
      </c>
      <c r="AH27" s="57">
        <v>0</v>
      </c>
      <c r="AI27" s="57">
        <v>66.67</v>
      </c>
      <c r="AJ27" s="57">
        <v>0</v>
      </c>
      <c r="AK27" s="77">
        <f t="shared" ref="AK27:AK29" si="26">AVERAGE(AI27,AJ27)</f>
        <v>33.335000000000001</v>
      </c>
      <c r="AL27" s="95">
        <f t="shared" ref="AL27:AL29" si="27">AVERAGE(G27,M27,S27,Y27,AE27,AK27)</f>
        <v>33.335000000000001</v>
      </c>
    </row>
    <row r="28" spans="1:38" ht="15.75" customHeight="1" x14ac:dyDescent="0.15">
      <c r="A28" s="34" t="s">
        <v>117</v>
      </c>
      <c r="B28" s="62">
        <v>52.04</v>
      </c>
      <c r="C28" s="62">
        <v>93.87</v>
      </c>
      <c r="D28" s="62">
        <v>10.199999999999999</v>
      </c>
      <c r="E28" s="62">
        <v>66.180000000000007</v>
      </c>
      <c r="F28" s="62">
        <v>17.54</v>
      </c>
      <c r="G28" s="77">
        <f t="shared" si="21"/>
        <v>41.86</v>
      </c>
      <c r="H28" s="62">
        <v>55.88</v>
      </c>
      <c r="I28" s="62">
        <v>100</v>
      </c>
      <c r="J28" s="62">
        <v>11.76</v>
      </c>
      <c r="K28" s="62">
        <v>69.38</v>
      </c>
      <c r="L28" s="62">
        <v>21.05</v>
      </c>
      <c r="M28" s="77">
        <f t="shared" si="22"/>
        <v>45.214999999999996</v>
      </c>
      <c r="N28" s="62">
        <v>50</v>
      </c>
      <c r="O28" s="62">
        <v>82.35</v>
      </c>
      <c r="P28" s="62">
        <v>17.64</v>
      </c>
      <c r="Q28" s="62">
        <v>62.22</v>
      </c>
      <c r="R28" s="62">
        <v>26.08</v>
      </c>
      <c r="S28" s="77">
        <f t="shared" si="23"/>
        <v>44.15</v>
      </c>
      <c r="T28" s="62">
        <v>50</v>
      </c>
      <c r="U28" s="62">
        <v>88.23</v>
      </c>
      <c r="V28" s="62">
        <v>11.76</v>
      </c>
      <c r="W28" s="62">
        <v>63.82</v>
      </c>
      <c r="X28" s="62">
        <v>19.04</v>
      </c>
      <c r="Y28" s="77">
        <f t="shared" si="24"/>
        <v>41.43</v>
      </c>
      <c r="Z28" s="62">
        <v>50</v>
      </c>
      <c r="AA28" s="62">
        <v>95</v>
      </c>
      <c r="AB28" s="62">
        <v>5</v>
      </c>
      <c r="AC28" s="62">
        <v>65.510000000000005</v>
      </c>
      <c r="AD28" s="62">
        <v>9.09</v>
      </c>
      <c r="AE28" s="77">
        <f t="shared" si="25"/>
        <v>37.300000000000004</v>
      </c>
      <c r="AF28" s="62">
        <v>40</v>
      </c>
      <c r="AG28" s="62">
        <v>75</v>
      </c>
      <c r="AH28" s="62">
        <v>5</v>
      </c>
      <c r="AI28" s="62">
        <v>55.55</v>
      </c>
      <c r="AJ28" s="62">
        <v>7.69</v>
      </c>
      <c r="AK28" s="77">
        <f t="shared" si="26"/>
        <v>31.619999999999997</v>
      </c>
      <c r="AL28" s="95">
        <f t="shared" si="27"/>
        <v>40.262500000000003</v>
      </c>
    </row>
    <row r="29" spans="1:38" ht="15.75" customHeight="1" x14ac:dyDescent="0.15">
      <c r="A29" s="34" t="s">
        <v>118</v>
      </c>
      <c r="B29" s="62">
        <v>97.44</v>
      </c>
      <c r="C29" s="62">
        <v>96.93</v>
      </c>
      <c r="D29" s="62">
        <v>97.95</v>
      </c>
      <c r="E29" s="62">
        <v>97.43</v>
      </c>
      <c r="F29" s="62">
        <v>97.46</v>
      </c>
      <c r="G29" s="77">
        <f t="shared" si="21"/>
        <v>97.444999999999993</v>
      </c>
      <c r="H29" s="62">
        <v>91.17</v>
      </c>
      <c r="I29" s="62">
        <v>94.11</v>
      </c>
      <c r="J29" s="62">
        <v>88.23</v>
      </c>
      <c r="K29" s="62">
        <v>91.42</v>
      </c>
      <c r="L29" s="62">
        <v>90.9</v>
      </c>
      <c r="M29" s="77">
        <f t="shared" si="22"/>
        <v>91.16</v>
      </c>
      <c r="N29" s="62">
        <v>94.11</v>
      </c>
      <c r="O29" s="62">
        <v>100</v>
      </c>
      <c r="P29" s="62">
        <v>88.23</v>
      </c>
      <c r="Q29" s="62">
        <v>94.44</v>
      </c>
      <c r="R29" s="62">
        <v>93.75</v>
      </c>
      <c r="S29" s="77">
        <f t="shared" si="23"/>
        <v>94.094999999999999</v>
      </c>
      <c r="T29" s="62">
        <v>100</v>
      </c>
      <c r="U29" s="62">
        <v>100</v>
      </c>
      <c r="V29" s="62">
        <v>100</v>
      </c>
      <c r="W29" s="94">
        <v>100</v>
      </c>
      <c r="X29" s="62">
        <v>100</v>
      </c>
      <c r="Y29" s="77">
        <f t="shared" si="24"/>
        <v>100</v>
      </c>
      <c r="Z29" s="62">
        <v>77.5</v>
      </c>
      <c r="AA29" s="62">
        <v>85</v>
      </c>
      <c r="AB29" s="62">
        <v>70</v>
      </c>
      <c r="AC29" s="62">
        <v>79.06</v>
      </c>
      <c r="AD29" s="62">
        <v>75.67</v>
      </c>
      <c r="AE29" s="77">
        <f t="shared" si="25"/>
        <v>77.365000000000009</v>
      </c>
      <c r="AF29" s="62">
        <v>82.5</v>
      </c>
      <c r="AG29" s="62">
        <v>80</v>
      </c>
      <c r="AH29" s="62">
        <v>85</v>
      </c>
      <c r="AI29" s="94">
        <v>82.05</v>
      </c>
      <c r="AJ29" s="62">
        <v>82.92</v>
      </c>
      <c r="AK29" s="77">
        <f t="shared" si="26"/>
        <v>82.484999999999999</v>
      </c>
      <c r="AL29" s="95">
        <f t="shared" si="27"/>
        <v>90.424999999999997</v>
      </c>
    </row>
    <row r="30" spans="1:38" ht="15.75" customHeight="1" x14ac:dyDescent="0.15">
      <c r="A30" s="35" t="s">
        <v>63</v>
      </c>
      <c r="B30" s="90"/>
      <c r="C30" s="90"/>
      <c r="D30" s="90"/>
      <c r="E30" s="90"/>
      <c r="F30" s="90"/>
      <c r="G30" s="95">
        <f>AVERAGE(G26:G29)</f>
        <v>57.54666666666666</v>
      </c>
      <c r="H30" s="90"/>
      <c r="I30" s="90"/>
      <c r="J30" s="90"/>
      <c r="K30" s="90"/>
      <c r="L30" s="90"/>
      <c r="M30" s="95">
        <f>AVERAGE(M26:M29)</f>
        <v>56.569999999999993</v>
      </c>
      <c r="N30" s="90"/>
      <c r="O30" s="90"/>
      <c r="P30" s="90"/>
      <c r="Q30" s="90"/>
      <c r="R30" s="90"/>
      <c r="S30" s="95">
        <f>AVERAGE(S26:S29)</f>
        <v>57.193333333333328</v>
      </c>
      <c r="T30" s="90"/>
      <c r="U30" s="90"/>
      <c r="V30" s="90"/>
      <c r="W30" s="90"/>
      <c r="X30" s="90"/>
      <c r="Y30" s="95">
        <f>AVERAGE(Y26:Y29)</f>
        <v>58.254999999999995</v>
      </c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106">
        <f>AVERAGE(AL27:AL29)</f>
        <v>54.674166666666657</v>
      </c>
    </row>
    <row r="31" spans="1:38" ht="15.75" customHeight="1" x14ac:dyDescent="0.2">
      <c r="A31" s="49" t="s">
        <v>119</v>
      </c>
      <c r="B31" s="55"/>
      <c r="C31" s="55"/>
      <c r="D31" s="55"/>
      <c r="E31" s="55"/>
      <c r="F31" s="55"/>
      <c r="G31" s="56"/>
      <c r="H31" s="55"/>
      <c r="I31" s="55"/>
      <c r="J31" s="55"/>
      <c r="K31" s="55"/>
      <c r="L31" s="55"/>
      <c r="M31" s="56"/>
      <c r="N31" s="55"/>
      <c r="O31" s="55"/>
      <c r="P31" s="55"/>
      <c r="Q31" s="55"/>
      <c r="R31" s="55"/>
      <c r="S31" s="56"/>
      <c r="T31" s="104"/>
      <c r="U31" s="104"/>
      <c r="V31" s="104"/>
      <c r="W31" s="104"/>
      <c r="X31" s="104"/>
      <c r="Y31" s="105"/>
      <c r="Z31" s="55"/>
      <c r="AA31" s="55"/>
      <c r="AB31" s="55"/>
      <c r="AC31" s="55"/>
      <c r="AD31" s="55"/>
      <c r="AE31" s="56"/>
      <c r="AF31" s="55"/>
      <c r="AG31" s="55"/>
      <c r="AH31" s="55"/>
      <c r="AI31" s="55"/>
      <c r="AJ31" s="55"/>
      <c r="AK31" s="56"/>
      <c r="AL31" s="56"/>
    </row>
    <row r="32" spans="1:38" ht="15.75" customHeight="1" x14ac:dyDescent="0.15">
      <c r="A32" s="270" t="s">
        <v>96</v>
      </c>
      <c r="B32" s="261" t="s">
        <v>57</v>
      </c>
      <c r="C32" s="219"/>
      <c r="D32" s="219"/>
      <c r="E32" s="219"/>
      <c r="F32" s="219"/>
      <c r="G32" s="220"/>
      <c r="H32" s="261" t="s">
        <v>58</v>
      </c>
      <c r="I32" s="219"/>
      <c r="J32" s="219"/>
      <c r="K32" s="219"/>
      <c r="L32" s="219"/>
      <c r="M32" s="220"/>
      <c r="N32" s="261" t="s">
        <v>59</v>
      </c>
      <c r="O32" s="219"/>
      <c r="P32" s="219"/>
      <c r="Q32" s="219"/>
      <c r="R32" s="219"/>
      <c r="S32" s="220"/>
      <c r="T32" s="269" t="s">
        <v>60</v>
      </c>
      <c r="U32" s="258"/>
      <c r="V32" s="258"/>
      <c r="W32" s="258"/>
      <c r="X32" s="258"/>
      <c r="Y32" s="259"/>
      <c r="Z32" s="261" t="s">
        <v>61</v>
      </c>
      <c r="AA32" s="219"/>
      <c r="AB32" s="219"/>
      <c r="AC32" s="219"/>
      <c r="AD32" s="219"/>
      <c r="AE32" s="220"/>
      <c r="AF32" s="261" t="s">
        <v>62</v>
      </c>
      <c r="AG32" s="219"/>
      <c r="AH32" s="219"/>
      <c r="AI32" s="219"/>
      <c r="AJ32" s="219"/>
      <c r="AK32" s="220"/>
      <c r="AL32" s="72" t="s">
        <v>63</v>
      </c>
    </row>
    <row r="33" spans="1:38" ht="15.75" customHeight="1" x14ac:dyDescent="0.15">
      <c r="A33" s="231"/>
      <c r="B33" s="79" t="s">
        <v>47</v>
      </c>
      <c r="C33" s="67" t="s">
        <v>8</v>
      </c>
      <c r="D33" s="67" t="s">
        <v>9</v>
      </c>
      <c r="E33" s="67" t="s">
        <v>64</v>
      </c>
      <c r="F33" s="67" t="s">
        <v>65</v>
      </c>
      <c r="G33" s="73" t="s">
        <v>66</v>
      </c>
      <c r="H33" s="79" t="s">
        <v>47</v>
      </c>
      <c r="I33" s="67" t="s">
        <v>8</v>
      </c>
      <c r="J33" s="67" t="s">
        <v>9</v>
      </c>
      <c r="K33" s="67" t="s">
        <v>64</v>
      </c>
      <c r="L33" s="67" t="s">
        <v>65</v>
      </c>
      <c r="M33" s="73" t="s">
        <v>66</v>
      </c>
      <c r="N33" s="79" t="s">
        <v>47</v>
      </c>
      <c r="O33" s="67" t="s">
        <v>8</v>
      </c>
      <c r="P33" s="67" t="s">
        <v>9</v>
      </c>
      <c r="Q33" s="67" t="s">
        <v>64</v>
      </c>
      <c r="R33" s="67" t="s">
        <v>65</v>
      </c>
      <c r="S33" s="73" t="s">
        <v>66</v>
      </c>
      <c r="T33" s="66" t="s">
        <v>47</v>
      </c>
      <c r="U33" s="67" t="s">
        <v>8</v>
      </c>
      <c r="V33" s="67" t="s">
        <v>9</v>
      </c>
      <c r="W33" s="67" t="s">
        <v>64</v>
      </c>
      <c r="X33" s="67" t="s">
        <v>65</v>
      </c>
      <c r="Y33" s="73" t="s">
        <v>66</v>
      </c>
      <c r="Z33" s="79" t="s">
        <v>47</v>
      </c>
      <c r="AA33" s="67" t="s">
        <v>8</v>
      </c>
      <c r="AB33" s="67" t="s">
        <v>9</v>
      </c>
      <c r="AC33" s="67" t="s">
        <v>64</v>
      </c>
      <c r="AD33" s="67" t="s">
        <v>65</v>
      </c>
      <c r="AE33" s="73" t="s">
        <v>66</v>
      </c>
      <c r="AF33" s="79" t="s">
        <v>47</v>
      </c>
      <c r="AG33" s="67" t="s">
        <v>8</v>
      </c>
      <c r="AH33" s="67" t="s">
        <v>9</v>
      </c>
      <c r="AI33" s="67" t="s">
        <v>64</v>
      </c>
      <c r="AJ33" s="67" t="s">
        <v>65</v>
      </c>
      <c r="AK33" s="73" t="s">
        <v>66</v>
      </c>
      <c r="AL33" s="72"/>
    </row>
    <row r="34" spans="1:38" ht="15.75" customHeight="1" x14ac:dyDescent="0.15">
      <c r="A34" s="43" t="s">
        <v>57</v>
      </c>
      <c r="B34" s="59"/>
      <c r="C34" s="59"/>
      <c r="D34" s="59"/>
      <c r="E34" s="59"/>
      <c r="F34" s="59"/>
      <c r="G34" s="60"/>
      <c r="H34" s="57">
        <v>51.52</v>
      </c>
      <c r="I34" s="57">
        <v>92.31</v>
      </c>
      <c r="J34" s="57">
        <v>25</v>
      </c>
      <c r="K34" s="57">
        <v>60</v>
      </c>
      <c r="L34" s="57">
        <v>38.46</v>
      </c>
      <c r="M34" s="77">
        <f>AVERAGE(K34,L34)</f>
        <v>49.230000000000004</v>
      </c>
      <c r="N34" s="57">
        <v>64.52</v>
      </c>
      <c r="O34" s="57">
        <v>95.24</v>
      </c>
      <c r="P34" s="57">
        <v>0</v>
      </c>
      <c r="Q34" s="57">
        <v>78.430000000000007</v>
      </c>
      <c r="R34" s="57">
        <v>0</v>
      </c>
      <c r="S34" s="77">
        <f t="shared" ref="S34:S35" si="28">AVERAGE(Q34,R34)</f>
        <v>39.215000000000003</v>
      </c>
      <c r="T34" s="61">
        <v>54.55</v>
      </c>
      <c r="U34" s="62">
        <v>100</v>
      </c>
      <c r="V34" s="62">
        <v>6.25</v>
      </c>
      <c r="W34" s="62">
        <v>69.39</v>
      </c>
      <c r="X34" s="62">
        <v>11.76</v>
      </c>
      <c r="Y34" s="93">
        <f t="shared" ref="Y34:Y36" si="29">AVERAGE(W34,X34)</f>
        <v>40.575000000000003</v>
      </c>
      <c r="Z34" s="57">
        <v>70</v>
      </c>
      <c r="AA34" s="57">
        <v>80</v>
      </c>
      <c r="AB34" s="57">
        <v>60</v>
      </c>
      <c r="AC34" s="57">
        <v>72.72</v>
      </c>
      <c r="AD34" s="57">
        <v>66.66</v>
      </c>
      <c r="AE34" s="58">
        <f t="shared" ref="AE34:AE37" si="30">AVERAGE(AC34,AD34)</f>
        <v>69.69</v>
      </c>
      <c r="AF34" s="57">
        <v>60</v>
      </c>
      <c r="AG34" s="57">
        <v>100</v>
      </c>
      <c r="AH34" s="57">
        <v>15.78</v>
      </c>
      <c r="AI34" s="57">
        <v>72.41</v>
      </c>
      <c r="AJ34" s="57">
        <v>27.27</v>
      </c>
      <c r="AK34" s="58">
        <f t="shared" ref="AK34:AK38" si="31">AVERAGE(AI34,AJ34)</f>
        <v>49.839999999999996</v>
      </c>
      <c r="AL34" s="72">
        <f t="shared" ref="AL34:AL39" si="32">AVERAGE(G34,M34,S34,Y34,AE34,AK34)</f>
        <v>49.71</v>
      </c>
    </row>
    <row r="35" spans="1:38" ht="15.75" customHeight="1" x14ac:dyDescent="0.15">
      <c r="A35" s="43" t="s">
        <v>58</v>
      </c>
      <c r="B35" s="57">
        <v>44.85</v>
      </c>
      <c r="C35" s="57">
        <v>0</v>
      </c>
      <c r="D35" s="57">
        <v>100</v>
      </c>
      <c r="E35" s="57">
        <v>0</v>
      </c>
      <c r="F35" s="57">
        <v>61.92</v>
      </c>
      <c r="G35" s="77">
        <f t="shared" ref="G35:G39" si="33">AVERAGE(E35,F35)</f>
        <v>30.96</v>
      </c>
      <c r="H35" s="59"/>
      <c r="I35" s="59"/>
      <c r="J35" s="59"/>
      <c r="K35" s="59"/>
      <c r="L35" s="59"/>
      <c r="M35" s="60"/>
      <c r="N35" s="57">
        <v>70.97</v>
      </c>
      <c r="O35" s="57">
        <v>100</v>
      </c>
      <c r="P35" s="57">
        <v>10</v>
      </c>
      <c r="Q35" s="57">
        <v>82.35</v>
      </c>
      <c r="R35" s="57">
        <v>18.18</v>
      </c>
      <c r="S35" s="77">
        <f t="shared" si="28"/>
        <v>50.265000000000001</v>
      </c>
      <c r="T35" s="61">
        <v>57.58</v>
      </c>
      <c r="U35" s="62">
        <v>82.35</v>
      </c>
      <c r="V35" s="62">
        <v>31.25</v>
      </c>
      <c r="W35" s="62">
        <v>66.67</v>
      </c>
      <c r="X35" s="62">
        <v>41.67</v>
      </c>
      <c r="Y35" s="93">
        <f t="shared" si="29"/>
        <v>54.17</v>
      </c>
      <c r="Z35" s="57">
        <v>35</v>
      </c>
      <c r="AA35" s="57">
        <v>60</v>
      </c>
      <c r="AB35" s="57">
        <v>10</v>
      </c>
      <c r="AC35" s="57">
        <v>48</v>
      </c>
      <c r="AD35" s="57">
        <v>13.33</v>
      </c>
      <c r="AE35" s="58">
        <f t="shared" si="30"/>
        <v>30.664999999999999</v>
      </c>
      <c r="AF35" s="57">
        <v>52.5</v>
      </c>
      <c r="AG35" s="57">
        <v>100</v>
      </c>
      <c r="AH35" s="57">
        <v>0</v>
      </c>
      <c r="AI35" s="57">
        <v>68.849999999999994</v>
      </c>
      <c r="AJ35" s="57">
        <v>0</v>
      </c>
      <c r="AK35" s="58">
        <f t="shared" si="31"/>
        <v>34.424999999999997</v>
      </c>
      <c r="AL35" s="72">
        <f t="shared" si="32"/>
        <v>40.096999999999994</v>
      </c>
    </row>
    <row r="36" spans="1:38" ht="15.75" customHeight="1" x14ac:dyDescent="0.15">
      <c r="A36" s="43" t="s">
        <v>59</v>
      </c>
      <c r="B36" s="57">
        <v>51.55</v>
      </c>
      <c r="C36" s="57">
        <v>86.92</v>
      </c>
      <c r="D36" s="57">
        <v>8.0500000000000007</v>
      </c>
      <c r="E36" s="57">
        <v>66.430000000000007</v>
      </c>
      <c r="F36" s="57">
        <v>12.96</v>
      </c>
      <c r="G36" s="77">
        <f t="shared" si="33"/>
        <v>39.695000000000007</v>
      </c>
      <c r="H36" s="57">
        <v>54.55</v>
      </c>
      <c r="I36" s="57">
        <v>76.92</v>
      </c>
      <c r="J36" s="57">
        <v>40</v>
      </c>
      <c r="K36" s="57">
        <v>57.14</v>
      </c>
      <c r="L36" s="57">
        <v>51.61</v>
      </c>
      <c r="M36" s="77">
        <f t="shared" ref="M36:M39" si="34">AVERAGE(K36,L36)</f>
        <v>54.375</v>
      </c>
      <c r="N36" s="59"/>
      <c r="O36" s="59"/>
      <c r="P36" s="59"/>
      <c r="Q36" s="59"/>
      <c r="R36" s="59"/>
      <c r="S36" s="60"/>
      <c r="T36" s="61">
        <v>72.73</v>
      </c>
      <c r="U36" s="62">
        <v>82.35</v>
      </c>
      <c r="V36" s="62">
        <v>62.5</v>
      </c>
      <c r="W36" s="62">
        <v>75.680000000000007</v>
      </c>
      <c r="X36" s="62">
        <v>68.97</v>
      </c>
      <c r="Y36" s="93">
        <f t="shared" si="29"/>
        <v>72.325000000000003</v>
      </c>
      <c r="Z36" s="57">
        <v>30</v>
      </c>
      <c r="AA36" s="57">
        <v>10</v>
      </c>
      <c r="AB36" s="57">
        <v>50</v>
      </c>
      <c r="AC36" s="57">
        <v>12.5</v>
      </c>
      <c r="AD36" s="57">
        <v>41.66</v>
      </c>
      <c r="AE36" s="58">
        <f t="shared" si="30"/>
        <v>27.08</v>
      </c>
      <c r="AF36" s="57">
        <v>30</v>
      </c>
      <c r="AG36" s="57">
        <v>14.28</v>
      </c>
      <c r="AH36" s="57">
        <v>47.36</v>
      </c>
      <c r="AI36" s="57">
        <v>17.64</v>
      </c>
      <c r="AJ36" s="57">
        <v>39.130000000000003</v>
      </c>
      <c r="AK36" s="58">
        <f t="shared" si="31"/>
        <v>28.385000000000002</v>
      </c>
      <c r="AL36" s="72">
        <f t="shared" si="32"/>
        <v>44.372</v>
      </c>
    </row>
    <row r="37" spans="1:38" ht="15.75" customHeight="1" x14ac:dyDescent="0.15">
      <c r="A37" s="43" t="s">
        <v>60</v>
      </c>
      <c r="B37" s="57">
        <v>43.81</v>
      </c>
      <c r="C37" s="57">
        <v>71.03</v>
      </c>
      <c r="D37" s="57">
        <v>10.34</v>
      </c>
      <c r="E37" s="57">
        <v>58.24</v>
      </c>
      <c r="F37" s="57">
        <v>14.17</v>
      </c>
      <c r="G37" s="77">
        <f t="shared" si="33"/>
        <v>36.204999999999998</v>
      </c>
      <c r="H37" s="57">
        <v>33.33</v>
      </c>
      <c r="I37" s="57">
        <v>46.15</v>
      </c>
      <c r="J37" s="57">
        <v>25</v>
      </c>
      <c r="K37" s="57">
        <v>35.29</v>
      </c>
      <c r="L37" s="57">
        <v>31.25</v>
      </c>
      <c r="M37" s="77">
        <f t="shared" si="34"/>
        <v>33.269999999999996</v>
      </c>
      <c r="N37" s="57">
        <v>70.97</v>
      </c>
      <c r="O37" s="57">
        <v>95.24</v>
      </c>
      <c r="P37" s="57">
        <v>20</v>
      </c>
      <c r="Q37" s="57">
        <v>81.63</v>
      </c>
      <c r="R37" s="57">
        <v>30.77</v>
      </c>
      <c r="S37" s="77">
        <f t="shared" ref="S37:S39" si="35">AVERAGE(Q37,R37)</f>
        <v>56.199999999999996</v>
      </c>
      <c r="T37" s="63"/>
      <c r="U37" s="64"/>
      <c r="V37" s="64"/>
      <c r="W37" s="64"/>
      <c r="X37" s="64"/>
      <c r="Y37" s="65"/>
      <c r="Z37" s="57">
        <v>62.5</v>
      </c>
      <c r="AA37" s="57">
        <v>30</v>
      </c>
      <c r="AB37" s="57">
        <v>95</v>
      </c>
      <c r="AC37" s="57">
        <v>44.44</v>
      </c>
      <c r="AD37" s="57">
        <v>71.69</v>
      </c>
      <c r="AE37" s="58">
        <f t="shared" si="30"/>
        <v>58.064999999999998</v>
      </c>
      <c r="AF37" s="57">
        <v>25</v>
      </c>
      <c r="AG37" s="57">
        <v>0</v>
      </c>
      <c r="AH37" s="57">
        <v>52.63</v>
      </c>
      <c r="AI37" s="57">
        <v>0</v>
      </c>
      <c r="AJ37" s="57">
        <v>39.99</v>
      </c>
      <c r="AK37" s="58">
        <f t="shared" si="31"/>
        <v>19.995000000000001</v>
      </c>
      <c r="AL37" s="72">
        <f t="shared" si="32"/>
        <v>40.747</v>
      </c>
    </row>
    <row r="38" spans="1:38" ht="15.75" customHeight="1" x14ac:dyDescent="0.15">
      <c r="A38" s="43" t="s">
        <v>61</v>
      </c>
      <c r="B38" s="57">
        <v>35.049999999999997</v>
      </c>
      <c r="C38" s="57">
        <v>19.62</v>
      </c>
      <c r="D38" s="57">
        <v>54.02</v>
      </c>
      <c r="E38" s="57">
        <v>25</v>
      </c>
      <c r="F38" s="57">
        <v>42.72</v>
      </c>
      <c r="G38" s="58">
        <f t="shared" si="33"/>
        <v>33.86</v>
      </c>
      <c r="H38" s="57">
        <v>45.45</v>
      </c>
      <c r="I38" s="57">
        <v>38.46</v>
      </c>
      <c r="J38" s="57">
        <v>50</v>
      </c>
      <c r="K38" s="57">
        <v>35.71</v>
      </c>
      <c r="L38" s="57">
        <v>52.63</v>
      </c>
      <c r="M38" s="58">
        <f t="shared" si="34"/>
        <v>44.17</v>
      </c>
      <c r="N38" s="57">
        <v>41.93</v>
      </c>
      <c r="O38" s="57">
        <v>61.9</v>
      </c>
      <c r="P38" s="57">
        <v>0</v>
      </c>
      <c r="Q38" s="57">
        <v>59.09</v>
      </c>
      <c r="R38" s="57">
        <v>0</v>
      </c>
      <c r="S38" s="58">
        <f t="shared" si="35"/>
        <v>29.545000000000002</v>
      </c>
      <c r="T38" s="66">
        <v>39.39</v>
      </c>
      <c r="U38" s="67">
        <v>29.41</v>
      </c>
      <c r="V38" s="67">
        <v>50</v>
      </c>
      <c r="W38" s="67">
        <v>33.33</v>
      </c>
      <c r="X38" s="67">
        <v>44.44</v>
      </c>
      <c r="Y38" s="58">
        <f t="shared" ref="Y38:Y39" si="36">AVERAGE(W38,X38)</f>
        <v>38.884999999999998</v>
      </c>
      <c r="Z38" s="59"/>
      <c r="AA38" s="59"/>
      <c r="AB38" s="59"/>
      <c r="AC38" s="59"/>
      <c r="AD38" s="59"/>
      <c r="AE38" s="60"/>
      <c r="AF38" s="57">
        <v>30</v>
      </c>
      <c r="AG38" s="57">
        <v>57.14</v>
      </c>
      <c r="AH38" s="57">
        <v>0</v>
      </c>
      <c r="AI38" s="57">
        <v>46.15</v>
      </c>
      <c r="AJ38" s="57">
        <v>0</v>
      </c>
      <c r="AK38" s="58">
        <f t="shared" si="31"/>
        <v>23.074999999999999</v>
      </c>
      <c r="AL38" s="72">
        <f t="shared" si="32"/>
        <v>33.906999999999996</v>
      </c>
    </row>
    <row r="39" spans="1:38" ht="15.75" customHeight="1" x14ac:dyDescent="0.15">
      <c r="A39" s="43" t="s">
        <v>62</v>
      </c>
      <c r="B39" s="57">
        <v>60.3</v>
      </c>
      <c r="C39" s="57">
        <v>80.37</v>
      </c>
      <c r="D39" s="57">
        <v>35.630000000000003</v>
      </c>
      <c r="E39" s="57">
        <v>69.069999999999993</v>
      </c>
      <c r="F39" s="57">
        <v>44.6</v>
      </c>
      <c r="G39" s="58">
        <f t="shared" si="33"/>
        <v>56.834999999999994</v>
      </c>
      <c r="H39" s="57">
        <v>48.48</v>
      </c>
      <c r="I39" s="57">
        <v>100</v>
      </c>
      <c r="J39" s="57">
        <v>15</v>
      </c>
      <c r="K39" s="57">
        <v>60.46</v>
      </c>
      <c r="L39" s="57">
        <v>26.08</v>
      </c>
      <c r="M39" s="58">
        <f t="shared" si="34"/>
        <v>43.269999999999996</v>
      </c>
      <c r="N39" s="57">
        <v>67.739999999999995</v>
      </c>
      <c r="O39" s="57">
        <v>100</v>
      </c>
      <c r="P39" s="57">
        <v>0</v>
      </c>
      <c r="Q39" s="57">
        <v>80.760000000000005</v>
      </c>
      <c r="R39" s="57">
        <v>0</v>
      </c>
      <c r="S39" s="58">
        <f t="shared" si="35"/>
        <v>40.380000000000003</v>
      </c>
      <c r="T39" s="66">
        <v>63.63</v>
      </c>
      <c r="U39" s="67">
        <v>94.11</v>
      </c>
      <c r="V39" s="67">
        <v>31.25</v>
      </c>
      <c r="W39" s="67">
        <v>72.72</v>
      </c>
      <c r="X39" s="67">
        <v>45.45</v>
      </c>
      <c r="Y39" s="58">
        <f t="shared" si="36"/>
        <v>59.085000000000001</v>
      </c>
      <c r="Z39" s="57">
        <v>85</v>
      </c>
      <c r="AA39" s="57">
        <v>80</v>
      </c>
      <c r="AB39" s="57">
        <v>90</v>
      </c>
      <c r="AC39" s="57">
        <v>84.21</v>
      </c>
      <c r="AD39" s="57">
        <v>85.71</v>
      </c>
      <c r="AE39" s="58">
        <f>AVERAGE(AC39,AD39)</f>
        <v>84.96</v>
      </c>
      <c r="AF39" s="59"/>
      <c r="AG39" s="59"/>
      <c r="AH39" s="59"/>
      <c r="AI39" s="59"/>
      <c r="AJ39" s="59"/>
      <c r="AK39" s="60"/>
      <c r="AL39" s="72">
        <f t="shared" si="32"/>
        <v>56.905999999999992</v>
      </c>
    </row>
    <row r="40" spans="1:38" ht="15.75" customHeight="1" x14ac:dyDescent="0.15">
      <c r="A40" s="40" t="s">
        <v>63</v>
      </c>
      <c r="B40" s="79"/>
      <c r="C40" s="79"/>
      <c r="D40" s="79"/>
      <c r="E40" s="79"/>
      <c r="F40" s="79"/>
      <c r="G40" s="72">
        <f>AVERAGE(G34:G39)</f>
        <v>39.511000000000003</v>
      </c>
      <c r="H40" s="79"/>
      <c r="I40" s="79"/>
      <c r="J40" s="79"/>
      <c r="K40" s="79"/>
      <c r="L40" s="79"/>
      <c r="M40" s="72">
        <f>AVERAGE(M34:M39)</f>
        <v>44.863</v>
      </c>
      <c r="N40" s="79"/>
      <c r="O40" s="79"/>
      <c r="P40" s="79"/>
      <c r="Q40" s="79"/>
      <c r="R40" s="79"/>
      <c r="S40" s="72">
        <f>AVERAGE(S34:S39)</f>
        <v>43.121000000000002</v>
      </c>
      <c r="T40" s="66"/>
      <c r="U40" s="67"/>
      <c r="V40" s="67"/>
      <c r="W40" s="67"/>
      <c r="X40" s="67"/>
      <c r="Y40" s="72">
        <f>AVERAGE(Y34:Y39)</f>
        <v>53.007999999999996</v>
      </c>
      <c r="Z40" s="79"/>
      <c r="AA40" s="79"/>
      <c r="AB40" s="79"/>
      <c r="AC40" s="79"/>
      <c r="AD40" s="79"/>
      <c r="AE40" s="72">
        <f>AVERAGE(AE34:AE39)</f>
        <v>54.091999999999999</v>
      </c>
      <c r="AF40" s="79"/>
      <c r="AG40" s="79"/>
      <c r="AH40" s="79"/>
      <c r="AI40" s="79"/>
      <c r="AJ40" s="79"/>
      <c r="AK40" s="72">
        <f t="shared" ref="AK40:AL40" si="37">AVERAGE(AK34:AK39)</f>
        <v>31.143999999999995</v>
      </c>
      <c r="AL40" s="80">
        <f t="shared" si="37"/>
        <v>44.289833333333327</v>
      </c>
    </row>
    <row r="41" spans="1:38" ht="15.75" customHeight="1" x14ac:dyDescent="0.15">
      <c r="A41" s="28"/>
      <c r="B41" s="55"/>
      <c r="C41" s="55"/>
      <c r="D41" s="55"/>
      <c r="E41" s="55"/>
      <c r="F41" s="55"/>
      <c r="G41" s="56"/>
      <c r="H41" s="55"/>
      <c r="I41" s="55"/>
      <c r="J41" s="55"/>
      <c r="K41" s="55"/>
      <c r="L41" s="55"/>
      <c r="M41" s="56"/>
      <c r="N41" s="55"/>
      <c r="O41" s="55"/>
      <c r="P41" s="55"/>
      <c r="Q41" s="55"/>
      <c r="R41" s="55"/>
      <c r="S41" s="56"/>
      <c r="T41" s="104"/>
      <c r="U41" s="104"/>
      <c r="V41" s="104"/>
      <c r="W41" s="104"/>
      <c r="X41" s="104"/>
      <c r="Y41" s="105"/>
      <c r="Z41" s="55"/>
      <c r="AA41" s="55"/>
      <c r="AB41" s="55"/>
      <c r="AC41" s="55"/>
      <c r="AD41" s="55"/>
      <c r="AE41" s="56"/>
      <c r="AF41" s="55"/>
      <c r="AG41" s="55"/>
      <c r="AH41" s="55"/>
      <c r="AI41" s="55"/>
      <c r="AJ41" s="55"/>
      <c r="AK41" s="56"/>
      <c r="AL41" s="56"/>
    </row>
    <row r="42" spans="1:38" ht="15.75" customHeight="1" x14ac:dyDescent="0.15">
      <c r="A42" s="270" t="s">
        <v>96</v>
      </c>
      <c r="B42" s="261" t="s">
        <v>68</v>
      </c>
      <c r="C42" s="219"/>
      <c r="D42" s="219"/>
      <c r="E42" s="219"/>
      <c r="F42" s="219"/>
      <c r="G42" s="220"/>
      <c r="H42" s="261" t="s">
        <v>69</v>
      </c>
      <c r="I42" s="219"/>
      <c r="J42" s="219"/>
      <c r="K42" s="219"/>
      <c r="L42" s="219"/>
      <c r="M42" s="220"/>
      <c r="N42" s="261" t="s">
        <v>70</v>
      </c>
      <c r="O42" s="219"/>
      <c r="P42" s="219"/>
      <c r="Q42" s="219"/>
      <c r="R42" s="219"/>
      <c r="S42" s="220"/>
      <c r="T42" s="269" t="s">
        <v>71</v>
      </c>
      <c r="U42" s="258"/>
      <c r="V42" s="258"/>
      <c r="W42" s="258"/>
      <c r="X42" s="258"/>
      <c r="Y42" s="259"/>
      <c r="Z42" s="261" t="s">
        <v>72</v>
      </c>
      <c r="AA42" s="219"/>
      <c r="AB42" s="219"/>
      <c r="AC42" s="219"/>
      <c r="AD42" s="219"/>
      <c r="AE42" s="220"/>
      <c r="AF42" s="261" t="s">
        <v>73</v>
      </c>
      <c r="AG42" s="219"/>
      <c r="AH42" s="219"/>
      <c r="AI42" s="219"/>
      <c r="AJ42" s="219"/>
      <c r="AK42" s="220"/>
      <c r="AL42" s="72" t="s">
        <v>63</v>
      </c>
    </row>
    <row r="43" spans="1:38" ht="15.75" customHeight="1" x14ac:dyDescent="0.15">
      <c r="A43" s="231"/>
      <c r="B43" s="79" t="s">
        <v>47</v>
      </c>
      <c r="C43" s="67" t="s">
        <v>8</v>
      </c>
      <c r="D43" s="67" t="s">
        <v>9</v>
      </c>
      <c r="E43" s="67" t="s">
        <v>64</v>
      </c>
      <c r="F43" s="67" t="s">
        <v>65</v>
      </c>
      <c r="G43" s="73" t="s">
        <v>66</v>
      </c>
      <c r="H43" s="79" t="s">
        <v>47</v>
      </c>
      <c r="I43" s="67" t="s">
        <v>8</v>
      </c>
      <c r="J43" s="67" t="s">
        <v>9</v>
      </c>
      <c r="K43" s="67" t="s">
        <v>64</v>
      </c>
      <c r="L43" s="67" t="s">
        <v>65</v>
      </c>
      <c r="M43" s="73" t="s">
        <v>66</v>
      </c>
      <c r="N43" s="79" t="s">
        <v>47</v>
      </c>
      <c r="O43" s="67" t="s">
        <v>8</v>
      </c>
      <c r="P43" s="67" t="s">
        <v>9</v>
      </c>
      <c r="Q43" s="67" t="s">
        <v>64</v>
      </c>
      <c r="R43" s="67" t="s">
        <v>65</v>
      </c>
      <c r="S43" s="73" t="s">
        <v>66</v>
      </c>
      <c r="T43" s="66" t="s">
        <v>47</v>
      </c>
      <c r="U43" s="67" t="s">
        <v>8</v>
      </c>
      <c r="V43" s="67" t="s">
        <v>9</v>
      </c>
      <c r="W43" s="67" t="s">
        <v>64</v>
      </c>
      <c r="X43" s="67" t="s">
        <v>65</v>
      </c>
      <c r="Y43" s="73" t="s">
        <v>66</v>
      </c>
      <c r="Z43" s="79" t="s">
        <v>47</v>
      </c>
      <c r="AA43" s="67" t="s">
        <v>8</v>
      </c>
      <c r="AB43" s="67" t="s">
        <v>9</v>
      </c>
      <c r="AC43" s="67" t="s">
        <v>64</v>
      </c>
      <c r="AD43" s="67" t="s">
        <v>65</v>
      </c>
      <c r="AE43" s="73" t="s">
        <v>66</v>
      </c>
      <c r="AF43" s="79" t="s">
        <v>47</v>
      </c>
      <c r="AG43" s="67" t="s">
        <v>8</v>
      </c>
      <c r="AH43" s="67" t="s">
        <v>9</v>
      </c>
      <c r="AI43" s="67" t="s">
        <v>64</v>
      </c>
      <c r="AJ43" s="67" t="s">
        <v>65</v>
      </c>
      <c r="AK43" s="73" t="s">
        <v>66</v>
      </c>
      <c r="AL43" s="72"/>
    </row>
    <row r="44" spans="1:38" ht="15.75" customHeight="1" x14ac:dyDescent="0.15">
      <c r="A44" s="43" t="s">
        <v>68</v>
      </c>
      <c r="B44" s="59"/>
      <c r="C44" s="59"/>
      <c r="D44" s="59"/>
      <c r="E44" s="59"/>
      <c r="F44" s="59"/>
      <c r="G44" s="60"/>
      <c r="H44" s="57">
        <v>45.45</v>
      </c>
      <c r="I44" s="57">
        <v>93.33</v>
      </c>
      <c r="J44" s="57">
        <v>5.56</v>
      </c>
      <c r="K44" s="57">
        <v>60.87</v>
      </c>
      <c r="L44" s="57">
        <v>10</v>
      </c>
      <c r="M44" s="77">
        <f>AVERAGE(K44,L44)</f>
        <v>35.435000000000002</v>
      </c>
      <c r="N44" s="57">
        <v>37.5</v>
      </c>
      <c r="O44" s="57">
        <v>90.91</v>
      </c>
      <c r="P44" s="57">
        <v>9.52</v>
      </c>
      <c r="Q44" s="57">
        <v>50</v>
      </c>
      <c r="R44" s="57">
        <v>16.670000000000002</v>
      </c>
      <c r="S44" s="77">
        <f t="shared" ref="S44:S45" si="38">AVERAGE(Q44,R44)</f>
        <v>33.335000000000001</v>
      </c>
      <c r="T44" s="61">
        <v>36.36</v>
      </c>
      <c r="U44" s="62">
        <v>85.71</v>
      </c>
      <c r="V44" s="62">
        <v>0</v>
      </c>
      <c r="W44" s="62">
        <v>53.33</v>
      </c>
      <c r="X44" s="62">
        <v>0</v>
      </c>
      <c r="Y44" s="93">
        <f t="shared" ref="Y44:Y46" si="39">AVERAGE(W44,X44)</f>
        <v>26.664999999999999</v>
      </c>
      <c r="Z44" s="57">
        <v>67.5</v>
      </c>
      <c r="AA44" s="57">
        <v>40</v>
      </c>
      <c r="AB44" s="57">
        <v>95</v>
      </c>
      <c r="AC44" s="57">
        <v>55.17</v>
      </c>
      <c r="AD44" s="57">
        <v>74.5</v>
      </c>
      <c r="AE44" s="58">
        <f t="shared" ref="AE44:AE47" si="40">AVERAGE(AC44,AD44)</f>
        <v>64.835000000000008</v>
      </c>
      <c r="AF44" s="57">
        <v>50</v>
      </c>
      <c r="AG44" s="57">
        <v>95</v>
      </c>
      <c r="AH44" s="57">
        <v>5</v>
      </c>
      <c r="AI44" s="57">
        <v>65.510000000000005</v>
      </c>
      <c r="AJ44" s="57">
        <v>9.09</v>
      </c>
      <c r="AK44" s="58">
        <f t="shared" ref="AK44:AK48" si="41">AVERAGE(AI44,AJ44)</f>
        <v>37.300000000000004</v>
      </c>
      <c r="AL44" s="72">
        <f t="shared" ref="AL44:AL49" si="42">AVERAGE(G44,M44,S44,Y44,AE44,AK44)</f>
        <v>39.514000000000003</v>
      </c>
    </row>
    <row r="45" spans="1:38" ht="15.75" customHeight="1" x14ac:dyDescent="0.15">
      <c r="A45" s="43" t="s">
        <v>69</v>
      </c>
      <c r="B45" s="57">
        <v>50.77</v>
      </c>
      <c r="C45" s="57">
        <v>89.99</v>
      </c>
      <c r="D45" s="57">
        <v>10.42</v>
      </c>
      <c r="E45" s="57">
        <v>64.959999999999994</v>
      </c>
      <c r="F45" s="57">
        <v>17.239999999999998</v>
      </c>
      <c r="G45" s="77">
        <f t="shared" ref="G45:G49" si="43">AVERAGE(E45,F45)</f>
        <v>41.099999999999994</v>
      </c>
      <c r="H45" s="59"/>
      <c r="I45" s="59"/>
      <c r="J45" s="59"/>
      <c r="K45" s="59"/>
      <c r="L45" s="59"/>
      <c r="M45" s="60"/>
      <c r="N45" s="57">
        <v>31.25</v>
      </c>
      <c r="O45" s="57">
        <v>90.91</v>
      </c>
      <c r="P45" s="57">
        <v>0</v>
      </c>
      <c r="Q45" s="57">
        <v>47.62</v>
      </c>
      <c r="R45" s="57">
        <v>0</v>
      </c>
      <c r="S45" s="77">
        <f t="shared" si="38"/>
        <v>23.81</v>
      </c>
      <c r="T45" s="61">
        <v>36.36</v>
      </c>
      <c r="U45" s="62">
        <v>71.430000000000007</v>
      </c>
      <c r="V45" s="62">
        <v>10.53</v>
      </c>
      <c r="W45" s="62">
        <v>48.78</v>
      </c>
      <c r="X45" s="62">
        <v>16</v>
      </c>
      <c r="Y45" s="93">
        <f t="shared" si="39"/>
        <v>32.39</v>
      </c>
      <c r="Z45" s="57">
        <v>45</v>
      </c>
      <c r="AA45" s="57">
        <v>85</v>
      </c>
      <c r="AB45" s="57">
        <v>5</v>
      </c>
      <c r="AC45" s="57">
        <v>60.71</v>
      </c>
      <c r="AD45" s="57">
        <v>8.33</v>
      </c>
      <c r="AE45" s="58">
        <f t="shared" si="40"/>
        <v>34.520000000000003</v>
      </c>
      <c r="AF45" s="57">
        <v>52.5</v>
      </c>
      <c r="AG45" s="57">
        <v>100</v>
      </c>
      <c r="AH45" s="57">
        <v>5</v>
      </c>
      <c r="AI45" s="57">
        <v>67.790000000000006</v>
      </c>
      <c r="AJ45" s="57">
        <v>9.52</v>
      </c>
      <c r="AK45" s="58">
        <f t="shared" si="41"/>
        <v>38.655000000000001</v>
      </c>
      <c r="AL45" s="72">
        <f t="shared" si="42"/>
        <v>34.094999999999999</v>
      </c>
    </row>
    <row r="46" spans="1:38" ht="15.75" customHeight="1" x14ac:dyDescent="0.15">
      <c r="A46" s="43" t="s">
        <v>70</v>
      </c>
      <c r="B46" s="57">
        <v>42.56</v>
      </c>
      <c r="C46" s="57">
        <v>76.77</v>
      </c>
      <c r="D46" s="57">
        <v>7.29</v>
      </c>
      <c r="E46" s="57">
        <v>57.58</v>
      </c>
      <c r="F46" s="57">
        <v>11.11</v>
      </c>
      <c r="G46" s="77">
        <f t="shared" si="43"/>
        <v>34.344999999999999</v>
      </c>
      <c r="H46" s="57">
        <v>45.45</v>
      </c>
      <c r="I46" s="57">
        <v>73.33</v>
      </c>
      <c r="J46" s="57">
        <v>22.22</v>
      </c>
      <c r="K46" s="67">
        <v>55</v>
      </c>
      <c r="L46" s="57">
        <v>30.77</v>
      </c>
      <c r="M46" s="77">
        <f t="shared" ref="M46:M49" si="44">AVERAGE(K46,L46)</f>
        <v>42.884999999999998</v>
      </c>
      <c r="N46" s="59"/>
      <c r="O46" s="59"/>
      <c r="P46" s="59"/>
      <c r="Q46" s="59"/>
      <c r="R46" s="59"/>
      <c r="S46" s="60"/>
      <c r="T46" s="61">
        <v>45.45</v>
      </c>
      <c r="U46" s="62">
        <v>100</v>
      </c>
      <c r="V46" s="62">
        <v>5.26</v>
      </c>
      <c r="W46" s="62">
        <v>60.87</v>
      </c>
      <c r="X46" s="62">
        <v>10</v>
      </c>
      <c r="Y46" s="93">
        <f t="shared" si="39"/>
        <v>35.435000000000002</v>
      </c>
      <c r="Z46" s="57">
        <v>37.5</v>
      </c>
      <c r="AA46" s="57">
        <v>55</v>
      </c>
      <c r="AB46" s="57">
        <v>20</v>
      </c>
      <c r="AC46" s="57">
        <v>46.8</v>
      </c>
      <c r="AD46" s="57">
        <v>24.24</v>
      </c>
      <c r="AE46" s="58">
        <f t="shared" si="40"/>
        <v>35.519999999999996</v>
      </c>
      <c r="AF46" s="57">
        <v>65</v>
      </c>
      <c r="AG46" s="57">
        <v>65</v>
      </c>
      <c r="AH46" s="57">
        <v>65</v>
      </c>
      <c r="AI46" s="57">
        <v>65</v>
      </c>
      <c r="AJ46" s="57">
        <v>65</v>
      </c>
      <c r="AK46" s="58">
        <f t="shared" si="41"/>
        <v>65</v>
      </c>
      <c r="AL46" s="72">
        <f t="shared" si="42"/>
        <v>42.637</v>
      </c>
    </row>
    <row r="47" spans="1:38" ht="15.75" customHeight="1" x14ac:dyDescent="0.15">
      <c r="A47" s="43" t="s">
        <v>71</v>
      </c>
      <c r="B47" s="57">
        <v>52.82</v>
      </c>
      <c r="C47" s="57">
        <v>73.739999999999995</v>
      </c>
      <c r="D47" s="57">
        <v>31.25</v>
      </c>
      <c r="E47" s="57">
        <v>61.34</v>
      </c>
      <c r="F47" s="57">
        <v>39.47</v>
      </c>
      <c r="G47" s="77">
        <f t="shared" si="43"/>
        <v>50.405000000000001</v>
      </c>
      <c r="H47" s="57">
        <v>54.55</v>
      </c>
      <c r="I47" s="57">
        <v>53.33</v>
      </c>
      <c r="J47" s="57">
        <v>55.56</v>
      </c>
      <c r="K47" s="57">
        <v>51.61</v>
      </c>
      <c r="L47" s="57">
        <v>57.14</v>
      </c>
      <c r="M47" s="77">
        <f t="shared" si="44"/>
        <v>54.375</v>
      </c>
      <c r="N47" s="57">
        <v>50</v>
      </c>
      <c r="O47" s="57">
        <v>72.73</v>
      </c>
      <c r="P47" s="57">
        <v>38.1</v>
      </c>
      <c r="Q47" s="57">
        <v>50</v>
      </c>
      <c r="R47" s="57">
        <v>50</v>
      </c>
      <c r="S47" s="77">
        <f t="shared" ref="S47:S49" si="45">AVERAGE(Q47,R47)</f>
        <v>50</v>
      </c>
      <c r="T47" s="63"/>
      <c r="U47" s="64"/>
      <c r="V47" s="64"/>
      <c r="W47" s="64"/>
      <c r="X47" s="64"/>
      <c r="Y47" s="65"/>
      <c r="Z47" s="57">
        <v>45</v>
      </c>
      <c r="AA47" s="57">
        <v>70</v>
      </c>
      <c r="AB47" s="57">
        <v>20</v>
      </c>
      <c r="AC47" s="57">
        <v>56</v>
      </c>
      <c r="AD47" s="57">
        <v>26.66</v>
      </c>
      <c r="AE47" s="58">
        <f t="shared" si="40"/>
        <v>41.33</v>
      </c>
      <c r="AF47" s="57">
        <v>55</v>
      </c>
      <c r="AG47" s="57">
        <v>70</v>
      </c>
      <c r="AH47" s="57">
        <v>40</v>
      </c>
      <c r="AI47" s="57">
        <v>60.86</v>
      </c>
      <c r="AJ47" s="57">
        <v>47.05</v>
      </c>
      <c r="AK47" s="58">
        <f t="shared" si="41"/>
        <v>53.954999999999998</v>
      </c>
      <c r="AL47" s="72">
        <f t="shared" si="42"/>
        <v>50.012999999999998</v>
      </c>
    </row>
    <row r="48" spans="1:38" ht="15.75" customHeight="1" x14ac:dyDescent="0.15">
      <c r="A48" s="43" t="s">
        <v>72</v>
      </c>
      <c r="B48" s="57">
        <v>49.74</v>
      </c>
      <c r="C48" s="57">
        <v>92.92</v>
      </c>
      <c r="D48" s="57">
        <v>5.2</v>
      </c>
      <c r="E48" s="57">
        <v>65.239999999999995</v>
      </c>
      <c r="F48" s="57">
        <v>9.25</v>
      </c>
      <c r="G48" s="58">
        <f t="shared" si="43"/>
        <v>37.244999999999997</v>
      </c>
      <c r="H48" s="57">
        <v>45.45</v>
      </c>
      <c r="I48" s="57">
        <v>93.33</v>
      </c>
      <c r="J48" s="57">
        <v>5.55</v>
      </c>
      <c r="K48" s="57">
        <v>60.86</v>
      </c>
      <c r="L48" s="57">
        <v>9.99</v>
      </c>
      <c r="M48" s="58">
        <f t="shared" si="44"/>
        <v>35.424999999999997</v>
      </c>
      <c r="N48" s="57">
        <v>31.25</v>
      </c>
      <c r="O48" s="57">
        <v>90.9</v>
      </c>
      <c r="P48" s="57">
        <v>0</v>
      </c>
      <c r="Q48" s="57">
        <v>47.61</v>
      </c>
      <c r="R48" s="57">
        <v>0</v>
      </c>
      <c r="S48" s="58">
        <f t="shared" si="45"/>
        <v>23.805</v>
      </c>
      <c r="T48" s="66">
        <v>42.42</v>
      </c>
      <c r="U48" s="67">
        <v>92.85</v>
      </c>
      <c r="V48" s="67">
        <v>5.26</v>
      </c>
      <c r="W48" s="67">
        <v>57.77</v>
      </c>
      <c r="X48" s="67">
        <v>9.52</v>
      </c>
      <c r="Y48" s="58">
        <f t="shared" ref="Y48:Y49" si="46">AVERAGE(W48,X48)</f>
        <v>33.645000000000003</v>
      </c>
      <c r="Z48" s="59"/>
      <c r="AA48" s="59"/>
      <c r="AB48" s="59"/>
      <c r="AC48" s="59"/>
      <c r="AD48" s="59"/>
      <c r="AE48" s="60"/>
      <c r="AF48" s="57">
        <v>60</v>
      </c>
      <c r="AG48" s="57">
        <v>100</v>
      </c>
      <c r="AH48" s="57">
        <v>20</v>
      </c>
      <c r="AI48" s="57">
        <v>71.42</v>
      </c>
      <c r="AJ48" s="57">
        <v>33.33</v>
      </c>
      <c r="AK48" s="58">
        <f t="shared" si="41"/>
        <v>52.375</v>
      </c>
      <c r="AL48" s="72">
        <f t="shared" si="42"/>
        <v>36.499000000000002</v>
      </c>
    </row>
    <row r="49" spans="1:38" ht="15.75" customHeight="1" x14ac:dyDescent="0.15">
      <c r="A49" s="43" t="s">
        <v>73</v>
      </c>
      <c r="B49" s="57">
        <v>50.76</v>
      </c>
      <c r="C49" s="57">
        <v>96.96</v>
      </c>
      <c r="D49" s="57">
        <v>3.12</v>
      </c>
      <c r="E49" s="57">
        <v>66.66</v>
      </c>
      <c r="F49" s="57">
        <v>5.88</v>
      </c>
      <c r="G49" s="58">
        <f t="shared" si="43"/>
        <v>36.269999999999996</v>
      </c>
      <c r="H49" s="57">
        <v>48.48</v>
      </c>
      <c r="I49" s="57">
        <v>100</v>
      </c>
      <c r="J49" s="57">
        <v>5.55</v>
      </c>
      <c r="K49" s="57">
        <v>63.82</v>
      </c>
      <c r="L49" s="57">
        <v>10.52</v>
      </c>
      <c r="M49" s="58">
        <f t="shared" si="44"/>
        <v>37.17</v>
      </c>
      <c r="N49" s="57">
        <v>37.5</v>
      </c>
      <c r="O49" s="57">
        <v>72.72</v>
      </c>
      <c r="P49" s="57">
        <v>19.04</v>
      </c>
      <c r="Q49" s="57">
        <v>44.44</v>
      </c>
      <c r="R49" s="57">
        <v>28.57</v>
      </c>
      <c r="S49" s="58">
        <f t="shared" si="45"/>
        <v>36.504999999999995</v>
      </c>
      <c r="T49" s="66">
        <v>42.42</v>
      </c>
      <c r="U49" s="67">
        <v>85.71</v>
      </c>
      <c r="V49" s="67">
        <v>10.52</v>
      </c>
      <c r="W49" s="67">
        <v>55.81</v>
      </c>
      <c r="X49" s="67">
        <v>17.39</v>
      </c>
      <c r="Y49" s="58">
        <f t="shared" si="46"/>
        <v>36.6</v>
      </c>
      <c r="Z49" s="57">
        <v>67.5</v>
      </c>
      <c r="AA49" s="57">
        <v>75</v>
      </c>
      <c r="AB49" s="57">
        <v>60</v>
      </c>
      <c r="AC49" s="57">
        <v>69.760000000000005</v>
      </c>
      <c r="AD49" s="57">
        <v>64.86</v>
      </c>
      <c r="AE49" s="58">
        <f>AVERAGE(AC49,AD49)</f>
        <v>67.31</v>
      </c>
      <c r="AF49" s="59"/>
      <c r="AG49" s="59"/>
      <c r="AH49" s="59"/>
      <c r="AI49" s="59"/>
      <c r="AJ49" s="59"/>
      <c r="AK49" s="60"/>
      <c r="AL49" s="72">
        <f t="shared" si="42"/>
        <v>42.771000000000001</v>
      </c>
    </row>
    <row r="50" spans="1:38" ht="15.75" customHeight="1" x14ac:dyDescent="0.15">
      <c r="A50" s="40" t="s">
        <v>63</v>
      </c>
      <c r="B50" s="79"/>
      <c r="C50" s="79"/>
      <c r="D50" s="79"/>
      <c r="E50" s="79"/>
      <c r="F50" s="79"/>
      <c r="G50" s="72">
        <f>AVERAGE(G44:G49)</f>
        <v>39.873000000000005</v>
      </c>
      <c r="H50" s="79"/>
      <c r="I50" s="79"/>
      <c r="J50" s="79"/>
      <c r="K50" s="79"/>
      <c r="L50" s="79"/>
      <c r="M50" s="72">
        <f>AVERAGE(M44:M49)</f>
        <v>41.058000000000007</v>
      </c>
      <c r="N50" s="79"/>
      <c r="O50" s="79"/>
      <c r="P50" s="79"/>
      <c r="Q50" s="79"/>
      <c r="R50" s="79"/>
      <c r="S50" s="72">
        <f>AVERAGE(S44:S49)</f>
        <v>33.491</v>
      </c>
      <c r="T50" s="66"/>
      <c r="U50" s="67"/>
      <c r="V50" s="67"/>
      <c r="W50" s="67"/>
      <c r="X50" s="67"/>
      <c r="Y50" s="72">
        <f>AVERAGE(Y44:Y49)</f>
        <v>32.947000000000003</v>
      </c>
      <c r="Z50" s="79"/>
      <c r="AA50" s="79"/>
      <c r="AB50" s="79"/>
      <c r="AC50" s="79"/>
      <c r="AD50" s="79"/>
      <c r="AE50" s="72">
        <f>AVERAGE(AE44:AE49)</f>
        <v>48.702999999999996</v>
      </c>
      <c r="AF50" s="79"/>
      <c r="AG50" s="79"/>
      <c r="AH50" s="79"/>
      <c r="AI50" s="79"/>
      <c r="AJ50" s="79"/>
      <c r="AK50" s="72">
        <f t="shared" ref="AK50:AL50" si="47">AVERAGE(AK44:AK49)</f>
        <v>49.457000000000008</v>
      </c>
      <c r="AL50" s="80">
        <f t="shared" si="47"/>
        <v>40.921500000000002</v>
      </c>
    </row>
    <row r="51" spans="1:38" ht="15.75" customHeight="1" x14ac:dyDescent="0.15">
      <c r="A51" s="28"/>
      <c r="B51" s="55"/>
      <c r="C51" s="55"/>
      <c r="D51" s="55"/>
      <c r="E51" s="55"/>
      <c r="F51" s="55"/>
      <c r="G51" s="56"/>
      <c r="H51" s="55"/>
      <c r="I51" s="55"/>
      <c r="J51" s="55"/>
      <c r="K51" s="55"/>
      <c r="L51" s="55"/>
      <c r="M51" s="56"/>
      <c r="N51" s="55"/>
      <c r="O51" s="55"/>
      <c r="P51" s="55"/>
      <c r="Q51" s="55"/>
      <c r="R51" s="55"/>
      <c r="S51" s="56"/>
      <c r="T51" s="104"/>
      <c r="U51" s="104"/>
      <c r="V51" s="104"/>
      <c r="W51" s="104"/>
      <c r="X51" s="104"/>
      <c r="Y51" s="105"/>
      <c r="Z51" s="55"/>
      <c r="AA51" s="55"/>
      <c r="AB51" s="55"/>
      <c r="AC51" s="55"/>
      <c r="AD51" s="55"/>
      <c r="AE51" s="56"/>
      <c r="AF51" s="55"/>
      <c r="AG51" s="55"/>
      <c r="AH51" s="55"/>
      <c r="AI51" s="55"/>
      <c r="AJ51" s="55"/>
      <c r="AK51" s="56"/>
      <c r="AL51" s="56"/>
    </row>
    <row r="52" spans="1:38" ht="15.75" customHeight="1" x14ac:dyDescent="0.15">
      <c r="A52" s="270" t="s">
        <v>96</v>
      </c>
      <c r="B52" s="261" t="s">
        <v>74</v>
      </c>
      <c r="C52" s="219"/>
      <c r="D52" s="219"/>
      <c r="E52" s="219"/>
      <c r="F52" s="219"/>
      <c r="G52" s="220"/>
      <c r="H52" s="261" t="s">
        <v>75</v>
      </c>
      <c r="I52" s="219"/>
      <c r="J52" s="219"/>
      <c r="K52" s="219"/>
      <c r="L52" s="219"/>
      <c r="M52" s="220"/>
      <c r="N52" s="261" t="s">
        <v>76</v>
      </c>
      <c r="O52" s="219"/>
      <c r="P52" s="219"/>
      <c r="Q52" s="219"/>
      <c r="R52" s="219"/>
      <c r="S52" s="220"/>
      <c r="T52" s="269" t="s">
        <v>77</v>
      </c>
      <c r="U52" s="258"/>
      <c r="V52" s="258"/>
      <c r="W52" s="258"/>
      <c r="X52" s="258"/>
      <c r="Y52" s="259"/>
      <c r="Z52" s="261" t="s">
        <v>78</v>
      </c>
      <c r="AA52" s="219"/>
      <c r="AB52" s="219"/>
      <c r="AC52" s="219"/>
      <c r="AD52" s="219"/>
      <c r="AE52" s="220"/>
      <c r="AF52" s="261" t="s">
        <v>79</v>
      </c>
      <c r="AG52" s="219"/>
      <c r="AH52" s="219"/>
      <c r="AI52" s="219"/>
      <c r="AJ52" s="219"/>
      <c r="AK52" s="220"/>
      <c r="AL52" s="72" t="s">
        <v>63</v>
      </c>
    </row>
    <row r="53" spans="1:38" ht="15.75" customHeight="1" x14ac:dyDescent="0.15">
      <c r="A53" s="231"/>
      <c r="B53" s="79" t="s">
        <v>47</v>
      </c>
      <c r="C53" s="67" t="s">
        <v>8</v>
      </c>
      <c r="D53" s="67" t="s">
        <v>9</v>
      </c>
      <c r="E53" s="67" t="s">
        <v>64</v>
      </c>
      <c r="F53" s="67" t="s">
        <v>65</v>
      </c>
      <c r="G53" s="73" t="s">
        <v>66</v>
      </c>
      <c r="H53" s="79" t="s">
        <v>47</v>
      </c>
      <c r="I53" s="67" t="s">
        <v>8</v>
      </c>
      <c r="J53" s="67" t="s">
        <v>9</v>
      </c>
      <c r="K53" s="67" t="s">
        <v>64</v>
      </c>
      <c r="L53" s="67" t="s">
        <v>65</v>
      </c>
      <c r="M53" s="73" t="s">
        <v>66</v>
      </c>
      <c r="N53" s="79" t="s">
        <v>47</v>
      </c>
      <c r="O53" s="67" t="s">
        <v>8</v>
      </c>
      <c r="P53" s="67" t="s">
        <v>9</v>
      </c>
      <c r="Q53" s="67" t="s">
        <v>64</v>
      </c>
      <c r="R53" s="67" t="s">
        <v>65</v>
      </c>
      <c r="S53" s="73" t="s">
        <v>66</v>
      </c>
      <c r="T53" s="66" t="s">
        <v>47</v>
      </c>
      <c r="U53" s="67" t="s">
        <v>8</v>
      </c>
      <c r="V53" s="67" t="s">
        <v>9</v>
      </c>
      <c r="W53" s="67" t="s">
        <v>64</v>
      </c>
      <c r="X53" s="67" t="s">
        <v>65</v>
      </c>
      <c r="Y53" s="73" t="s">
        <v>66</v>
      </c>
      <c r="Z53" s="79" t="s">
        <v>47</v>
      </c>
      <c r="AA53" s="67" t="s">
        <v>8</v>
      </c>
      <c r="AB53" s="67" t="s">
        <v>9</v>
      </c>
      <c r="AC53" s="67" t="s">
        <v>64</v>
      </c>
      <c r="AD53" s="67" t="s">
        <v>65</v>
      </c>
      <c r="AE53" s="73" t="s">
        <v>66</v>
      </c>
      <c r="AF53" s="79" t="s">
        <v>47</v>
      </c>
      <c r="AG53" s="67" t="s">
        <v>8</v>
      </c>
      <c r="AH53" s="67" t="s">
        <v>9</v>
      </c>
      <c r="AI53" s="67" t="s">
        <v>64</v>
      </c>
      <c r="AJ53" s="67" t="s">
        <v>65</v>
      </c>
      <c r="AK53" s="73" t="s">
        <v>66</v>
      </c>
      <c r="AL53" s="72"/>
    </row>
    <row r="54" spans="1:38" ht="15.75" customHeight="1" x14ac:dyDescent="0.15">
      <c r="A54" s="43" t="s">
        <v>74</v>
      </c>
      <c r="B54" s="59"/>
      <c r="C54" s="59"/>
      <c r="D54" s="59"/>
      <c r="E54" s="59"/>
      <c r="F54" s="59"/>
      <c r="G54" s="60"/>
      <c r="H54" s="57">
        <v>42.42</v>
      </c>
      <c r="I54" s="57">
        <v>86.67</v>
      </c>
      <c r="J54" s="57">
        <v>5.56</v>
      </c>
      <c r="K54" s="57">
        <v>57.78</v>
      </c>
      <c r="L54" s="57">
        <v>9.52</v>
      </c>
      <c r="M54" s="77">
        <f>AVERAGE(K54,L54)</f>
        <v>33.65</v>
      </c>
      <c r="N54" s="57">
        <v>42.42</v>
      </c>
      <c r="O54" s="57">
        <v>100</v>
      </c>
      <c r="P54" s="57">
        <v>0</v>
      </c>
      <c r="Q54" s="57">
        <v>59.57</v>
      </c>
      <c r="R54" s="57">
        <v>0</v>
      </c>
      <c r="S54" s="77">
        <f t="shared" ref="S54:S55" si="48">AVERAGE(Q54,R54)</f>
        <v>29.785</v>
      </c>
      <c r="T54" s="61">
        <v>60.61</v>
      </c>
      <c r="U54" s="62">
        <v>100</v>
      </c>
      <c r="V54" s="62">
        <v>0</v>
      </c>
      <c r="W54" s="62">
        <v>75.47</v>
      </c>
      <c r="X54" s="62">
        <v>0</v>
      </c>
      <c r="Y54" s="93">
        <f t="shared" ref="Y54:Y56" si="49">AVERAGE(W54,X54)</f>
        <v>37.734999999999999</v>
      </c>
      <c r="Z54" s="57">
        <v>50</v>
      </c>
      <c r="AA54" s="57">
        <v>95</v>
      </c>
      <c r="AB54" s="57">
        <v>5</v>
      </c>
      <c r="AC54" s="57">
        <v>65.510000000000005</v>
      </c>
      <c r="AD54" s="57">
        <v>9.09</v>
      </c>
      <c r="AE54" s="58">
        <f t="shared" ref="AE54:AE57" si="50">AVERAGE(AC54,AD54)</f>
        <v>37.300000000000004</v>
      </c>
      <c r="AF54" s="57">
        <v>61.53</v>
      </c>
      <c r="AG54" s="57">
        <v>100</v>
      </c>
      <c r="AH54" s="57">
        <v>0</v>
      </c>
      <c r="AI54" s="57">
        <v>76.19</v>
      </c>
      <c r="AJ54" s="57">
        <v>0</v>
      </c>
      <c r="AK54" s="58">
        <f t="shared" ref="AK54:AK58" si="51">AVERAGE(AI54,AJ54)</f>
        <v>38.094999999999999</v>
      </c>
      <c r="AL54" s="72">
        <f t="shared" ref="AL54:AL59" si="52">AVERAGE(G54,M54,S54,Y54,AE54,AK54)</f>
        <v>35.313000000000002</v>
      </c>
    </row>
    <row r="55" spans="1:38" ht="15.75" customHeight="1" x14ac:dyDescent="0.15">
      <c r="A55" s="43" t="s">
        <v>75</v>
      </c>
      <c r="B55" s="57">
        <v>52.31</v>
      </c>
      <c r="C55" s="57">
        <v>92.16</v>
      </c>
      <c r="D55" s="57">
        <v>8.6</v>
      </c>
      <c r="E55" s="57">
        <v>66.900000000000006</v>
      </c>
      <c r="F55" s="57">
        <v>14.68</v>
      </c>
      <c r="G55" s="77">
        <f t="shared" ref="G55:G59" si="53">AVERAGE(E55,F55)</f>
        <v>40.790000000000006</v>
      </c>
      <c r="H55" s="59"/>
      <c r="I55" s="59"/>
      <c r="J55" s="59"/>
      <c r="K55" s="59"/>
      <c r="L55" s="59"/>
      <c r="M55" s="60"/>
      <c r="N55" s="57">
        <v>48.48</v>
      </c>
      <c r="O55" s="57">
        <v>92.86</v>
      </c>
      <c r="P55" s="57">
        <v>15.79</v>
      </c>
      <c r="Q55" s="57">
        <v>60.47</v>
      </c>
      <c r="R55" s="57">
        <v>26.09</v>
      </c>
      <c r="S55" s="77">
        <f t="shared" si="48"/>
        <v>43.28</v>
      </c>
      <c r="T55" s="61">
        <v>69.7</v>
      </c>
      <c r="U55" s="62">
        <v>100</v>
      </c>
      <c r="V55" s="62">
        <v>23.08</v>
      </c>
      <c r="W55" s="62">
        <v>80</v>
      </c>
      <c r="X55" s="62">
        <v>37.5</v>
      </c>
      <c r="Y55" s="93">
        <f t="shared" si="49"/>
        <v>58.75</v>
      </c>
      <c r="Z55" s="57">
        <v>55</v>
      </c>
      <c r="AA55" s="57">
        <v>90</v>
      </c>
      <c r="AB55" s="57">
        <v>20</v>
      </c>
      <c r="AC55" s="57">
        <v>66.66</v>
      </c>
      <c r="AD55" s="57">
        <v>30.76</v>
      </c>
      <c r="AE55" s="58">
        <f t="shared" si="50"/>
        <v>48.71</v>
      </c>
      <c r="AF55" s="57">
        <v>56.41</v>
      </c>
      <c r="AG55" s="57">
        <v>91.66</v>
      </c>
      <c r="AH55" s="57">
        <v>0</v>
      </c>
      <c r="AI55" s="57">
        <v>72.13</v>
      </c>
      <c r="AJ55" s="57">
        <v>0</v>
      </c>
      <c r="AK55" s="58">
        <f t="shared" si="51"/>
        <v>36.064999999999998</v>
      </c>
      <c r="AL55" s="72">
        <f t="shared" si="52"/>
        <v>45.518999999999998</v>
      </c>
    </row>
    <row r="56" spans="1:38" ht="15.75" customHeight="1" x14ac:dyDescent="0.15">
      <c r="A56" s="43" t="s">
        <v>76</v>
      </c>
      <c r="B56" s="57">
        <v>52.31</v>
      </c>
      <c r="C56" s="57">
        <v>86.27</v>
      </c>
      <c r="D56" s="57">
        <v>15.05</v>
      </c>
      <c r="E56" s="57">
        <v>65.430000000000007</v>
      </c>
      <c r="F56" s="57">
        <v>23.14</v>
      </c>
      <c r="G56" s="77">
        <f t="shared" si="53"/>
        <v>44.285000000000004</v>
      </c>
      <c r="H56" s="57">
        <v>45.45</v>
      </c>
      <c r="I56" s="57">
        <v>73.33</v>
      </c>
      <c r="J56" s="57">
        <v>22.22</v>
      </c>
      <c r="K56" s="57">
        <v>55</v>
      </c>
      <c r="L56" s="57">
        <v>30.77</v>
      </c>
      <c r="M56" s="77">
        <f t="shared" ref="M56:M59" si="54">AVERAGE(K56,L56)</f>
        <v>42.884999999999998</v>
      </c>
      <c r="N56" s="59"/>
      <c r="O56" s="59"/>
      <c r="P56" s="59"/>
      <c r="Q56" s="59"/>
      <c r="R56" s="59"/>
      <c r="S56" s="60"/>
      <c r="T56" s="61">
        <v>69.7</v>
      </c>
      <c r="U56" s="62">
        <v>95</v>
      </c>
      <c r="V56" s="62">
        <v>30.77</v>
      </c>
      <c r="W56" s="62">
        <v>79.17</v>
      </c>
      <c r="X56" s="62">
        <v>44.44</v>
      </c>
      <c r="Y56" s="93">
        <f t="shared" si="49"/>
        <v>61.805</v>
      </c>
      <c r="Z56" s="57">
        <v>57.5</v>
      </c>
      <c r="AA56" s="57">
        <v>90</v>
      </c>
      <c r="AB56" s="57">
        <v>25</v>
      </c>
      <c r="AC56" s="57">
        <v>67.92</v>
      </c>
      <c r="AD56" s="57">
        <v>37.03</v>
      </c>
      <c r="AE56" s="58">
        <f t="shared" si="50"/>
        <v>52.475000000000001</v>
      </c>
      <c r="AF56" s="57">
        <v>56.41</v>
      </c>
      <c r="AG56" s="57">
        <v>83.33</v>
      </c>
      <c r="AH56" s="57">
        <v>13.33</v>
      </c>
      <c r="AI56" s="57">
        <v>70.17</v>
      </c>
      <c r="AJ56" s="57">
        <v>19.04</v>
      </c>
      <c r="AK56" s="58">
        <f t="shared" si="51"/>
        <v>44.605000000000004</v>
      </c>
      <c r="AL56" s="72">
        <f t="shared" si="52"/>
        <v>49.210999999999999</v>
      </c>
    </row>
    <row r="57" spans="1:38" ht="15.75" customHeight="1" x14ac:dyDescent="0.15">
      <c r="A57" s="43" t="s">
        <v>77</v>
      </c>
      <c r="B57" s="57">
        <v>56.92</v>
      </c>
      <c r="C57" s="57">
        <v>76.47</v>
      </c>
      <c r="D57" s="57">
        <v>35.479999999999997</v>
      </c>
      <c r="E57" s="57">
        <v>65</v>
      </c>
      <c r="F57" s="57">
        <v>44</v>
      </c>
      <c r="G57" s="77">
        <f t="shared" si="53"/>
        <v>54.5</v>
      </c>
      <c r="H57" s="57">
        <v>69.7</v>
      </c>
      <c r="I57" s="57">
        <v>60</v>
      </c>
      <c r="J57" s="57">
        <v>77.78</v>
      </c>
      <c r="K57" s="57">
        <v>64.290000000000006</v>
      </c>
      <c r="L57" s="57">
        <v>73.680000000000007</v>
      </c>
      <c r="M57" s="77">
        <f t="shared" si="54"/>
        <v>68.985000000000014</v>
      </c>
      <c r="N57" s="57">
        <v>66.67</v>
      </c>
      <c r="O57" s="57">
        <v>100</v>
      </c>
      <c r="P57" s="57">
        <v>42.11</v>
      </c>
      <c r="Q57" s="57">
        <v>71.790000000000006</v>
      </c>
      <c r="R57" s="57">
        <v>59.26</v>
      </c>
      <c r="S57" s="77">
        <f t="shared" ref="S57:S59" si="55">AVERAGE(Q57,R57)</f>
        <v>65.525000000000006</v>
      </c>
      <c r="T57" s="63"/>
      <c r="U57" s="64"/>
      <c r="V57" s="64"/>
      <c r="W57" s="64"/>
      <c r="X57" s="64"/>
      <c r="Y57" s="65"/>
      <c r="Z57" s="57">
        <v>42.5</v>
      </c>
      <c r="AA57" s="57">
        <v>75</v>
      </c>
      <c r="AB57" s="57">
        <v>10</v>
      </c>
      <c r="AC57" s="57">
        <v>56.6</v>
      </c>
      <c r="AD57" s="57">
        <v>14.81</v>
      </c>
      <c r="AE57" s="58">
        <f t="shared" si="50"/>
        <v>35.704999999999998</v>
      </c>
      <c r="AF57" s="57">
        <v>58.97</v>
      </c>
      <c r="AG57" s="57">
        <v>83.33</v>
      </c>
      <c r="AH57" s="57">
        <v>20</v>
      </c>
      <c r="AI57" s="57">
        <v>71.42</v>
      </c>
      <c r="AJ57" s="57">
        <v>27.27</v>
      </c>
      <c r="AK57" s="58">
        <f t="shared" si="51"/>
        <v>49.344999999999999</v>
      </c>
      <c r="AL57" s="72">
        <f t="shared" si="52"/>
        <v>54.812000000000012</v>
      </c>
    </row>
    <row r="58" spans="1:38" ht="15.75" customHeight="1" x14ac:dyDescent="0.15">
      <c r="A58" s="43" t="s">
        <v>78</v>
      </c>
      <c r="B58" s="57">
        <v>52.3</v>
      </c>
      <c r="C58" s="57">
        <v>95.09</v>
      </c>
      <c r="D58" s="57">
        <v>5.37</v>
      </c>
      <c r="E58" s="57">
        <v>67.59</v>
      </c>
      <c r="F58" s="57">
        <v>9.6999999999999993</v>
      </c>
      <c r="G58" s="58">
        <f t="shared" si="53"/>
        <v>38.645000000000003</v>
      </c>
      <c r="H58" s="57">
        <v>45.45</v>
      </c>
      <c r="I58" s="57">
        <v>100</v>
      </c>
      <c r="J58" s="57">
        <v>0</v>
      </c>
      <c r="K58" s="57">
        <v>62.5</v>
      </c>
      <c r="L58" s="57">
        <v>0</v>
      </c>
      <c r="M58" s="58">
        <f t="shared" si="54"/>
        <v>31.25</v>
      </c>
      <c r="N58" s="57">
        <v>48.48</v>
      </c>
      <c r="O58" s="57">
        <v>100</v>
      </c>
      <c r="P58" s="57">
        <v>10.52</v>
      </c>
      <c r="Q58" s="57">
        <v>62.22</v>
      </c>
      <c r="R58" s="57">
        <v>19.04</v>
      </c>
      <c r="S58" s="58">
        <f t="shared" si="55"/>
        <v>40.629999999999995</v>
      </c>
      <c r="T58" s="66">
        <v>69.69</v>
      </c>
      <c r="U58" s="67">
        <v>100</v>
      </c>
      <c r="V58" s="67">
        <v>23.07</v>
      </c>
      <c r="W58" s="67">
        <v>80</v>
      </c>
      <c r="X58" s="67">
        <v>37.5</v>
      </c>
      <c r="Y58" s="58">
        <f t="shared" ref="Y58:Y59" si="56">AVERAGE(W58,X58)</f>
        <v>58.75</v>
      </c>
      <c r="Z58" s="59"/>
      <c r="AA58" s="59"/>
      <c r="AB58" s="59"/>
      <c r="AC58" s="59"/>
      <c r="AD58" s="59"/>
      <c r="AE58" s="60"/>
      <c r="AF58" s="57">
        <v>53.84</v>
      </c>
      <c r="AG58" s="57">
        <v>87.5</v>
      </c>
      <c r="AH58" s="57">
        <v>0</v>
      </c>
      <c r="AI58" s="57">
        <v>70</v>
      </c>
      <c r="AJ58" s="57">
        <v>0</v>
      </c>
      <c r="AK58" s="58">
        <f t="shared" si="51"/>
        <v>35</v>
      </c>
      <c r="AL58" s="72">
        <f t="shared" si="52"/>
        <v>40.855000000000004</v>
      </c>
    </row>
    <row r="59" spans="1:38" ht="15.75" customHeight="1" x14ac:dyDescent="0.15">
      <c r="A59" s="43" t="s">
        <v>79</v>
      </c>
      <c r="B59" s="57">
        <v>47.69</v>
      </c>
      <c r="C59" s="57">
        <v>62.74</v>
      </c>
      <c r="D59" s="57">
        <v>31.18</v>
      </c>
      <c r="E59" s="57">
        <v>55.65</v>
      </c>
      <c r="F59" s="57">
        <v>36.25</v>
      </c>
      <c r="G59" s="58">
        <f t="shared" si="53"/>
        <v>45.95</v>
      </c>
      <c r="H59" s="57">
        <v>51.51</v>
      </c>
      <c r="I59" s="57">
        <v>53.33</v>
      </c>
      <c r="J59" s="57">
        <v>50</v>
      </c>
      <c r="K59" s="57">
        <v>50</v>
      </c>
      <c r="L59" s="57">
        <v>52.94</v>
      </c>
      <c r="M59" s="58">
        <f t="shared" si="54"/>
        <v>51.47</v>
      </c>
      <c r="N59" s="57">
        <v>54.54</v>
      </c>
      <c r="O59" s="57">
        <v>78.569999999999993</v>
      </c>
      <c r="P59" s="57">
        <v>36.840000000000003</v>
      </c>
      <c r="Q59" s="57">
        <v>59.45</v>
      </c>
      <c r="R59" s="57">
        <v>48.27</v>
      </c>
      <c r="S59" s="58">
        <f t="shared" si="55"/>
        <v>53.86</v>
      </c>
      <c r="T59" s="66">
        <v>57.57</v>
      </c>
      <c r="U59" s="67">
        <v>75</v>
      </c>
      <c r="V59" s="67">
        <v>30.76</v>
      </c>
      <c r="W59" s="67">
        <v>68.180000000000007</v>
      </c>
      <c r="X59" s="67">
        <v>36.36</v>
      </c>
      <c r="Y59" s="58">
        <f t="shared" si="56"/>
        <v>52.27</v>
      </c>
      <c r="Z59" s="57">
        <v>57.5</v>
      </c>
      <c r="AA59" s="57">
        <v>80</v>
      </c>
      <c r="AB59" s="57">
        <v>35</v>
      </c>
      <c r="AC59" s="57">
        <v>65.3</v>
      </c>
      <c r="AD59" s="57">
        <v>45.16</v>
      </c>
      <c r="AE59" s="58">
        <f>AVERAGE(AC59,AD59)</f>
        <v>55.23</v>
      </c>
      <c r="AF59" s="59"/>
      <c r="AG59" s="59"/>
      <c r="AH59" s="59"/>
      <c r="AI59" s="59"/>
      <c r="AJ59" s="59"/>
      <c r="AK59" s="60"/>
      <c r="AL59" s="72">
        <f t="shared" si="52"/>
        <v>51.756000000000007</v>
      </c>
    </row>
    <row r="60" spans="1:38" ht="15.75" customHeight="1" x14ac:dyDescent="0.15">
      <c r="A60" s="40" t="s">
        <v>63</v>
      </c>
      <c r="B60" s="79"/>
      <c r="C60" s="79"/>
      <c r="D60" s="79"/>
      <c r="E60" s="79"/>
      <c r="F60" s="79"/>
      <c r="G60" s="72">
        <f>AVERAGE(G54:G59)</f>
        <v>44.834000000000003</v>
      </c>
      <c r="H60" s="79"/>
      <c r="I60" s="79"/>
      <c r="J60" s="79"/>
      <c r="K60" s="79"/>
      <c r="L60" s="79"/>
      <c r="M60" s="72">
        <f>AVERAGE(M54:M59)</f>
        <v>45.648000000000003</v>
      </c>
      <c r="N60" s="79"/>
      <c r="O60" s="79"/>
      <c r="P60" s="79"/>
      <c r="Q60" s="79"/>
      <c r="R60" s="79"/>
      <c r="S60" s="72">
        <f>AVERAGE(S54:S59)</f>
        <v>46.616</v>
      </c>
      <c r="T60" s="66"/>
      <c r="U60" s="67"/>
      <c r="V60" s="67"/>
      <c r="W60" s="67"/>
      <c r="X60" s="67"/>
      <c r="Y60" s="72">
        <f>AVERAGE(Y54:Y59)</f>
        <v>53.862000000000002</v>
      </c>
      <c r="Z60" s="79"/>
      <c r="AA60" s="79"/>
      <c r="AB60" s="79"/>
      <c r="AC60" s="79"/>
      <c r="AD60" s="79"/>
      <c r="AE60" s="72">
        <f>AVERAGE(AE54:AE59)</f>
        <v>45.884</v>
      </c>
      <c r="AF60" s="79"/>
      <c r="AG60" s="79"/>
      <c r="AH60" s="79"/>
      <c r="AI60" s="79"/>
      <c r="AJ60" s="79"/>
      <c r="AK60" s="72">
        <f t="shared" ref="AK60:AL60" si="57">AVERAGE(AK54:AK59)</f>
        <v>40.622</v>
      </c>
      <c r="AL60" s="80">
        <f t="shared" si="57"/>
        <v>46.244333333333344</v>
      </c>
    </row>
    <row r="61" spans="1:38" ht="15.75" customHeight="1" x14ac:dyDescent="0.15">
      <c r="A61" s="37"/>
      <c r="B61" s="55"/>
      <c r="C61" s="55"/>
      <c r="D61" s="55"/>
      <c r="E61" s="55"/>
      <c r="F61" s="55"/>
      <c r="G61" s="56"/>
      <c r="H61" s="55"/>
      <c r="I61" s="55"/>
      <c r="J61" s="55"/>
      <c r="K61" s="55"/>
      <c r="L61" s="55"/>
      <c r="M61" s="56"/>
      <c r="N61" s="55"/>
      <c r="O61" s="55"/>
      <c r="P61" s="55"/>
      <c r="Q61" s="55"/>
      <c r="R61" s="55"/>
      <c r="S61" s="56"/>
      <c r="T61" s="55"/>
      <c r="U61" s="55"/>
      <c r="V61" s="55"/>
      <c r="W61" s="55"/>
      <c r="X61" s="55"/>
      <c r="Y61" s="56"/>
      <c r="Z61" s="55"/>
      <c r="AA61" s="55"/>
      <c r="AB61" s="55"/>
      <c r="AC61" s="55"/>
      <c r="AD61" s="55"/>
      <c r="AE61" s="56"/>
      <c r="AF61" s="55"/>
      <c r="AG61" s="55"/>
      <c r="AH61" s="55"/>
      <c r="AI61" s="55"/>
      <c r="AJ61" s="55"/>
      <c r="AK61" s="56"/>
      <c r="AL61" s="107"/>
    </row>
    <row r="62" spans="1:38" ht="15.75" customHeight="1" x14ac:dyDescent="0.15">
      <c r="A62" s="270" t="s">
        <v>96</v>
      </c>
      <c r="B62" s="261" t="s">
        <v>81</v>
      </c>
      <c r="C62" s="219"/>
      <c r="D62" s="219"/>
      <c r="E62" s="219"/>
      <c r="F62" s="219"/>
      <c r="G62" s="220"/>
      <c r="H62" s="261" t="s">
        <v>82</v>
      </c>
      <c r="I62" s="219"/>
      <c r="J62" s="219"/>
      <c r="K62" s="219"/>
      <c r="L62" s="219"/>
      <c r="M62" s="220"/>
      <c r="N62" s="261" t="s">
        <v>83</v>
      </c>
      <c r="O62" s="219"/>
      <c r="P62" s="219"/>
      <c r="Q62" s="219"/>
      <c r="R62" s="219"/>
      <c r="S62" s="220"/>
      <c r="T62" s="269" t="s">
        <v>84</v>
      </c>
      <c r="U62" s="258"/>
      <c r="V62" s="258"/>
      <c r="W62" s="258"/>
      <c r="X62" s="258"/>
      <c r="Y62" s="259"/>
      <c r="Z62" s="261" t="s">
        <v>85</v>
      </c>
      <c r="AA62" s="219"/>
      <c r="AB62" s="219"/>
      <c r="AC62" s="219"/>
      <c r="AD62" s="219"/>
      <c r="AE62" s="220"/>
      <c r="AF62" s="261" t="s">
        <v>86</v>
      </c>
      <c r="AG62" s="219"/>
      <c r="AH62" s="219"/>
      <c r="AI62" s="219"/>
      <c r="AJ62" s="219"/>
      <c r="AK62" s="220"/>
      <c r="AL62" s="72" t="s">
        <v>63</v>
      </c>
    </row>
    <row r="63" spans="1:38" ht="15.75" customHeight="1" x14ac:dyDescent="0.15">
      <c r="A63" s="231"/>
      <c r="B63" s="79" t="s">
        <v>47</v>
      </c>
      <c r="C63" s="67" t="s">
        <v>8</v>
      </c>
      <c r="D63" s="67" t="s">
        <v>9</v>
      </c>
      <c r="E63" s="67" t="s">
        <v>64</v>
      </c>
      <c r="F63" s="67" t="s">
        <v>65</v>
      </c>
      <c r="G63" s="73"/>
      <c r="H63" s="79" t="s">
        <v>47</v>
      </c>
      <c r="I63" s="67" t="s">
        <v>8</v>
      </c>
      <c r="J63" s="67" t="s">
        <v>9</v>
      </c>
      <c r="K63" s="67" t="s">
        <v>64</v>
      </c>
      <c r="L63" s="67" t="s">
        <v>65</v>
      </c>
      <c r="M63" s="73" t="s">
        <v>66</v>
      </c>
      <c r="N63" s="79" t="s">
        <v>47</v>
      </c>
      <c r="O63" s="67" t="s">
        <v>8</v>
      </c>
      <c r="P63" s="67" t="s">
        <v>9</v>
      </c>
      <c r="Q63" s="67" t="s">
        <v>64</v>
      </c>
      <c r="R63" s="67" t="s">
        <v>65</v>
      </c>
      <c r="S63" s="73" t="s">
        <v>66</v>
      </c>
      <c r="T63" s="66" t="s">
        <v>47</v>
      </c>
      <c r="U63" s="67" t="s">
        <v>8</v>
      </c>
      <c r="V63" s="67" t="s">
        <v>9</v>
      </c>
      <c r="W63" s="67" t="s">
        <v>64</v>
      </c>
      <c r="X63" s="67" t="s">
        <v>65</v>
      </c>
      <c r="Y63" s="73" t="s">
        <v>66</v>
      </c>
      <c r="Z63" s="79" t="s">
        <v>47</v>
      </c>
      <c r="AA63" s="67" t="s">
        <v>8</v>
      </c>
      <c r="AB63" s="67" t="s">
        <v>9</v>
      </c>
      <c r="AC63" s="67" t="s">
        <v>64</v>
      </c>
      <c r="AD63" s="67" t="s">
        <v>65</v>
      </c>
      <c r="AE63" s="73" t="s">
        <v>66</v>
      </c>
      <c r="AF63" s="79" t="s">
        <v>47</v>
      </c>
      <c r="AG63" s="67" t="s">
        <v>8</v>
      </c>
      <c r="AH63" s="67" t="s">
        <v>9</v>
      </c>
      <c r="AI63" s="67" t="s">
        <v>64</v>
      </c>
      <c r="AJ63" s="67" t="s">
        <v>65</v>
      </c>
      <c r="AK63" s="73" t="s">
        <v>66</v>
      </c>
      <c r="AL63" s="72"/>
    </row>
    <row r="64" spans="1:38" ht="15.75" customHeight="1" x14ac:dyDescent="0.15">
      <c r="A64" s="43" t="s">
        <v>81</v>
      </c>
      <c r="B64" s="59"/>
      <c r="C64" s="59"/>
      <c r="D64" s="59"/>
      <c r="E64" s="59"/>
      <c r="F64" s="59"/>
      <c r="G64" s="60"/>
      <c r="H64" s="57">
        <v>50</v>
      </c>
      <c r="I64" s="57">
        <v>100</v>
      </c>
      <c r="J64" s="57">
        <v>0</v>
      </c>
      <c r="K64" s="57">
        <v>66.66</v>
      </c>
      <c r="L64" s="57">
        <v>0</v>
      </c>
      <c r="M64" s="58">
        <f>AVERAGE(K64,L64)</f>
        <v>33.33</v>
      </c>
      <c r="N64" s="57">
        <v>50</v>
      </c>
      <c r="O64" s="57">
        <v>100</v>
      </c>
      <c r="P64" s="57">
        <v>0</v>
      </c>
      <c r="Q64" s="57">
        <v>66.66</v>
      </c>
      <c r="R64" s="57">
        <v>0</v>
      </c>
      <c r="S64" s="58">
        <f t="shared" ref="S64:S65" si="58">AVERAGE(Q64,R64)</f>
        <v>33.33</v>
      </c>
      <c r="T64" s="61">
        <v>50</v>
      </c>
      <c r="U64" s="62">
        <v>100</v>
      </c>
      <c r="V64" s="62">
        <v>0</v>
      </c>
      <c r="W64" s="62">
        <v>66.66</v>
      </c>
      <c r="X64" s="62">
        <v>0</v>
      </c>
      <c r="Y64" s="58">
        <f t="shared" ref="Y64:Y66" si="59">AVERAGE(W64,X64)</f>
        <v>33.33</v>
      </c>
      <c r="Z64" s="57">
        <v>57.49</v>
      </c>
      <c r="AA64" s="57">
        <v>95</v>
      </c>
      <c r="AB64" s="57">
        <v>20</v>
      </c>
      <c r="AC64" s="57">
        <v>69.08</v>
      </c>
      <c r="AD64" s="57">
        <v>32</v>
      </c>
      <c r="AE64" s="58">
        <f t="shared" ref="AE64:AE67" si="60">AVERAGE(AC64,AD64)</f>
        <v>50.54</v>
      </c>
      <c r="AF64" s="57">
        <v>47.5</v>
      </c>
      <c r="AG64" s="57">
        <v>95</v>
      </c>
      <c r="AH64" s="57">
        <v>0</v>
      </c>
      <c r="AI64" s="57">
        <v>64.41</v>
      </c>
      <c r="AJ64" s="57">
        <v>0</v>
      </c>
      <c r="AK64" s="58">
        <f t="shared" ref="AK64:AK68" si="61">AVERAGE(AI64,AJ64)</f>
        <v>32.204999999999998</v>
      </c>
      <c r="AL64" s="72">
        <f t="shared" ref="AL64:AL69" si="62">AVERAGE(G64,M64,S64,Y64,AE64,AK64)</f>
        <v>36.547000000000004</v>
      </c>
    </row>
    <row r="65" spans="1:38" ht="15.75" customHeight="1" x14ac:dyDescent="0.15">
      <c r="A65" s="43" t="s">
        <v>82</v>
      </c>
      <c r="B65" s="57">
        <v>45.92</v>
      </c>
      <c r="C65" s="57">
        <v>83.67</v>
      </c>
      <c r="D65" s="57">
        <v>8.16</v>
      </c>
      <c r="E65" s="57">
        <v>60.74</v>
      </c>
      <c r="F65" s="57">
        <v>13.11</v>
      </c>
      <c r="G65" s="58">
        <f t="shared" ref="G65:G69" si="63">AVERAGE(E65,F65)</f>
        <v>36.924999999999997</v>
      </c>
      <c r="H65" s="59"/>
      <c r="I65" s="59"/>
      <c r="J65" s="59"/>
      <c r="K65" s="59"/>
      <c r="L65" s="59"/>
      <c r="M65" s="60"/>
      <c r="N65" s="57">
        <v>47.06</v>
      </c>
      <c r="O65" s="57">
        <v>94.12</v>
      </c>
      <c r="P65" s="57">
        <v>0</v>
      </c>
      <c r="Q65" s="57">
        <v>64</v>
      </c>
      <c r="R65" s="57">
        <v>0</v>
      </c>
      <c r="S65" s="58">
        <f t="shared" si="58"/>
        <v>32</v>
      </c>
      <c r="T65" s="61">
        <v>50</v>
      </c>
      <c r="U65" s="62">
        <v>94.12</v>
      </c>
      <c r="V65" s="62">
        <v>5.88</v>
      </c>
      <c r="W65" s="62">
        <v>65.31</v>
      </c>
      <c r="X65" s="62">
        <v>10.53</v>
      </c>
      <c r="Y65" s="58">
        <f t="shared" si="59"/>
        <v>37.92</v>
      </c>
      <c r="Z65" s="57">
        <v>47.5</v>
      </c>
      <c r="AA65" s="57">
        <v>80</v>
      </c>
      <c r="AB65" s="57">
        <v>15</v>
      </c>
      <c r="AC65" s="57">
        <v>60.38</v>
      </c>
      <c r="AD65" s="57">
        <v>22.22</v>
      </c>
      <c r="AE65" s="58">
        <f t="shared" si="60"/>
        <v>41.3</v>
      </c>
      <c r="AF65" s="57">
        <v>45</v>
      </c>
      <c r="AG65" s="57">
        <v>90</v>
      </c>
      <c r="AH65" s="57">
        <v>0</v>
      </c>
      <c r="AI65" s="57">
        <v>62.07</v>
      </c>
      <c r="AJ65" s="57">
        <v>0</v>
      </c>
      <c r="AK65" s="58">
        <f t="shared" si="61"/>
        <v>31.035</v>
      </c>
      <c r="AL65" s="72">
        <f t="shared" si="62"/>
        <v>35.835999999999999</v>
      </c>
    </row>
    <row r="66" spans="1:38" ht="15.75" customHeight="1" x14ac:dyDescent="0.15">
      <c r="A66" s="43" t="s">
        <v>83</v>
      </c>
      <c r="B66" s="57">
        <v>46.94</v>
      </c>
      <c r="C66" s="57">
        <v>76.53</v>
      </c>
      <c r="D66" s="57">
        <v>17.34</v>
      </c>
      <c r="E66" s="57">
        <v>59.06</v>
      </c>
      <c r="F66" s="57">
        <v>24.64</v>
      </c>
      <c r="G66" s="58">
        <f t="shared" si="63"/>
        <v>41.85</v>
      </c>
      <c r="H66" s="57">
        <v>47.06</v>
      </c>
      <c r="I66" s="57">
        <v>82.35</v>
      </c>
      <c r="J66" s="57">
        <v>11.76</v>
      </c>
      <c r="K66" s="57">
        <v>60.87</v>
      </c>
      <c r="L66" s="57">
        <v>18.18</v>
      </c>
      <c r="M66" s="58">
        <f t="shared" ref="M66:M69" si="64">AVERAGE(K66,L66)</f>
        <v>39.524999999999999</v>
      </c>
      <c r="N66" s="59"/>
      <c r="O66" s="59"/>
      <c r="P66" s="59"/>
      <c r="Q66" s="59"/>
      <c r="R66" s="59"/>
      <c r="S66" s="60"/>
      <c r="T66" s="61">
        <v>52.94</v>
      </c>
      <c r="U66" s="62">
        <v>94.12</v>
      </c>
      <c r="V66" s="62">
        <v>11.76</v>
      </c>
      <c r="W66" s="62">
        <v>66.67</v>
      </c>
      <c r="X66" s="62">
        <v>20</v>
      </c>
      <c r="Y66" s="58">
        <f t="shared" si="59"/>
        <v>43.335000000000001</v>
      </c>
      <c r="Z66" s="57">
        <v>47.5</v>
      </c>
      <c r="AA66" s="57">
        <v>90</v>
      </c>
      <c r="AB66" s="57">
        <v>5</v>
      </c>
      <c r="AC66" s="57">
        <v>63.16</v>
      </c>
      <c r="AD66" s="57">
        <v>8.6999999999999993</v>
      </c>
      <c r="AE66" s="58">
        <f t="shared" si="60"/>
        <v>35.93</v>
      </c>
      <c r="AF66" s="57">
        <v>50</v>
      </c>
      <c r="AG66" s="57">
        <v>95</v>
      </c>
      <c r="AH66" s="57">
        <v>5</v>
      </c>
      <c r="AI66" s="57">
        <v>65.52</v>
      </c>
      <c r="AJ66" s="57">
        <v>9.09</v>
      </c>
      <c r="AK66" s="58">
        <f t="shared" si="61"/>
        <v>37.305</v>
      </c>
      <c r="AL66" s="72">
        <f t="shared" si="62"/>
        <v>39.589000000000006</v>
      </c>
    </row>
    <row r="67" spans="1:38" ht="15.75" customHeight="1" x14ac:dyDescent="0.15">
      <c r="A67" s="43" t="s">
        <v>84</v>
      </c>
      <c r="B67" s="57">
        <v>56.12</v>
      </c>
      <c r="C67" s="57">
        <v>59.18</v>
      </c>
      <c r="D67" s="57">
        <v>53.05</v>
      </c>
      <c r="E67" s="57">
        <v>57.43</v>
      </c>
      <c r="F67" s="57">
        <v>54.74</v>
      </c>
      <c r="G67" s="58">
        <f t="shared" si="63"/>
        <v>56.085000000000001</v>
      </c>
      <c r="H67" s="57">
        <v>38.24</v>
      </c>
      <c r="I67" s="57">
        <v>41.18</v>
      </c>
      <c r="J67" s="57">
        <v>35.29</v>
      </c>
      <c r="K67" s="57">
        <v>40</v>
      </c>
      <c r="L67" s="57">
        <v>36.36</v>
      </c>
      <c r="M67" s="58">
        <f t="shared" si="64"/>
        <v>38.18</v>
      </c>
      <c r="N67" s="57">
        <v>58.81</v>
      </c>
      <c r="O67" s="57">
        <v>76.47</v>
      </c>
      <c r="P67" s="57">
        <v>41.18</v>
      </c>
      <c r="Q67" s="57">
        <v>65</v>
      </c>
      <c r="R67" s="57">
        <v>50</v>
      </c>
      <c r="S67" s="58">
        <f t="shared" ref="S67:S69" si="65">AVERAGE(Q67,R67)</f>
        <v>57.5</v>
      </c>
      <c r="T67" s="63"/>
      <c r="U67" s="64"/>
      <c r="V67" s="64"/>
      <c r="W67" s="64"/>
      <c r="X67" s="64"/>
      <c r="Y67" s="65"/>
      <c r="Z67" s="57">
        <v>60</v>
      </c>
      <c r="AA67" s="57">
        <v>75</v>
      </c>
      <c r="AB67" s="57">
        <v>45</v>
      </c>
      <c r="AC67" s="57">
        <v>65.22</v>
      </c>
      <c r="AD67" s="57">
        <v>52.94</v>
      </c>
      <c r="AE67" s="58">
        <f t="shared" si="60"/>
        <v>59.08</v>
      </c>
      <c r="AF67" s="57">
        <v>40</v>
      </c>
      <c r="AG67" s="57">
        <v>65</v>
      </c>
      <c r="AH67" s="57">
        <v>15</v>
      </c>
      <c r="AI67" s="57">
        <v>52</v>
      </c>
      <c r="AJ67" s="57">
        <v>20</v>
      </c>
      <c r="AK67" s="58">
        <f t="shared" si="61"/>
        <v>36</v>
      </c>
      <c r="AL67" s="72">
        <f t="shared" si="62"/>
        <v>49.368999999999993</v>
      </c>
    </row>
    <row r="68" spans="1:38" ht="15.75" customHeight="1" x14ac:dyDescent="0.15">
      <c r="A68" s="43" t="s">
        <v>85</v>
      </c>
      <c r="B68" s="57">
        <v>46.94</v>
      </c>
      <c r="C68" s="57">
        <v>87.76</v>
      </c>
      <c r="D68" s="57">
        <v>6.12</v>
      </c>
      <c r="E68" s="57">
        <v>62.32</v>
      </c>
      <c r="F68" s="57">
        <v>10.34</v>
      </c>
      <c r="G68" s="58">
        <f t="shared" si="63"/>
        <v>36.33</v>
      </c>
      <c r="H68" s="57">
        <v>52.94</v>
      </c>
      <c r="I68" s="57">
        <v>100</v>
      </c>
      <c r="J68" s="57">
        <v>5.88</v>
      </c>
      <c r="K68" s="57">
        <v>68</v>
      </c>
      <c r="L68" s="57">
        <v>11.11</v>
      </c>
      <c r="M68" s="58">
        <f t="shared" si="64"/>
        <v>39.555</v>
      </c>
      <c r="N68" s="57">
        <v>47.06</v>
      </c>
      <c r="O68" s="57">
        <v>94.12</v>
      </c>
      <c r="P68" s="57">
        <v>0</v>
      </c>
      <c r="Q68" s="57">
        <v>64</v>
      </c>
      <c r="R68" s="57">
        <v>0</v>
      </c>
      <c r="S68" s="58">
        <f t="shared" si="65"/>
        <v>32</v>
      </c>
      <c r="T68" s="66">
        <v>50</v>
      </c>
      <c r="U68" s="67">
        <v>88.24</v>
      </c>
      <c r="V68" s="67">
        <v>11.76</v>
      </c>
      <c r="W68" s="67">
        <v>63.83</v>
      </c>
      <c r="X68" s="67">
        <v>19.05</v>
      </c>
      <c r="Y68" s="58">
        <f t="shared" ref="Y68:Y69" si="66">AVERAGE(W68,X68)</f>
        <v>41.44</v>
      </c>
      <c r="Z68" s="59"/>
      <c r="AA68" s="59"/>
      <c r="AB68" s="59"/>
      <c r="AC68" s="59"/>
      <c r="AD68" s="59"/>
      <c r="AE68" s="60"/>
      <c r="AF68" s="57">
        <v>40</v>
      </c>
      <c r="AG68" s="57">
        <v>70</v>
      </c>
      <c r="AH68" s="57">
        <v>10</v>
      </c>
      <c r="AI68" s="57">
        <v>53.84</v>
      </c>
      <c r="AJ68" s="57">
        <v>14.29</v>
      </c>
      <c r="AK68" s="58">
        <f t="shared" si="61"/>
        <v>34.064999999999998</v>
      </c>
      <c r="AL68" s="72">
        <f t="shared" si="62"/>
        <v>36.677999999999997</v>
      </c>
    </row>
    <row r="69" spans="1:38" ht="15.75" customHeight="1" x14ac:dyDescent="0.15">
      <c r="A69" s="43" t="s">
        <v>86</v>
      </c>
      <c r="B69" s="57">
        <v>51.01</v>
      </c>
      <c r="C69" s="57">
        <v>68.37</v>
      </c>
      <c r="D69" s="57">
        <v>33.67</v>
      </c>
      <c r="E69" s="57">
        <v>58.26</v>
      </c>
      <c r="F69" s="57">
        <v>40.729999999999997</v>
      </c>
      <c r="G69" s="58">
        <f t="shared" si="63"/>
        <v>49.494999999999997</v>
      </c>
      <c r="H69" s="57">
        <v>47.06</v>
      </c>
      <c r="I69" s="57">
        <v>70.59</v>
      </c>
      <c r="J69" s="57">
        <v>23.53</v>
      </c>
      <c r="K69" s="57">
        <v>57.14</v>
      </c>
      <c r="L69" s="57">
        <v>30.76</v>
      </c>
      <c r="M69" s="58">
        <f t="shared" si="64"/>
        <v>43.95</v>
      </c>
      <c r="N69" s="57">
        <v>47.06</v>
      </c>
      <c r="O69" s="57">
        <v>64.709999999999994</v>
      </c>
      <c r="P69" s="57">
        <v>29.4</v>
      </c>
      <c r="Q69" s="57">
        <v>55</v>
      </c>
      <c r="R69" s="57">
        <v>35.700000000000003</v>
      </c>
      <c r="S69" s="58">
        <f t="shared" si="65"/>
        <v>45.35</v>
      </c>
      <c r="T69" s="66">
        <v>38.24</v>
      </c>
      <c r="U69" s="67">
        <v>64.709999999999994</v>
      </c>
      <c r="V69" s="67">
        <v>11.76</v>
      </c>
      <c r="W69" s="67">
        <v>51.16</v>
      </c>
      <c r="X69" s="67">
        <v>16</v>
      </c>
      <c r="Y69" s="58">
        <f t="shared" si="66"/>
        <v>33.58</v>
      </c>
      <c r="Z69" s="57">
        <v>42.5</v>
      </c>
      <c r="AA69" s="57">
        <v>70</v>
      </c>
      <c r="AB69" s="57">
        <v>15</v>
      </c>
      <c r="AC69" s="57">
        <v>54.9</v>
      </c>
      <c r="AD69" s="57">
        <v>20.69</v>
      </c>
      <c r="AE69" s="58">
        <f>AVERAGE(AC69,AD69)</f>
        <v>37.795000000000002</v>
      </c>
      <c r="AF69" s="59"/>
      <c r="AG69" s="59"/>
      <c r="AH69" s="59"/>
      <c r="AI69" s="59"/>
      <c r="AJ69" s="59"/>
      <c r="AK69" s="60"/>
      <c r="AL69" s="72">
        <f t="shared" si="62"/>
        <v>42.034000000000006</v>
      </c>
    </row>
    <row r="70" spans="1:38" ht="15.75" customHeight="1" x14ac:dyDescent="0.15">
      <c r="A70" s="40" t="s">
        <v>63</v>
      </c>
      <c r="B70" s="79"/>
      <c r="C70" s="79"/>
      <c r="D70" s="79"/>
      <c r="E70" s="79"/>
      <c r="F70" s="79"/>
      <c r="G70" s="72">
        <f>AVERAGE(G64:G69)</f>
        <v>44.137</v>
      </c>
      <c r="H70" s="79"/>
      <c r="I70" s="79"/>
      <c r="J70" s="79"/>
      <c r="K70" s="79"/>
      <c r="L70" s="79"/>
      <c r="M70" s="72">
        <f>AVERAGE(M64:M69)</f>
        <v>38.908000000000001</v>
      </c>
      <c r="N70" s="79"/>
      <c r="O70" s="79"/>
      <c r="P70" s="79"/>
      <c r="Q70" s="79"/>
      <c r="R70" s="79"/>
      <c r="S70" s="72">
        <f>AVERAGE(S64:S69)</f>
        <v>40.035999999999994</v>
      </c>
      <c r="T70" s="66"/>
      <c r="U70" s="67"/>
      <c r="V70" s="67"/>
      <c r="W70" s="67"/>
      <c r="X70" s="67"/>
      <c r="Y70" s="72">
        <f>AVERAGE(Y64:Y69)</f>
        <v>37.921000000000006</v>
      </c>
      <c r="Z70" s="79"/>
      <c r="AA70" s="79"/>
      <c r="AB70" s="79"/>
      <c r="AC70" s="79"/>
      <c r="AD70" s="79"/>
      <c r="AE70" s="72">
        <f>AVERAGE(AE64:AE69)</f>
        <v>44.929000000000009</v>
      </c>
      <c r="AF70" s="79"/>
      <c r="AG70" s="79"/>
      <c r="AH70" s="79"/>
      <c r="AI70" s="79"/>
      <c r="AJ70" s="79"/>
      <c r="AK70" s="72">
        <f t="shared" ref="AK70:AL70" si="67">AVERAGE(AK64:AK69)</f>
        <v>34.122</v>
      </c>
      <c r="AL70" s="80">
        <f t="shared" si="67"/>
        <v>40.008833333333335</v>
      </c>
    </row>
    <row r="71" spans="1:38" ht="15.75" customHeight="1" x14ac:dyDescent="0.15">
      <c r="A71" s="37"/>
      <c r="B71" s="55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6"/>
      <c r="N71" s="55"/>
      <c r="O71" s="55"/>
      <c r="P71" s="55"/>
      <c r="Q71" s="55"/>
      <c r="R71" s="55"/>
      <c r="S71" s="56"/>
      <c r="T71" s="55"/>
      <c r="U71" s="55"/>
      <c r="V71" s="55"/>
      <c r="W71" s="55"/>
      <c r="X71" s="55"/>
      <c r="Y71" s="56"/>
      <c r="Z71" s="55"/>
      <c r="AA71" s="55"/>
      <c r="AB71" s="55"/>
      <c r="AC71" s="55"/>
      <c r="AD71" s="55"/>
      <c r="AE71" s="56"/>
      <c r="AF71" s="55"/>
      <c r="AG71" s="55"/>
      <c r="AH71" s="55"/>
      <c r="AI71" s="55"/>
      <c r="AJ71" s="55"/>
      <c r="AK71" s="56"/>
      <c r="AL71" s="56"/>
    </row>
    <row r="72" spans="1:38" ht="15.75" customHeight="1" x14ac:dyDescent="0.2">
      <c r="A72" s="49" t="s">
        <v>120</v>
      </c>
      <c r="B72" s="55"/>
      <c r="C72" s="55"/>
      <c r="D72" s="55"/>
      <c r="E72" s="55"/>
      <c r="F72" s="55"/>
      <c r="G72" s="56"/>
      <c r="H72" s="55"/>
      <c r="I72" s="55"/>
      <c r="J72" s="55"/>
      <c r="K72" s="55"/>
      <c r="L72" s="55"/>
      <c r="M72" s="56"/>
      <c r="N72" s="55"/>
      <c r="O72" s="55"/>
      <c r="P72" s="55"/>
      <c r="Q72" s="55"/>
      <c r="R72" s="55"/>
      <c r="S72" s="56"/>
      <c r="T72" s="104"/>
      <c r="U72" s="104"/>
      <c r="V72" s="104"/>
      <c r="W72" s="104"/>
      <c r="X72" s="104"/>
      <c r="Y72" s="105"/>
      <c r="Z72" s="55"/>
      <c r="AA72" s="55"/>
      <c r="AB72" s="55"/>
      <c r="AC72" s="55"/>
      <c r="AD72" s="55"/>
      <c r="AE72" s="56"/>
      <c r="AF72" s="55"/>
      <c r="AG72" s="55"/>
      <c r="AH72" s="55"/>
      <c r="AI72" s="55"/>
      <c r="AJ72" s="55"/>
      <c r="AK72" s="56"/>
      <c r="AL72" s="56"/>
    </row>
    <row r="73" spans="1:38" ht="15.75" customHeight="1" x14ac:dyDescent="0.15">
      <c r="A73" s="270" t="s">
        <v>96</v>
      </c>
      <c r="B73" s="261" t="s">
        <v>57</v>
      </c>
      <c r="C73" s="219"/>
      <c r="D73" s="219"/>
      <c r="E73" s="219"/>
      <c r="F73" s="219"/>
      <c r="G73" s="220"/>
      <c r="H73" s="261" t="s">
        <v>58</v>
      </c>
      <c r="I73" s="219"/>
      <c r="J73" s="219"/>
      <c r="K73" s="219"/>
      <c r="L73" s="219"/>
      <c r="M73" s="220"/>
      <c r="N73" s="261" t="s">
        <v>59</v>
      </c>
      <c r="O73" s="219"/>
      <c r="P73" s="219"/>
      <c r="Q73" s="219"/>
      <c r="R73" s="219"/>
      <c r="S73" s="220"/>
      <c r="T73" s="269" t="s">
        <v>60</v>
      </c>
      <c r="U73" s="258"/>
      <c r="V73" s="258"/>
      <c r="W73" s="258"/>
      <c r="X73" s="258"/>
      <c r="Y73" s="259"/>
      <c r="Z73" s="261" t="s">
        <v>61</v>
      </c>
      <c r="AA73" s="219"/>
      <c r="AB73" s="219"/>
      <c r="AC73" s="219"/>
      <c r="AD73" s="219"/>
      <c r="AE73" s="220"/>
      <c r="AF73" s="261" t="s">
        <v>99</v>
      </c>
      <c r="AG73" s="219"/>
      <c r="AH73" s="219"/>
      <c r="AI73" s="219"/>
      <c r="AJ73" s="219"/>
      <c r="AK73" s="220"/>
      <c r="AL73" s="72" t="s">
        <v>63</v>
      </c>
    </row>
    <row r="74" spans="1:38" ht="15.75" customHeight="1" x14ac:dyDescent="0.15">
      <c r="A74" s="231"/>
      <c r="B74" s="79" t="s">
        <v>47</v>
      </c>
      <c r="C74" s="67" t="s">
        <v>8</v>
      </c>
      <c r="D74" s="67" t="s">
        <v>9</v>
      </c>
      <c r="E74" s="67" t="s">
        <v>64</v>
      </c>
      <c r="F74" s="67" t="s">
        <v>65</v>
      </c>
      <c r="G74" s="73" t="s">
        <v>66</v>
      </c>
      <c r="H74" s="79" t="s">
        <v>47</v>
      </c>
      <c r="I74" s="67" t="s">
        <v>8</v>
      </c>
      <c r="J74" s="67" t="s">
        <v>9</v>
      </c>
      <c r="K74" s="67" t="s">
        <v>64</v>
      </c>
      <c r="L74" s="67" t="s">
        <v>65</v>
      </c>
      <c r="M74" s="73" t="s">
        <v>66</v>
      </c>
      <c r="N74" s="79" t="s">
        <v>47</v>
      </c>
      <c r="O74" s="67" t="s">
        <v>8</v>
      </c>
      <c r="P74" s="67" t="s">
        <v>9</v>
      </c>
      <c r="Q74" s="67" t="s">
        <v>64</v>
      </c>
      <c r="R74" s="67" t="s">
        <v>65</v>
      </c>
      <c r="S74" s="73" t="s">
        <v>66</v>
      </c>
      <c r="T74" s="66" t="s">
        <v>47</v>
      </c>
      <c r="U74" s="67" t="s">
        <v>8</v>
      </c>
      <c r="V74" s="67" t="s">
        <v>9</v>
      </c>
      <c r="W74" s="67" t="s">
        <v>64</v>
      </c>
      <c r="X74" s="67" t="s">
        <v>65</v>
      </c>
      <c r="Y74" s="73" t="s">
        <v>66</v>
      </c>
      <c r="Z74" s="79" t="s">
        <v>47</v>
      </c>
      <c r="AA74" s="67" t="s">
        <v>8</v>
      </c>
      <c r="AB74" s="67" t="s">
        <v>9</v>
      </c>
      <c r="AC74" s="67" t="s">
        <v>64</v>
      </c>
      <c r="AD74" s="67" t="s">
        <v>65</v>
      </c>
      <c r="AE74" s="73" t="s">
        <v>66</v>
      </c>
      <c r="AF74" s="79" t="s">
        <v>47</v>
      </c>
      <c r="AG74" s="67" t="s">
        <v>8</v>
      </c>
      <c r="AH74" s="67" t="s">
        <v>9</v>
      </c>
      <c r="AI74" s="67" t="s">
        <v>64</v>
      </c>
      <c r="AJ74" s="67" t="s">
        <v>65</v>
      </c>
      <c r="AK74" s="73" t="s">
        <v>66</v>
      </c>
      <c r="AL74" s="72"/>
    </row>
    <row r="75" spans="1:38" ht="15.75" customHeight="1" x14ac:dyDescent="0.15">
      <c r="A75" s="43" t="s">
        <v>57</v>
      </c>
      <c r="B75" s="59"/>
      <c r="C75" s="59"/>
      <c r="D75" s="59"/>
      <c r="E75" s="59"/>
      <c r="F75" s="59"/>
      <c r="G75" s="60"/>
      <c r="H75" s="57">
        <v>80</v>
      </c>
      <c r="I75" s="57">
        <v>65.709999999999994</v>
      </c>
      <c r="J75" s="57">
        <v>96.67</v>
      </c>
      <c r="K75" s="57">
        <v>77.97</v>
      </c>
      <c r="L75" s="57">
        <v>81.69</v>
      </c>
      <c r="M75" s="77">
        <f>AVERAGE(K75,L75)</f>
        <v>79.83</v>
      </c>
      <c r="N75" s="57">
        <v>59.68</v>
      </c>
      <c r="O75" s="57">
        <v>100</v>
      </c>
      <c r="P75" s="57">
        <v>3.85</v>
      </c>
      <c r="Q75" s="57">
        <v>74.23</v>
      </c>
      <c r="R75" s="57">
        <v>7.41</v>
      </c>
      <c r="S75" s="77">
        <f t="shared" ref="S75:S76" si="68">AVERAGE(Q75,R75)</f>
        <v>40.82</v>
      </c>
      <c r="T75" s="61">
        <v>57.58</v>
      </c>
      <c r="U75" s="62">
        <v>100</v>
      </c>
      <c r="V75" s="62">
        <v>6.67</v>
      </c>
      <c r="W75" s="62">
        <v>72</v>
      </c>
      <c r="X75" s="62">
        <v>12.5</v>
      </c>
      <c r="Y75" s="93">
        <f t="shared" ref="Y75:Y77" si="69">AVERAGE(W75,X75)</f>
        <v>42.25</v>
      </c>
      <c r="Z75" s="57">
        <v>70</v>
      </c>
      <c r="AA75" s="57">
        <v>80</v>
      </c>
      <c r="AB75" s="57">
        <v>60</v>
      </c>
      <c r="AC75" s="57">
        <v>72.72</v>
      </c>
      <c r="AD75" s="57">
        <v>66.66</v>
      </c>
      <c r="AE75" s="58">
        <f t="shared" ref="AE75:AE78" si="70">AVERAGE(AC75,AD75)</f>
        <v>69.69</v>
      </c>
      <c r="AF75" s="57">
        <v>60</v>
      </c>
      <c r="AG75" s="57">
        <v>100</v>
      </c>
      <c r="AH75" s="57">
        <v>15.78</v>
      </c>
      <c r="AI75" s="57">
        <v>72.41</v>
      </c>
      <c r="AJ75" s="57">
        <v>27.27</v>
      </c>
      <c r="AK75" s="58">
        <f t="shared" ref="AK75:AK79" si="71">AVERAGE(AI75,AJ75)</f>
        <v>49.839999999999996</v>
      </c>
      <c r="AL75" s="72">
        <f t="shared" ref="AL75:AL80" si="72">AVERAGE(G75,M75,S75,Y75,AE75,AK75)</f>
        <v>56.486000000000004</v>
      </c>
    </row>
    <row r="76" spans="1:38" ht="15.75" customHeight="1" x14ac:dyDescent="0.15">
      <c r="A76" s="43" t="s">
        <v>58</v>
      </c>
      <c r="B76" s="57">
        <v>64.08</v>
      </c>
      <c r="C76" s="57">
        <v>66.33</v>
      </c>
      <c r="D76" s="57">
        <v>61.7</v>
      </c>
      <c r="E76" s="57">
        <v>65.510000000000005</v>
      </c>
      <c r="F76" s="57">
        <v>62.53</v>
      </c>
      <c r="G76" s="77">
        <f t="shared" ref="G76:G80" si="73">AVERAGE(E76,F76)</f>
        <v>64.02000000000001</v>
      </c>
      <c r="H76" s="59"/>
      <c r="I76" s="59"/>
      <c r="J76" s="59"/>
      <c r="K76" s="59"/>
      <c r="L76" s="59"/>
      <c r="M76" s="60"/>
      <c r="N76" s="57">
        <v>61.29</v>
      </c>
      <c r="O76" s="57">
        <v>100</v>
      </c>
      <c r="P76" s="57">
        <v>7.69</v>
      </c>
      <c r="Q76" s="57">
        <v>75</v>
      </c>
      <c r="R76" s="57">
        <v>14.29</v>
      </c>
      <c r="S76" s="77">
        <f t="shared" si="68"/>
        <v>44.644999999999996</v>
      </c>
      <c r="T76" s="61">
        <v>65.150000000000006</v>
      </c>
      <c r="U76" s="62">
        <v>94.44</v>
      </c>
      <c r="V76" s="62">
        <v>30</v>
      </c>
      <c r="W76" s="62">
        <v>74.73</v>
      </c>
      <c r="X76" s="62">
        <v>43.9</v>
      </c>
      <c r="Y76" s="93">
        <f t="shared" si="69"/>
        <v>59.314999999999998</v>
      </c>
      <c r="Z76" s="57">
        <v>35</v>
      </c>
      <c r="AA76" s="57">
        <v>60</v>
      </c>
      <c r="AB76" s="57">
        <v>10</v>
      </c>
      <c r="AC76" s="57">
        <v>48</v>
      </c>
      <c r="AD76" s="57">
        <v>13.33</v>
      </c>
      <c r="AE76" s="58">
        <f t="shared" si="70"/>
        <v>30.664999999999999</v>
      </c>
      <c r="AF76" s="57">
        <v>52.5</v>
      </c>
      <c r="AG76" s="57">
        <v>100</v>
      </c>
      <c r="AH76" s="57">
        <v>0</v>
      </c>
      <c r="AI76" s="57">
        <v>68.849999999999994</v>
      </c>
      <c r="AJ76" s="57">
        <v>0</v>
      </c>
      <c r="AK76" s="58">
        <f t="shared" si="71"/>
        <v>34.424999999999997</v>
      </c>
      <c r="AL76" s="72">
        <f t="shared" si="72"/>
        <v>46.613999999999997</v>
      </c>
    </row>
    <row r="77" spans="1:38" ht="15.75" customHeight="1" x14ac:dyDescent="0.15">
      <c r="A77" s="43" t="s">
        <v>59</v>
      </c>
      <c r="B77" s="57">
        <v>41.09</v>
      </c>
      <c r="C77" s="57">
        <v>21.11</v>
      </c>
      <c r="D77" s="57">
        <v>62.23</v>
      </c>
      <c r="E77" s="57">
        <v>26.92</v>
      </c>
      <c r="F77" s="57">
        <v>50.56</v>
      </c>
      <c r="G77" s="77">
        <f t="shared" si="73"/>
        <v>38.74</v>
      </c>
      <c r="H77" s="57">
        <v>38.46</v>
      </c>
      <c r="I77" s="57">
        <v>20</v>
      </c>
      <c r="J77" s="57">
        <v>60</v>
      </c>
      <c r="K77" s="57">
        <v>25.93</v>
      </c>
      <c r="L77" s="57">
        <v>47.37</v>
      </c>
      <c r="M77" s="77">
        <f t="shared" ref="M77:M80" si="74">AVERAGE(K77,L77)</f>
        <v>36.65</v>
      </c>
      <c r="N77" s="59"/>
      <c r="O77" s="59"/>
      <c r="P77" s="59"/>
      <c r="Q77" s="59"/>
      <c r="R77" s="59"/>
      <c r="S77" s="60"/>
      <c r="T77" s="61">
        <v>77.27</v>
      </c>
      <c r="U77" s="62">
        <v>72.22</v>
      </c>
      <c r="V77" s="62">
        <v>83.33</v>
      </c>
      <c r="W77" s="62">
        <v>77.61</v>
      </c>
      <c r="X77" s="62">
        <v>76.92</v>
      </c>
      <c r="Y77" s="93">
        <f t="shared" si="69"/>
        <v>77.265000000000001</v>
      </c>
      <c r="Z77" s="57">
        <v>30</v>
      </c>
      <c r="AA77" s="57">
        <v>10</v>
      </c>
      <c r="AB77" s="57">
        <v>50</v>
      </c>
      <c r="AC77" s="57">
        <v>12.5</v>
      </c>
      <c r="AD77" s="57">
        <v>41.66</v>
      </c>
      <c r="AE77" s="58">
        <f t="shared" si="70"/>
        <v>27.08</v>
      </c>
      <c r="AF77" s="57">
        <v>30</v>
      </c>
      <c r="AG77" s="57">
        <v>14.28</v>
      </c>
      <c r="AH77" s="57">
        <v>47.36</v>
      </c>
      <c r="AI77" s="57">
        <v>17.64</v>
      </c>
      <c r="AJ77" s="57">
        <v>39.130000000000003</v>
      </c>
      <c r="AK77" s="58">
        <f t="shared" si="71"/>
        <v>28.385000000000002</v>
      </c>
      <c r="AL77" s="72">
        <f t="shared" si="72"/>
        <v>41.624000000000002</v>
      </c>
    </row>
    <row r="78" spans="1:38" ht="15.75" customHeight="1" x14ac:dyDescent="0.15">
      <c r="A78" s="43" t="s">
        <v>60</v>
      </c>
      <c r="B78" s="57">
        <v>48.58</v>
      </c>
      <c r="C78" s="57">
        <v>0</v>
      </c>
      <c r="D78" s="57">
        <v>100</v>
      </c>
      <c r="E78" s="57">
        <v>0</v>
      </c>
      <c r="F78" s="57">
        <v>65.39</v>
      </c>
      <c r="G78" s="77">
        <f t="shared" si="73"/>
        <v>32.695</v>
      </c>
      <c r="H78" s="57">
        <v>46.15</v>
      </c>
      <c r="I78" s="57">
        <v>0</v>
      </c>
      <c r="J78" s="57">
        <v>100</v>
      </c>
      <c r="K78" s="57">
        <v>0</v>
      </c>
      <c r="L78" s="57">
        <v>63.16</v>
      </c>
      <c r="M78" s="58">
        <f t="shared" si="74"/>
        <v>31.58</v>
      </c>
      <c r="N78" s="57">
        <v>41.94</v>
      </c>
      <c r="O78" s="57">
        <v>0</v>
      </c>
      <c r="P78" s="57">
        <v>100</v>
      </c>
      <c r="Q78" s="57">
        <v>0</v>
      </c>
      <c r="R78" s="57">
        <v>59.09</v>
      </c>
      <c r="S78" s="77">
        <f t="shared" ref="S78:S80" si="75">AVERAGE(Q78,R78)</f>
        <v>29.545000000000002</v>
      </c>
      <c r="T78" s="63"/>
      <c r="U78" s="64"/>
      <c r="V78" s="64"/>
      <c r="W78" s="64"/>
      <c r="X78" s="64"/>
      <c r="Y78" s="65"/>
      <c r="Z78" s="57">
        <v>62.5</v>
      </c>
      <c r="AA78" s="57">
        <v>30</v>
      </c>
      <c r="AB78" s="57">
        <v>95</v>
      </c>
      <c r="AC78" s="57">
        <v>33.33</v>
      </c>
      <c r="AD78" s="57">
        <v>71.69</v>
      </c>
      <c r="AE78" s="58">
        <f t="shared" si="70"/>
        <v>52.51</v>
      </c>
      <c r="AF78" s="57">
        <v>25</v>
      </c>
      <c r="AG78" s="57">
        <v>0</v>
      </c>
      <c r="AH78" s="57">
        <v>52.63</v>
      </c>
      <c r="AI78" s="57">
        <v>0</v>
      </c>
      <c r="AJ78" s="57">
        <v>39.99</v>
      </c>
      <c r="AK78" s="58">
        <f t="shared" si="71"/>
        <v>19.995000000000001</v>
      </c>
      <c r="AL78" s="72">
        <f t="shared" si="72"/>
        <v>33.265000000000001</v>
      </c>
    </row>
    <row r="79" spans="1:38" ht="15.75" customHeight="1" x14ac:dyDescent="0.15">
      <c r="A79" s="43" t="s">
        <v>61</v>
      </c>
      <c r="B79" s="57">
        <v>35.049999999999997</v>
      </c>
      <c r="C79" s="57">
        <v>19.62</v>
      </c>
      <c r="D79" s="57">
        <v>54.02</v>
      </c>
      <c r="E79" s="57">
        <v>25</v>
      </c>
      <c r="F79" s="57">
        <v>42.72</v>
      </c>
      <c r="G79" s="58">
        <f t="shared" si="73"/>
        <v>33.86</v>
      </c>
      <c r="H79" s="57">
        <v>45.45</v>
      </c>
      <c r="I79" s="57">
        <v>38.46</v>
      </c>
      <c r="J79" s="57">
        <v>50</v>
      </c>
      <c r="K79" s="57">
        <v>35.71</v>
      </c>
      <c r="L79" s="57">
        <v>52.63</v>
      </c>
      <c r="M79" s="58">
        <f t="shared" si="74"/>
        <v>44.17</v>
      </c>
      <c r="N79" s="57">
        <v>41.93</v>
      </c>
      <c r="O79" s="57">
        <v>61.9</v>
      </c>
      <c r="P79" s="57">
        <v>0</v>
      </c>
      <c r="Q79" s="57">
        <v>59.09</v>
      </c>
      <c r="R79" s="57">
        <v>0</v>
      </c>
      <c r="S79" s="58">
        <f t="shared" si="75"/>
        <v>29.545000000000002</v>
      </c>
      <c r="T79" s="66">
        <v>39.39</v>
      </c>
      <c r="U79" s="67">
        <v>29.41</v>
      </c>
      <c r="V79" s="67">
        <v>50</v>
      </c>
      <c r="W79" s="67">
        <v>33.33</v>
      </c>
      <c r="X79" s="67">
        <v>44.44</v>
      </c>
      <c r="Y79" s="58">
        <f t="shared" ref="Y79:Y80" si="76">AVERAGE(W79,X79)</f>
        <v>38.884999999999998</v>
      </c>
      <c r="Z79" s="59"/>
      <c r="AA79" s="59"/>
      <c r="AB79" s="59"/>
      <c r="AC79" s="59"/>
      <c r="AD79" s="59"/>
      <c r="AE79" s="60"/>
      <c r="AF79" s="57">
        <v>30</v>
      </c>
      <c r="AG79" s="57">
        <v>57.14</v>
      </c>
      <c r="AH79" s="57">
        <v>0</v>
      </c>
      <c r="AI79" s="57">
        <v>46.15</v>
      </c>
      <c r="AJ79" s="57">
        <v>0</v>
      </c>
      <c r="AK79" s="58">
        <f t="shared" si="71"/>
        <v>23.074999999999999</v>
      </c>
      <c r="AL79" s="72">
        <f t="shared" si="72"/>
        <v>33.906999999999996</v>
      </c>
    </row>
    <row r="80" spans="1:38" ht="15.75" customHeight="1" x14ac:dyDescent="0.15">
      <c r="A80" s="43" t="s">
        <v>62</v>
      </c>
      <c r="B80" s="57">
        <v>60.3</v>
      </c>
      <c r="C80" s="57">
        <v>80.37</v>
      </c>
      <c r="D80" s="57">
        <v>35.630000000000003</v>
      </c>
      <c r="E80" s="57">
        <v>69.069999999999993</v>
      </c>
      <c r="F80" s="57">
        <v>44.6</v>
      </c>
      <c r="G80" s="58">
        <f t="shared" si="73"/>
        <v>56.834999999999994</v>
      </c>
      <c r="H80" s="57">
        <v>48.48</v>
      </c>
      <c r="I80" s="57">
        <v>100</v>
      </c>
      <c r="J80" s="57">
        <v>15</v>
      </c>
      <c r="K80" s="57">
        <v>60.46</v>
      </c>
      <c r="L80" s="57">
        <v>26.08</v>
      </c>
      <c r="M80" s="58">
        <f t="shared" si="74"/>
        <v>43.269999999999996</v>
      </c>
      <c r="N80" s="57">
        <v>67.739999999999995</v>
      </c>
      <c r="O80" s="57">
        <v>100</v>
      </c>
      <c r="P80" s="57">
        <v>0</v>
      </c>
      <c r="Q80" s="57">
        <v>80.760000000000005</v>
      </c>
      <c r="R80" s="57">
        <v>0</v>
      </c>
      <c r="S80" s="58">
        <f t="shared" si="75"/>
        <v>40.380000000000003</v>
      </c>
      <c r="T80" s="66">
        <v>63.63</v>
      </c>
      <c r="U80" s="67">
        <v>94.11</v>
      </c>
      <c r="V80" s="67">
        <v>31.25</v>
      </c>
      <c r="W80" s="67">
        <v>72.72</v>
      </c>
      <c r="X80" s="67">
        <v>45.45</v>
      </c>
      <c r="Y80" s="58">
        <f t="shared" si="76"/>
        <v>59.085000000000001</v>
      </c>
      <c r="Z80" s="57">
        <v>85</v>
      </c>
      <c r="AA80" s="57">
        <v>80</v>
      </c>
      <c r="AB80" s="57">
        <v>90</v>
      </c>
      <c r="AC80" s="57">
        <v>84.21</v>
      </c>
      <c r="AD80" s="57">
        <v>85.71</v>
      </c>
      <c r="AE80" s="58">
        <f>AVERAGE(AC80,AD80)</f>
        <v>84.96</v>
      </c>
      <c r="AF80" s="59"/>
      <c r="AG80" s="59"/>
      <c r="AH80" s="59"/>
      <c r="AI80" s="59"/>
      <c r="AJ80" s="59"/>
      <c r="AK80" s="60"/>
      <c r="AL80" s="72">
        <f t="shared" si="72"/>
        <v>56.905999999999992</v>
      </c>
    </row>
    <row r="81" spans="1:38" ht="15.75" customHeight="1" x14ac:dyDescent="0.15">
      <c r="A81" s="40" t="s">
        <v>63</v>
      </c>
      <c r="B81" s="79"/>
      <c r="C81" s="79"/>
      <c r="D81" s="79"/>
      <c r="E81" s="79"/>
      <c r="F81" s="79"/>
      <c r="G81" s="72">
        <f>AVERAGE(G75:G80)</f>
        <v>45.23</v>
      </c>
      <c r="H81" s="79"/>
      <c r="I81" s="79"/>
      <c r="J81" s="79"/>
      <c r="K81" s="79"/>
      <c r="L81" s="79"/>
      <c r="M81" s="72">
        <f>AVERAGE(M75:M80)</f>
        <v>47.1</v>
      </c>
      <c r="N81" s="79"/>
      <c r="O81" s="79"/>
      <c r="P81" s="79"/>
      <c r="Q81" s="79"/>
      <c r="R81" s="79"/>
      <c r="S81" s="72">
        <f>AVERAGE(S75:S80)</f>
        <v>36.987000000000002</v>
      </c>
      <c r="T81" s="66"/>
      <c r="U81" s="67"/>
      <c r="V81" s="67"/>
      <c r="W81" s="67"/>
      <c r="X81" s="67"/>
      <c r="Y81" s="72">
        <f>AVERAGE(Y75:Y80)</f>
        <v>55.359999999999992</v>
      </c>
      <c r="Z81" s="79"/>
      <c r="AA81" s="79"/>
      <c r="AB81" s="79"/>
      <c r="AC81" s="79"/>
      <c r="AD81" s="79"/>
      <c r="AE81" s="72">
        <f>AVERAGE(AE75:AE80)</f>
        <v>52.980999999999995</v>
      </c>
      <c r="AF81" s="79"/>
      <c r="AG81" s="79"/>
      <c r="AH81" s="79"/>
      <c r="AI81" s="79"/>
      <c r="AJ81" s="79"/>
      <c r="AK81" s="72">
        <f t="shared" ref="AK81:AL81" si="77">AVERAGE(AK75:AK80)</f>
        <v>31.143999999999995</v>
      </c>
      <c r="AL81" s="80">
        <f t="shared" si="77"/>
        <v>44.800333333333327</v>
      </c>
    </row>
    <row r="82" spans="1:38" ht="15.75" customHeight="1" x14ac:dyDescent="0.15">
      <c r="A82" s="28"/>
      <c r="B82" s="55"/>
      <c r="C82" s="55"/>
      <c r="D82" s="55"/>
      <c r="E82" s="55"/>
      <c r="F82" s="55"/>
      <c r="G82" s="56"/>
      <c r="H82" s="55"/>
      <c r="I82" s="55"/>
      <c r="J82" s="55"/>
      <c r="K82" s="55"/>
      <c r="L82" s="55"/>
      <c r="M82" s="56"/>
      <c r="N82" s="55"/>
      <c r="O82" s="55"/>
      <c r="P82" s="55"/>
      <c r="Q82" s="55"/>
      <c r="R82" s="55"/>
      <c r="S82" s="56"/>
      <c r="T82" s="104"/>
      <c r="U82" s="104"/>
      <c r="V82" s="104"/>
      <c r="W82" s="104"/>
      <c r="X82" s="104"/>
      <c r="Y82" s="105"/>
      <c r="Z82" s="55"/>
      <c r="AA82" s="55"/>
      <c r="AB82" s="55"/>
      <c r="AC82" s="55"/>
      <c r="AD82" s="55"/>
      <c r="AE82" s="56"/>
      <c r="AF82" s="55"/>
      <c r="AG82" s="55"/>
      <c r="AH82" s="55"/>
      <c r="AI82" s="55"/>
      <c r="AJ82" s="55"/>
      <c r="AK82" s="56"/>
      <c r="AL82" s="56"/>
    </row>
    <row r="83" spans="1:38" ht="15.75" customHeight="1" x14ac:dyDescent="0.15">
      <c r="A83" s="270" t="s">
        <v>96</v>
      </c>
      <c r="B83" s="261" t="s">
        <v>68</v>
      </c>
      <c r="C83" s="219"/>
      <c r="D83" s="219"/>
      <c r="E83" s="219"/>
      <c r="F83" s="219"/>
      <c r="G83" s="220"/>
      <c r="H83" s="261" t="s">
        <v>69</v>
      </c>
      <c r="I83" s="219"/>
      <c r="J83" s="219"/>
      <c r="K83" s="219"/>
      <c r="L83" s="219"/>
      <c r="M83" s="220"/>
      <c r="N83" s="261" t="s">
        <v>70</v>
      </c>
      <c r="O83" s="219"/>
      <c r="P83" s="219"/>
      <c r="Q83" s="219"/>
      <c r="R83" s="219"/>
      <c r="S83" s="220"/>
      <c r="T83" s="269" t="s">
        <v>71</v>
      </c>
      <c r="U83" s="258"/>
      <c r="V83" s="258"/>
      <c r="W83" s="258"/>
      <c r="X83" s="258"/>
      <c r="Y83" s="259"/>
      <c r="Z83" s="261" t="s">
        <v>72</v>
      </c>
      <c r="AA83" s="219"/>
      <c r="AB83" s="219"/>
      <c r="AC83" s="219"/>
      <c r="AD83" s="219"/>
      <c r="AE83" s="220"/>
      <c r="AF83" s="261" t="s">
        <v>73</v>
      </c>
      <c r="AG83" s="219"/>
      <c r="AH83" s="219"/>
      <c r="AI83" s="219"/>
      <c r="AJ83" s="219"/>
      <c r="AK83" s="220"/>
      <c r="AL83" s="72" t="s">
        <v>63</v>
      </c>
    </row>
    <row r="84" spans="1:38" ht="15.75" customHeight="1" x14ac:dyDescent="0.15">
      <c r="A84" s="231"/>
      <c r="B84" s="79" t="s">
        <v>47</v>
      </c>
      <c r="C84" s="67" t="s">
        <v>8</v>
      </c>
      <c r="D84" s="67" t="s">
        <v>9</v>
      </c>
      <c r="E84" s="67" t="s">
        <v>64</v>
      </c>
      <c r="F84" s="67" t="s">
        <v>65</v>
      </c>
      <c r="G84" s="73" t="s">
        <v>66</v>
      </c>
      <c r="H84" s="79" t="s">
        <v>47</v>
      </c>
      <c r="I84" s="67" t="s">
        <v>8</v>
      </c>
      <c r="J84" s="67" t="s">
        <v>9</v>
      </c>
      <c r="K84" s="67" t="s">
        <v>64</v>
      </c>
      <c r="L84" s="67" t="s">
        <v>65</v>
      </c>
      <c r="M84" s="73" t="s">
        <v>66</v>
      </c>
      <c r="N84" s="79" t="s">
        <v>47</v>
      </c>
      <c r="O84" s="67" t="s">
        <v>8</v>
      </c>
      <c r="P84" s="67" t="s">
        <v>9</v>
      </c>
      <c r="Q84" s="67" t="s">
        <v>64</v>
      </c>
      <c r="R84" s="67" t="s">
        <v>65</v>
      </c>
      <c r="S84" s="73" t="s">
        <v>66</v>
      </c>
      <c r="T84" s="66" t="s">
        <v>47</v>
      </c>
      <c r="U84" s="67" t="s">
        <v>8</v>
      </c>
      <c r="V84" s="67" t="s">
        <v>9</v>
      </c>
      <c r="W84" s="67" t="s">
        <v>64</v>
      </c>
      <c r="X84" s="67" t="s">
        <v>65</v>
      </c>
      <c r="Y84" s="73" t="s">
        <v>66</v>
      </c>
      <c r="Z84" s="79" t="s">
        <v>47</v>
      </c>
      <c r="AA84" s="67" t="s">
        <v>8</v>
      </c>
      <c r="AB84" s="67" t="s">
        <v>9</v>
      </c>
      <c r="AC84" s="67" t="s">
        <v>64</v>
      </c>
      <c r="AD84" s="67" t="s">
        <v>65</v>
      </c>
      <c r="AE84" s="73" t="s">
        <v>66</v>
      </c>
      <c r="AF84" s="79" t="s">
        <v>47</v>
      </c>
      <c r="AG84" s="67" t="s">
        <v>8</v>
      </c>
      <c r="AH84" s="67" t="s">
        <v>9</v>
      </c>
      <c r="AI84" s="67" t="s">
        <v>64</v>
      </c>
      <c r="AJ84" s="67" t="s">
        <v>65</v>
      </c>
      <c r="AK84" s="73" t="s">
        <v>66</v>
      </c>
      <c r="AL84" s="72"/>
    </row>
    <row r="85" spans="1:38" ht="15.75" customHeight="1" x14ac:dyDescent="0.15">
      <c r="A85" s="43" t="s">
        <v>68</v>
      </c>
      <c r="B85" s="59"/>
      <c r="C85" s="59"/>
      <c r="D85" s="59"/>
      <c r="E85" s="59"/>
      <c r="F85" s="59"/>
      <c r="G85" s="60"/>
      <c r="H85" s="57">
        <v>63.08</v>
      </c>
      <c r="I85" s="57">
        <v>20</v>
      </c>
      <c r="J85" s="57">
        <v>100</v>
      </c>
      <c r="K85" s="57">
        <v>33.33</v>
      </c>
      <c r="L85" s="57">
        <v>74.47</v>
      </c>
      <c r="M85" s="77">
        <f>AVERAGE(K85,L85)</f>
        <v>53.9</v>
      </c>
      <c r="N85" s="57">
        <v>49.21</v>
      </c>
      <c r="O85" s="57">
        <v>81.48</v>
      </c>
      <c r="P85" s="57">
        <v>25</v>
      </c>
      <c r="Q85" s="57">
        <v>57.89</v>
      </c>
      <c r="R85" s="57">
        <v>36</v>
      </c>
      <c r="S85" s="77">
        <f t="shared" ref="S85:S86" si="78">AVERAGE(Q85,R85)</f>
        <v>46.945</v>
      </c>
      <c r="T85" s="61">
        <v>48.48</v>
      </c>
      <c r="U85" s="62">
        <v>100</v>
      </c>
      <c r="V85" s="62">
        <v>15</v>
      </c>
      <c r="W85" s="62">
        <v>60.47</v>
      </c>
      <c r="X85" s="62">
        <v>26.09</v>
      </c>
      <c r="Y85" s="93">
        <f t="shared" ref="Y85:Y87" si="79">AVERAGE(W85,X85)</f>
        <v>43.28</v>
      </c>
      <c r="Z85" s="57">
        <v>67.5</v>
      </c>
      <c r="AA85" s="57">
        <v>40</v>
      </c>
      <c r="AB85" s="57">
        <v>95</v>
      </c>
      <c r="AC85" s="57">
        <v>55.17</v>
      </c>
      <c r="AD85" s="57">
        <v>74.5</v>
      </c>
      <c r="AE85" s="58">
        <f t="shared" ref="AE85:AE88" si="80">AVERAGE(AC85,AD85)</f>
        <v>64.835000000000008</v>
      </c>
      <c r="AF85" s="57">
        <v>50</v>
      </c>
      <c r="AG85" s="57">
        <v>95</v>
      </c>
      <c r="AH85" s="57">
        <v>5</v>
      </c>
      <c r="AI85" s="57">
        <v>65.510000000000005</v>
      </c>
      <c r="AJ85" s="57">
        <v>9.09</v>
      </c>
      <c r="AK85" s="58">
        <f t="shared" ref="AK85:AK89" si="81">AVERAGE(AI85,AJ85)</f>
        <v>37.300000000000004</v>
      </c>
      <c r="AL85" s="72">
        <f t="shared" ref="AL85:AL90" si="82">AVERAGE(G85,M85,S85,Y85,AE85,AK85)</f>
        <v>49.252000000000002</v>
      </c>
    </row>
    <row r="86" spans="1:38" ht="15.75" customHeight="1" x14ac:dyDescent="0.15">
      <c r="A86" s="43" t="s">
        <v>69</v>
      </c>
      <c r="B86" s="57">
        <v>55.78</v>
      </c>
      <c r="C86" s="57">
        <v>73.66</v>
      </c>
      <c r="D86" s="57">
        <v>35.869999999999997</v>
      </c>
      <c r="E86" s="57">
        <v>63.71</v>
      </c>
      <c r="F86" s="57">
        <v>43.42</v>
      </c>
      <c r="G86" s="77">
        <f t="shared" ref="G86:G90" si="83">AVERAGE(E86,F86)</f>
        <v>53.564999999999998</v>
      </c>
      <c r="H86" s="59"/>
      <c r="I86" s="59"/>
      <c r="J86" s="59"/>
      <c r="K86" s="59"/>
      <c r="L86" s="59"/>
      <c r="M86" s="60"/>
      <c r="N86" s="57">
        <v>44.44</v>
      </c>
      <c r="O86" s="57">
        <v>88.89</v>
      </c>
      <c r="P86" s="57">
        <v>11.11</v>
      </c>
      <c r="Q86" s="57">
        <v>57.83</v>
      </c>
      <c r="R86" s="57">
        <v>18.600000000000001</v>
      </c>
      <c r="S86" s="77">
        <f t="shared" si="78"/>
        <v>38.215000000000003</v>
      </c>
      <c r="T86" s="61">
        <v>45.45</v>
      </c>
      <c r="U86" s="62">
        <v>73.08</v>
      </c>
      <c r="V86" s="62">
        <v>27.5</v>
      </c>
      <c r="W86" s="62">
        <v>51.35</v>
      </c>
      <c r="X86" s="62">
        <v>37.93</v>
      </c>
      <c r="Y86" s="93">
        <f t="shared" si="79"/>
        <v>44.64</v>
      </c>
      <c r="Z86" s="57">
        <v>45</v>
      </c>
      <c r="AA86" s="57">
        <v>85</v>
      </c>
      <c r="AB86" s="57">
        <v>5</v>
      </c>
      <c r="AC86" s="57">
        <v>60.71</v>
      </c>
      <c r="AD86" s="57">
        <v>8.33</v>
      </c>
      <c r="AE86" s="58">
        <f t="shared" si="80"/>
        <v>34.520000000000003</v>
      </c>
      <c r="AF86" s="57">
        <v>52.5</v>
      </c>
      <c r="AG86" s="57">
        <v>100</v>
      </c>
      <c r="AH86" s="57">
        <v>5</v>
      </c>
      <c r="AI86" s="57">
        <v>67.790000000000006</v>
      </c>
      <c r="AJ86" s="57">
        <v>9.52</v>
      </c>
      <c r="AK86" s="58">
        <f t="shared" si="81"/>
        <v>38.655000000000001</v>
      </c>
      <c r="AL86" s="72">
        <f t="shared" si="82"/>
        <v>41.919000000000004</v>
      </c>
    </row>
    <row r="87" spans="1:38" ht="15.75" customHeight="1" x14ac:dyDescent="0.15">
      <c r="A87" s="43" t="s">
        <v>70</v>
      </c>
      <c r="B87" s="57">
        <v>52.7</v>
      </c>
      <c r="C87" s="57">
        <v>91.71</v>
      </c>
      <c r="D87" s="57">
        <v>9.24</v>
      </c>
      <c r="E87" s="57">
        <v>67.14</v>
      </c>
      <c r="F87" s="57">
        <v>15.6</v>
      </c>
      <c r="G87" s="77">
        <f t="shared" si="83"/>
        <v>41.37</v>
      </c>
      <c r="H87" s="57">
        <v>55.38</v>
      </c>
      <c r="I87" s="57">
        <v>93.33</v>
      </c>
      <c r="J87" s="57">
        <v>22.86</v>
      </c>
      <c r="K87" s="57">
        <v>65.88</v>
      </c>
      <c r="L87" s="57">
        <v>35.56</v>
      </c>
      <c r="M87" s="77">
        <f t="shared" ref="M87:M90" si="84">AVERAGE(K87,L87)</f>
        <v>50.72</v>
      </c>
      <c r="N87" s="59"/>
      <c r="O87" s="59"/>
      <c r="P87" s="59"/>
      <c r="Q87" s="59"/>
      <c r="R87" s="59"/>
      <c r="S87" s="60"/>
      <c r="T87" s="61">
        <v>54.55</v>
      </c>
      <c r="U87" s="62">
        <v>57.69</v>
      </c>
      <c r="V87" s="62">
        <v>52.5</v>
      </c>
      <c r="W87" s="62">
        <v>50</v>
      </c>
      <c r="X87" s="62">
        <v>58.33</v>
      </c>
      <c r="Y87" s="93">
        <f t="shared" si="79"/>
        <v>54.164999999999999</v>
      </c>
      <c r="Z87" s="57">
        <v>37.5</v>
      </c>
      <c r="AA87" s="57">
        <v>55</v>
      </c>
      <c r="AB87" s="57">
        <v>20</v>
      </c>
      <c r="AC87" s="57">
        <v>46.8</v>
      </c>
      <c r="AD87" s="57">
        <v>24.24</v>
      </c>
      <c r="AE87" s="58">
        <f t="shared" si="80"/>
        <v>35.519999999999996</v>
      </c>
      <c r="AF87" s="57">
        <v>65</v>
      </c>
      <c r="AG87" s="57">
        <v>65</v>
      </c>
      <c r="AH87" s="57">
        <v>65</v>
      </c>
      <c r="AI87" s="57">
        <v>65</v>
      </c>
      <c r="AJ87" s="57">
        <v>65</v>
      </c>
      <c r="AK87" s="58">
        <f t="shared" si="81"/>
        <v>65</v>
      </c>
      <c r="AL87" s="72">
        <f t="shared" si="82"/>
        <v>49.354999999999997</v>
      </c>
    </row>
    <row r="88" spans="1:38" ht="15.75" customHeight="1" x14ac:dyDescent="0.15">
      <c r="A88" s="43" t="s">
        <v>71</v>
      </c>
      <c r="B88" s="57">
        <v>46.53</v>
      </c>
      <c r="C88" s="57">
        <v>4.3899999999999997</v>
      </c>
      <c r="D88" s="57">
        <v>93.48</v>
      </c>
      <c r="E88" s="57">
        <v>7.96</v>
      </c>
      <c r="F88" s="57">
        <v>62.32</v>
      </c>
      <c r="G88" s="77">
        <f t="shared" si="83"/>
        <v>35.14</v>
      </c>
      <c r="H88" s="57">
        <v>53.85</v>
      </c>
      <c r="I88" s="57">
        <v>3.33</v>
      </c>
      <c r="J88" s="57">
        <v>97.14</v>
      </c>
      <c r="K88" s="57">
        <v>6.25</v>
      </c>
      <c r="L88" s="57">
        <v>69.39</v>
      </c>
      <c r="M88" s="58">
        <f t="shared" si="84"/>
        <v>37.82</v>
      </c>
      <c r="N88" s="57">
        <v>55.93</v>
      </c>
      <c r="O88" s="57">
        <v>0</v>
      </c>
      <c r="P88" s="57">
        <v>100</v>
      </c>
      <c r="Q88" s="57">
        <v>0</v>
      </c>
      <c r="R88" s="57">
        <v>71.739999999999995</v>
      </c>
      <c r="S88" s="77">
        <f t="shared" ref="S88:S90" si="85">AVERAGE(Q88,R88)</f>
        <v>35.869999999999997</v>
      </c>
      <c r="T88" s="63"/>
      <c r="U88" s="64"/>
      <c r="V88" s="64"/>
      <c r="W88" s="64"/>
      <c r="X88" s="64"/>
      <c r="Y88" s="65"/>
      <c r="Z88" s="57">
        <v>45</v>
      </c>
      <c r="AA88" s="57">
        <v>70</v>
      </c>
      <c r="AB88" s="57">
        <v>20</v>
      </c>
      <c r="AC88" s="57">
        <v>56</v>
      </c>
      <c r="AD88" s="57">
        <v>26.66</v>
      </c>
      <c r="AE88" s="58">
        <f t="shared" si="80"/>
        <v>41.33</v>
      </c>
      <c r="AF88" s="57">
        <v>55.7</v>
      </c>
      <c r="AG88" s="57">
        <v>70</v>
      </c>
      <c r="AH88" s="57">
        <v>40</v>
      </c>
      <c r="AI88" s="57">
        <v>60.86</v>
      </c>
      <c r="AJ88" s="57">
        <v>47.05</v>
      </c>
      <c r="AK88" s="58">
        <f t="shared" si="81"/>
        <v>53.954999999999998</v>
      </c>
      <c r="AL88" s="72">
        <f t="shared" si="82"/>
        <v>40.823</v>
      </c>
    </row>
    <row r="89" spans="1:38" ht="15.75" customHeight="1" x14ac:dyDescent="0.15">
      <c r="A89" s="43" t="s">
        <v>72</v>
      </c>
      <c r="B89" s="57">
        <v>49.74</v>
      </c>
      <c r="C89" s="57">
        <v>92.92</v>
      </c>
      <c r="D89" s="57">
        <v>5.2</v>
      </c>
      <c r="E89" s="57">
        <v>65.239999999999995</v>
      </c>
      <c r="F89" s="57">
        <v>9.25</v>
      </c>
      <c r="G89" s="58">
        <f t="shared" si="83"/>
        <v>37.244999999999997</v>
      </c>
      <c r="H89" s="57">
        <v>45.45</v>
      </c>
      <c r="I89" s="57">
        <v>93.33</v>
      </c>
      <c r="J89" s="57">
        <v>5.55</v>
      </c>
      <c r="K89" s="57">
        <v>60.86</v>
      </c>
      <c r="L89" s="57">
        <v>9.99</v>
      </c>
      <c r="M89" s="58">
        <f t="shared" si="84"/>
        <v>35.424999999999997</v>
      </c>
      <c r="N89" s="57">
        <v>31.25</v>
      </c>
      <c r="O89" s="57">
        <v>90.9</v>
      </c>
      <c r="P89" s="57">
        <v>0</v>
      </c>
      <c r="Q89" s="57">
        <v>47.61</v>
      </c>
      <c r="R89" s="57">
        <v>0</v>
      </c>
      <c r="S89" s="58">
        <f t="shared" si="85"/>
        <v>23.805</v>
      </c>
      <c r="T89" s="66">
        <v>42.42</v>
      </c>
      <c r="U89" s="67">
        <v>92.85</v>
      </c>
      <c r="V89" s="67">
        <v>5.26</v>
      </c>
      <c r="W89" s="67">
        <v>57.77</v>
      </c>
      <c r="X89" s="67">
        <v>9.52</v>
      </c>
      <c r="Y89" s="58">
        <f t="shared" ref="Y89:Y90" si="86">AVERAGE(W89,X89)</f>
        <v>33.645000000000003</v>
      </c>
      <c r="Z89" s="59"/>
      <c r="AA89" s="59"/>
      <c r="AB89" s="59"/>
      <c r="AC89" s="59"/>
      <c r="AD89" s="59"/>
      <c r="AE89" s="60"/>
      <c r="AF89" s="57">
        <v>60</v>
      </c>
      <c r="AG89" s="57">
        <v>100</v>
      </c>
      <c r="AH89" s="57">
        <v>20</v>
      </c>
      <c r="AI89" s="57">
        <v>71.42</v>
      </c>
      <c r="AJ89" s="57">
        <v>33.33</v>
      </c>
      <c r="AK89" s="58">
        <f t="shared" si="81"/>
        <v>52.375</v>
      </c>
      <c r="AL89" s="72">
        <f t="shared" si="82"/>
        <v>36.499000000000002</v>
      </c>
    </row>
    <row r="90" spans="1:38" ht="15.75" customHeight="1" x14ac:dyDescent="0.15">
      <c r="A90" s="43" t="s">
        <v>73</v>
      </c>
      <c r="B90" s="57">
        <v>50.76</v>
      </c>
      <c r="C90" s="57">
        <v>96.96</v>
      </c>
      <c r="D90" s="57">
        <v>3.12</v>
      </c>
      <c r="E90" s="57">
        <v>66.66</v>
      </c>
      <c r="F90" s="57">
        <v>5.88</v>
      </c>
      <c r="G90" s="58">
        <f t="shared" si="83"/>
        <v>36.269999999999996</v>
      </c>
      <c r="H90" s="57">
        <v>48.48</v>
      </c>
      <c r="I90" s="57">
        <v>100</v>
      </c>
      <c r="J90" s="57">
        <v>55.55</v>
      </c>
      <c r="K90" s="57">
        <v>63.82</v>
      </c>
      <c r="L90" s="57">
        <v>10.52</v>
      </c>
      <c r="M90" s="58">
        <f t="shared" si="84"/>
        <v>37.17</v>
      </c>
      <c r="N90" s="57">
        <v>37.5</v>
      </c>
      <c r="O90" s="57">
        <v>72.72</v>
      </c>
      <c r="P90" s="57">
        <v>19.04</v>
      </c>
      <c r="Q90" s="57">
        <v>44.44</v>
      </c>
      <c r="R90" s="57">
        <v>28.57</v>
      </c>
      <c r="S90" s="58">
        <f t="shared" si="85"/>
        <v>36.504999999999995</v>
      </c>
      <c r="T90" s="66">
        <v>42.42</v>
      </c>
      <c r="U90" s="67">
        <v>85.71</v>
      </c>
      <c r="V90" s="67">
        <v>10.52</v>
      </c>
      <c r="W90" s="67">
        <v>55.81</v>
      </c>
      <c r="X90" s="67">
        <v>17.39</v>
      </c>
      <c r="Y90" s="58">
        <f t="shared" si="86"/>
        <v>36.6</v>
      </c>
      <c r="Z90" s="57">
        <v>67.5</v>
      </c>
      <c r="AA90" s="57">
        <v>75</v>
      </c>
      <c r="AB90" s="57">
        <v>60</v>
      </c>
      <c r="AC90" s="57">
        <v>69.760000000000005</v>
      </c>
      <c r="AD90" s="57">
        <v>64.86</v>
      </c>
      <c r="AE90" s="58">
        <f>AVERAGE(AC90,AD90)</f>
        <v>67.31</v>
      </c>
      <c r="AF90" s="59"/>
      <c r="AG90" s="59"/>
      <c r="AH90" s="59"/>
      <c r="AI90" s="59"/>
      <c r="AJ90" s="59"/>
      <c r="AK90" s="60"/>
      <c r="AL90" s="72">
        <f t="shared" si="82"/>
        <v>42.771000000000001</v>
      </c>
    </row>
    <row r="91" spans="1:38" ht="15.75" customHeight="1" x14ac:dyDescent="0.15">
      <c r="A91" s="40" t="s">
        <v>63</v>
      </c>
      <c r="B91" s="79"/>
      <c r="C91" s="79"/>
      <c r="D91" s="79"/>
      <c r="E91" s="79"/>
      <c r="F91" s="79"/>
      <c r="G91" s="72">
        <f>AVERAGE(G85:G90)</f>
        <v>40.717999999999996</v>
      </c>
      <c r="H91" s="79"/>
      <c r="I91" s="79"/>
      <c r="J91" s="79"/>
      <c r="K91" s="79"/>
      <c r="L91" s="79"/>
      <c r="M91" s="72">
        <f>AVERAGE(M85:M90)</f>
        <v>43.007000000000005</v>
      </c>
      <c r="N91" s="79"/>
      <c r="O91" s="79"/>
      <c r="P91" s="79"/>
      <c r="Q91" s="79"/>
      <c r="R91" s="79"/>
      <c r="S91" s="72">
        <f>AVERAGE(S85:S90)</f>
        <v>36.268000000000001</v>
      </c>
      <c r="T91" s="66"/>
      <c r="U91" s="67"/>
      <c r="V91" s="67"/>
      <c r="W91" s="67"/>
      <c r="X91" s="67"/>
      <c r="Y91" s="72">
        <f>AVERAGE(Y85:Y90)</f>
        <v>42.466000000000001</v>
      </c>
      <c r="Z91" s="79"/>
      <c r="AA91" s="79"/>
      <c r="AB91" s="79"/>
      <c r="AC91" s="79"/>
      <c r="AD91" s="79"/>
      <c r="AE91" s="72">
        <f>AVERAGE(AE85:AE90)</f>
        <v>48.702999999999996</v>
      </c>
      <c r="AF91" s="79"/>
      <c r="AG91" s="79"/>
      <c r="AH91" s="79"/>
      <c r="AI91" s="79"/>
      <c r="AJ91" s="78"/>
      <c r="AK91" s="72">
        <f t="shared" ref="AK91:AL91" si="87">AVERAGE(AK85:AK90)</f>
        <v>49.457000000000008</v>
      </c>
      <c r="AL91" s="80">
        <f t="shared" si="87"/>
        <v>43.436500000000002</v>
      </c>
    </row>
    <row r="92" spans="1:38" ht="15.75" customHeight="1" x14ac:dyDescent="0.15">
      <c r="A92" s="28"/>
      <c r="B92" s="55"/>
      <c r="C92" s="55"/>
      <c r="D92" s="55"/>
      <c r="E92" s="55"/>
      <c r="F92" s="55"/>
      <c r="G92" s="56"/>
      <c r="H92" s="55"/>
      <c r="I92" s="55"/>
      <c r="J92" s="55"/>
      <c r="K92" s="55"/>
      <c r="L92" s="55"/>
      <c r="M92" s="56"/>
      <c r="N92" s="55"/>
      <c r="O92" s="55"/>
      <c r="P92" s="55"/>
      <c r="Q92" s="55"/>
      <c r="R92" s="55"/>
      <c r="S92" s="56"/>
      <c r="T92" s="104"/>
      <c r="U92" s="104"/>
      <c r="V92" s="104"/>
      <c r="W92" s="104"/>
      <c r="X92" s="104"/>
      <c r="Y92" s="105"/>
      <c r="Z92" s="55"/>
      <c r="AA92" s="55"/>
      <c r="AB92" s="55"/>
      <c r="AC92" s="55"/>
      <c r="AD92" s="55"/>
      <c r="AE92" s="56"/>
      <c r="AF92" s="55"/>
      <c r="AG92" s="55"/>
      <c r="AH92" s="55"/>
      <c r="AI92" s="55"/>
      <c r="AJ92" s="55"/>
      <c r="AK92" s="56"/>
      <c r="AL92" s="56"/>
    </row>
    <row r="93" spans="1:38" ht="15.75" customHeight="1" x14ac:dyDescent="0.15">
      <c r="A93" s="270" t="s">
        <v>96</v>
      </c>
      <c r="B93" s="261" t="s">
        <v>74</v>
      </c>
      <c r="C93" s="219"/>
      <c r="D93" s="219"/>
      <c r="E93" s="219"/>
      <c r="F93" s="219"/>
      <c r="G93" s="220"/>
      <c r="H93" s="261" t="s">
        <v>75</v>
      </c>
      <c r="I93" s="219"/>
      <c r="J93" s="219"/>
      <c r="K93" s="219"/>
      <c r="L93" s="219"/>
      <c r="M93" s="220"/>
      <c r="N93" s="261" t="s">
        <v>76</v>
      </c>
      <c r="O93" s="219"/>
      <c r="P93" s="219"/>
      <c r="Q93" s="219"/>
      <c r="R93" s="219"/>
      <c r="S93" s="220"/>
      <c r="T93" s="269" t="s">
        <v>77</v>
      </c>
      <c r="U93" s="258"/>
      <c r="V93" s="258"/>
      <c r="W93" s="258"/>
      <c r="X93" s="258"/>
      <c r="Y93" s="259"/>
      <c r="Z93" s="261" t="s">
        <v>78</v>
      </c>
      <c r="AA93" s="219"/>
      <c r="AB93" s="219"/>
      <c r="AC93" s="219"/>
      <c r="AD93" s="219"/>
      <c r="AE93" s="220"/>
      <c r="AF93" s="261" t="s">
        <v>79</v>
      </c>
      <c r="AG93" s="219"/>
      <c r="AH93" s="219"/>
      <c r="AI93" s="219"/>
      <c r="AJ93" s="219"/>
      <c r="AK93" s="220"/>
      <c r="AL93" s="72" t="s">
        <v>63</v>
      </c>
    </row>
    <row r="94" spans="1:38" ht="15.75" customHeight="1" x14ac:dyDescent="0.15">
      <c r="A94" s="231"/>
      <c r="B94" s="79" t="s">
        <v>47</v>
      </c>
      <c r="C94" s="67" t="s">
        <v>8</v>
      </c>
      <c r="D94" s="67" t="s">
        <v>9</v>
      </c>
      <c r="E94" s="67" t="s">
        <v>64</v>
      </c>
      <c r="F94" s="67" t="s">
        <v>65</v>
      </c>
      <c r="G94" s="73" t="s">
        <v>66</v>
      </c>
      <c r="H94" s="79" t="s">
        <v>47</v>
      </c>
      <c r="I94" s="67" t="s">
        <v>8</v>
      </c>
      <c r="J94" s="67" t="s">
        <v>9</v>
      </c>
      <c r="K94" s="67" t="s">
        <v>64</v>
      </c>
      <c r="L94" s="67" t="s">
        <v>65</v>
      </c>
      <c r="M94" s="73" t="s">
        <v>66</v>
      </c>
      <c r="N94" s="79" t="s">
        <v>47</v>
      </c>
      <c r="O94" s="67" t="s">
        <v>8</v>
      </c>
      <c r="P94" s="67" t="s">
        <v>9</v>
      </c>
      <c r="Q94" s="67" t="s">
        <v>64</v>
      </c>
      <c r="R94" s="67" t="s">
        <v>65</v>
      </c>
      <c r="S94" s="73" t="s">
        <v>66</v>
      </c>
      <c r="T94" s="66" t="s">
        <v>47</v>
      </c>
      <c r="U94" s="67" t="s">
        <v>8</v>
      </c>
      <c r="V94" s="67" t="s">
        <v>9</v>
      </c>
      <c r="W94" s="67" t="s">
        <v>64</v>
      </c>
      <c r="X94" s="67" t="s">
        <v>65</v>
      </c>
      <c r="Y94" s="73" t="s">
        <v>66</v>
      </c>
      <c r="Z94" s="79" t="s">
        <v>47</v>
      </c>
      <c r="AA94" s="67" t="s">
        <v>8</v>
      </c>
      <c r="AB94" s="67" t="s">
        <v>9</v>
      </c>
      <c r="AC94" s="67" t="s">
        <v>64</v>
      </c>
      <c r="AD94" s="67" t="s">
        <v>65</v>
      </c>
      <c r="AE94" s="73" t="s">
        <v>66</v>
      </c>
      <c r="AF94" s="79" t="s">
        <v>47</v>
      </c>
      <c r="AG94" s="67" t="s">
        <v>8</v>
      </c>
      <c r="AH94" s="67" t="s">
        <v>9</v>
      </c>
      <c r="AI94" s="67" t="s">
        <v>64</v>
      </c>
      <c r="AJ94" s="67" t="s">
        <v>65</v>
      </c>
      <c r="AK94" s="73" t="s">
        <v>66</v>
      </c>
      <c r="AL94" s="72"/>
    </row>
    <row r="95" spans="1:38" ht="15.75" customHeight="1" x14ac:dyDescent="0.15">
      <c r="A95" s="43" t="s">
        <v>74</v>
      </c>
      <c r="B95" s="59"/>
      <c r="C95" s="59"/>
      <c r="D95" s="59"/>
      <c r="E95" s="59"/>
      <c r="F95" s="59"/>
      <c r="G95" s="60"/>
      <c r="H95" s="57">
        <v>65.150000000000006</v>
      </c>
      <c r="I95" s="57">
        <v>20.69</v>
      </c>
      <c r="J95" s="57">
        <v>100</v>
      </c>
      <c r="K95" s="57">
        <v>34.29</v>
      </c>
      <c r="L95" s="57">
        <v>76.290000000000006</v>
      </c>
      <c r="M95" s="77">
        <f>AVERAGE(K95,L95)</f>
        <v>55.290000000000006</v>
      </c>
      <c r="N95" s="57">
        <v>69.23</v>
      </c>
      <c r="O95" s="57">
        <v>42.86</v>
      </c>
      <c r="P95" s="57">
        <v>89.19</v>
      </c>
      <c r="Q95" s="57">
        <v>54.55</v>
      </c>
      <c r="R95" s="57">
        <v>76.739999999999995</v>
      </c>
      <c r="S95" s="77">
        <f t="shared" ref="S95:S96" si="88">AVERAGE(Q95,R95)</f>
        <v>65.644999999999996</v>
      </c>
      <c r="T95" s="61">
        <v>93.85</v>
      </c>
      <c r="U95" s="62">
        <v>100</v>
      </c>
      <c r="V95" s="62">
        <v>86.21</v>
      </c>
      <c r="W95" s="62">
        <v>94.74</v>
      </c>
      <c r="X95" s="62">
        <v>92.59</v>
      </c>
      <c r="Y95" s="93">
        <f t="shared" ref="Y95:Y97" si="89">AVERAGE(W95,X95)</f>
        <v>93.664999999999992</v>
      </c>
      <c r="Z95" s="57">
        <v>87.5</v>
      </c>
      <c r="AA95" s="57">
        <v>100</v>
      </c>
      <c r="AB95" s="57">
        <v>75</v>
      </c>
      <c r="AC95" s="57">
        <v>88.88</v>
      </c>
      <c r="AD95" s="57">
        <v>85.71</v>
      </c>
      <c r="AE95" s="58">
        <f t="shared" ref="AE95:AE98" si="90">AVERAGE(AC95,AD95)</f>
        <v>87.294999999999987</v>
      </c>
      <c r="AF95" s="57">
        <v>64.099999999999994</v>
      </c>
      <c r="AG95" s="57">
        <v>100</v>
      </c>
      <c r="AH95" s="57">
        <v>6.66</v>
      </c>
      <c r="AI95" s="57">
        <v>77.41</v>
      </c>
      <c r="AJ95" s="57">
        <v>12.5</v>
      </c>
      <c r="AK95" s="58">
        <f t="shared" ref="AK95:AK99" si="91">AVERAGE(AI95,AJ95)</f>
        <v>44.954999999999998</v>
      </c>
      <c r="AL95" s="72">
        <f t="shared" ref="AL95:AL100" si="92">AVERAGE(G95,M95,S95,Y95,AE95,AK95)</f>
        <v>69.36999999999999</v>
      </c>
    </row>
    <row r="96" spans="1:38" ht="15.75" customHeight="1" x14ac:dyDescent="0.15">
      <c r="A96" s="43" t="s">
        <v>75</v>
      </c>
      <c r="B96" s="57">
        <v>59.49</v>
      </c>
      <c r="C96" s="57">
        <v>32.64</v>
      </c>
      <c r="D96" s="57">
        <v>85.79</v>
      </c>
      <c r="E96" s="57">
        <v>44.37</v>
      </c>
      <c r="F96" s="57">
        <v>68.150000000000006</v>
      </c>
      <c r="G96" s="77">
        <f t="shared" ref="G96:G100" si="93">AVERAGE(E96,F96)</f>
        <v>56.260000000000005</v>
      </c>
      <c r="H96" s="59"/>
      <c r="I96" s="59"/>
      <c r="J96" s="59"/>
      <c r="K96" s="59"/>
      <c r="L96" s="59"/>
      <c r="M96" s="60"/>
      <c r="N96" s="57">
        <v>27.69</v>
      </c>
      <c r="O96" s="57">
        <v>39.29</v>
      </c>
      <c r="P96" s="57">
        <v>18.920000000000002</v>
      </c>
      <c r="Q96" s="57">
        <v>31.88</v>
      </c>
      <c r="R96" s="57">
        <v>22.95</v>
      </c>
      <c r="S96" s="77">
        <f t="shared" si="88"/>
        <v>27.414999999999999</v>
      </c>
      <c r="T96" s="61">
        <v>40</v>
      </c>
      <c r="U96" s="62">
        <v>36.11</v>
      </c>
      <c r="V96" s="62">
        <v>44.83</v>
      </c>
      <c r="W96" s="62">
        <v>40</v>
      </c>
      <c r="X96" s="62">
        <v>40</v>
      </c>
      <c r="Y96" s="93">
        <f t="shared" si="89"/>
        <v>40</v>
      </c>
      <c r="Z96" s="57">
        <v>40</v>
      </c>
      <c r="AA96" s="57">
        <v>50</v>
      </c>
      <c r="AB96" s="57">
        <v>30</v>
      </c>
      <c r="AC96" s="57">
        <v>45.45</v>
      </c>
      <c r="AD96" s="57">
        <v>33.33</v>
      </c>
      <c r="AE96" s="58">
        <f t="shared" si="90"/>
        <v>39.39</v>
      </c>
      <c r="AF96" s="57">
        <v>56.41</v>
      </c>
      <c r="AG96" s="57">
        <v>91.66</v>
      </c>
      <c r="AH96" s="57">
        <v>0</v>
      </c>
      <c r="AI96" s="57">
        <v>72.13</v>
      </c>
      <c r="AJ96" s="57">
        <v>0</v>
      </c>
      <c r="AK96" s="58">
        <f t="shared" si="91"/>
        <v>36.064999999999998</v>
      </c>
      <c r="AL96" s="72">
        <f t="shared" si="92"/>
        <v>39.826000000000001</v>
      </c>
    </row>
    <row r="97" spans="1:38" ht="15.75" customHeight="1" x14ac:dyDescent="0.15">
      <c r="A97" s="43" t="s">
        <v>76</v>
      </c>
      <c r="B97" s="57">
        <v>50.77</v>
      </c>
      <c r="C97" s="57">
        <v>7.77</v>
      </c>
      <c r="D97" s="57">
        <v>92.89</v>
      </c>
      <c r="E97" s="57">
        <v>13.51</v>
      </c>
      <c r="F97" s="57">
        <v>65.59</v>
      </c>
      <c r="G97" s="77">
        <f t="shared" si="93"/>
        <v>39.550000000000004</v>
      </c>
      <c r="H97" s="57">
        <v>56.06</v>
      </c>
      <c r="I97" s="57">
        <v>10.34</v>
      </c>
      <c r="J97" s="57">
        <v>91.89</v>
      </c>
      <c r="K97" s="57">
        <v>17.14</v>
      </c>
      <c r="L97" s="57">
        <v>70.099999999999994</v>
      </c>
      <c r="M97" s="77">
        <f t="shared" ref="M97:M100" si="94">AVERAGE(K97,L97)</f>
        <v>43.62</v>
      </c>
      <c r="N97" s="59"/>
      <c r="O97" s="59"/>
      <c r="P97" s="59"/>
      <c r="Q97" s="59"/>
      <c r="R97" s="59"/>
      <c r="S97" s="60"/>
      <c r="T97" s="61">
        <v>87.69</v>
      </c>
      <c r="U97" s="62">
        <v>80.56</v>
      </c>
      <c r="V97" s="62">
        <v>96.55</v>
      </c>
      <c r="W97" s="62">
        <v>87.88</v>
      </c>
      <c r="X97" s="62">
        <v>87.5</v>
      </c>
      <c r="Y97" s="93">
        <f t="shared" si="89"/>
        <v>87.69</v>
      </c>
      <c r="Z97" s="57">
        <v>42.5</v>
      </c>
      <c r="AA97" s="57">
        <v>25</v>
      </c>
      <c r="AB97" s="57">
        <v>60</v>
      </c>
      <c r="AC97" s="57">
        <v>30.3</v>
      </c>
      <c r="AD97" s="57">
        <v>51.06</v>
      </c>
      <c r="AE97" s="58">
        <f t="shared" si="90"/>
        <v>40.68</v>
      </c>
      <c r="AF97" s="57">
        <v>23.07</v>
      </c>
      <c r="AG97" s="57">
        <v>4.16</v>
      </c>
      <c r="AH97" s="57">
        <v>53.33</v>
      </c>
      <c r="AI97" s="57">
        <v>6.25</v>
      </c>
      <c r="AJ97" s="57">
        <v>34.78</v>
      </c>
      <c r="AK97" s="58">
        <f t="shared" si="91"/>
        <v>20.515000000000001</v>
      </c>
      <c r="AL97" s="72">
        <f t="shared" si="92"/>
        <v>46.411000000000001</v>
      </c>
    </row>
    <row r="98" spans="1:38" ht="15.75" customHeight="1" x14ac:dyDescent="0.15">
      <c r="A98" s="43" t="s">
        <v>77</v>
      </c>
      <c r="B98" s="57">
        <v>50.51</v>
      </c>
      <c r="C98" s="57">
        <v>0</v>
      </c>
      <c r="D98" s="57">
        <v>100</v>
      </c>
      <c r="E98" s="57">
        <v>0</v>
      </c>
      <c r="F98" s="57">
        <v>67.12</v>
      </c>
      <c r="G98" s="77">
        <f t="shared" si="93"/>
        <v>33.56</v>
      </c>
      <c r="H98" s="57">
        <v>56.06</v>
      </c>
      <c r="I98" s="57">
        <v>0</v>
      </c>
      <c r="J98" s="57">
        <v>100</v>
      </c>
      <c r="K98" s="57">
        <v>0</v>
      </c>
      <c r="L98" s="57">
        <v>71.84</v>
      </c>
      <c r="M98" s="77">
        <f t="shared" si="94"/>
        <v>35.92</v>
      </c>
      <c r="N98" s="57">
        <v>56.92</v>
      </c>
      <c r="O98" s="57">
        <v>0</v>
      </c>
      <c r="P98" s="57">
        <v>100</v>
      </c>
      <c r="Q98" s="57">
        <v>0</v>
      </c>
      <c r="R98" s="57">
        <v>72.55</v>
      </c>
      <c r="S98" s="77">
        <f t="shared" ref="S98:S100" si="95">AVERAGE(Q98,R98)</f>
        <v>36.274999999999999</v>
      </c>
      <c r="T98" s="63"/>
      <c r="U98" s="64"/>
      <c r="V98" s="64"/>
      <c r="W98" s="64"/>
      <c r="X98" s="64"/>
      <c r="Y98" s="65"/>
      <c r="Z98" s="57">
        <v>50</v>
      </c>
      <c r="AA98" s="57">
        <v>40</v>
      </c>
      <c r="AB98" s="57">
        <v>60</v>
      </c>
      <c r="AC98" s="57">
        <v>44.44</v>
      </c>
      <c r="AD98" s="57">
        <v>54.54</v>
      </c>
      <c r="AE98" s="58">
        <f t="shared" si="90"/>
        <v>49.489999999999995</v>
      </c>
      <c r="AF98" s="57">
        <v>10.25</v>
      </c>
      <c r="AG98" s="57">
        <v>4.16</v>
      </c>
      <c r="AH98" s="57">
        <v>20</v>
      </c>
      <c r="AI98" s="57">
        <v>5.4</v>
      </c>
      <c r="AJ98" s="57">
        <v>14.63</v>
      </c>
      <c r="AK98" s="58">
        <f t="shared" si="91"/>
        <v>10.015000000000001</v>
      </c>
      <c r="AL98" s="72">
        <f t="shared" si="92"/>
        <v>33.052</v>
      </c>
    </row>
    <row r="99" spans="1:38" ht="15.75" customHeight="1" x14ac:dyDescent="0.15">
      <c r="A99" s="43" t="s">
        <v>78</v>
      </c>
      <c r="B99" s="57">
        <v>45.12</v>
      </c>
      <c r="C99" s="57">
        <v>19.600000000000001</v>
      </c>
      <c r="D99" s="57">
        <v>73.11</v>
      </c>
      <c r="E99" s="57">
        <v>27.21</v>
      </c>
      <c r="F99" s="57">
        <v>55.96</v>
      </c>
      <c r="G99" s="58">
        <f t="shared" si="93"/>
        <v>41.585000000000001</v>
      </c>
      <c r="H99" s="57">
        <v>63.63</v>
      </c>
      <c r="I99" s="57">
        <v>53.33</v>
      </c>
      <c r="J99" s="57">
        <v>72.22</v>
      </c>
      <c r="K99" s="57">
        <v>57.14</v>
      </c>
      <c r="L99" s="57">
        <v>68.42</v>
      </c>
      <c r="M99" s="58">
        <f t="shared" si="94"/>
        <v>62.78</v>
      </c>
      <c r="N99" s="57">
        <v>27.27</v>
      </c>
      <c r="O99" s="57">
        <v>35.71</v>
      </c>
      <c r="P99" s="57">
        <v>21.05</v>
      </c>
      <c r="Q99" s="57">
        <v>29.41</v>
      </c>
      <c r="R99" s="57">
        <v>25</v>
      </c>
      <c r="S99" s="58">
        <f t="shared" si="95"/>
        <v>27.204999999999998</v>
      </c>
      <c r="T99" s="66">
        <v>24.24</v>
      </c>
      <c r="U99" s="67">
        <v>10</v>
      </c>
      <c r="V99" s="67">
        <v>46.15</v>
      </c>
      <c r="W99" s="67">
        <v>13.79</v>
      </c>
      <c r="X99" s="67">
        <v>32.43</v>
      </c>
      <c r="Y99" s="58">
        <f t="shared" ref="Y99:Y100" si="96">AVERAGE(W99,X99)</f>
        <v>23.11</v>
      </c>
      <c r="Z99" s="59"/>
      <c r="AA99" s="59"/>
      <c r="AB99" s="59"/>
      <c r="AC99" s="59"/>
      <c r="AD99" s="59"/>
      <c r="AE99" s="60"/>
      <c r="AF99" s="81">
        <v>61.53</v>
      </c>
      <c r="AG99" s="82">
        <v>100</v>
      </c>
      <c r="AH99" s="82">
        <v>0</v>
      </c>
      <c r="AI99" s="82">
        <v>76.19</v>
      </c>
      <c r="AJ99" s="82">
        <v>0</v>
      </c>
      <c r="AK99" s="58">
        <f t="shared" si="91"/>
        <v>38.094999999999999</v>
      </c>
      <c r="AL99" s="72">
        <f t="shared" si="92"/>
        <v>38.555</v>
      </c>
    </row>
    <row r="100" spans="1:38" ht="15.75" customHeight="1" x14ac:dyDescent="0.15">
      <c r="A100" s="43" t="s">
        <v>79</v>
      </c>
      <c r="B100" s="57">
        <v>53.84</v>
      </c>
      <c r="C100" s="57">
        <v>99.01</v>
      </c>
      <c r="D100" s="57">
        <v>4.3</v>
      </c>
      <c r="E100" s="57">
        <v>69.17</v>
      </c>
      <c r="F100" s="57">
        <v>8.16</v>
      </c>
      <c r="G100" s="58">
        <f t="shared" si="93"/>
        <v>38.664999999999999</v>
      </c>
      <c r="H100" s="57">
        <v>45.45</v>
      </c>
      <c r="I100" s="57">
        <v>100</v>
      </c>
      <c r="J100" s="57">
        <v>0</v>
      </c>
      <c r="K100" s="57">
        <v>62.5</v>
      </c>
      <c r="L100" s="57">
        <v>0</v>
      </c>
      <c r="M100" s="58">
        <f t="shared" si="94"/>
        <v>31.25</v>
      </c>
      <c r="N100" s="57">
        <v>45.45</v>
      </c>
      <c r="O100" s="57">
        <v>100</v>
      </c>
      <c r="P100" s="57">
        <v>5.26</v>
      </c>
      <c r="Q100" s="57">
        <v>60.86</v>
      </c>
      <c r="R100" s="57">
        <v>20</v>
      </c>
      <c r="S100" s="58">
        <f t="shared" si="95"/>
        <v>40.43</v>
      </c>
      <c r="T100" s="66">
        <v>66.66</v>
      </c>
      <c r="U100" s="67">
        <v>95</v>
      </c>
      <c r="V100" s="67">
        <v>23.07</v>
      </c>
      <c r="W100" s="67">
        <v>77.55</v>
      </c>
      <c r="X100" s="67">
        <v>35.29</v>
      </c>
      <c r="Y100" s="58">
        <f t="shared" si="96"/>
        <v>56.42</v>
      </c>
      <c r="Z100" s="57">
        <v>77.5</v>
      </c>
      <c r="AA100" s="57">
        <v>75</v>
      </c>
      <c r="AB100" s="57">
        <v>80</v>
      </c>
      <c r="AC100" s="57">
        <v>76.92</v>
      </c>
      <c r="AD100" s="57">
        <v>78.040000000000006</v>
      </c>
      <c r="AE100" s="58">
        <f>AVERAGE(AC100,AD100)</f>
        <v>77.48</v>
      </c>
      <c r="AF100" s="59"/>
      <c r="AG100" s="59"/>
      <c r="AH100" s="59"/>
      <c r="AI100" s="59"/>
      <c r="AJ100" s="59"/>
      <c r="AK100" s="60"/>
      <c r="AL100" s="72">
        <f t="shared" si="92"/>
        <v>48.849000000000004</v>
      </c>
    </row>
    <row r="101" spans="1:38" ht="15.75" customHeight="1" x14ac:dyDescent="0.15">
      <c r="A101" s="40" t="s">
        <v>63</v>
      </c>
      <c r="B101" s="79"/>
      <c r="C101" s="79"/>
      <c r="D101" s="79"/>
      <c r="E101" s="79"/>
      <c r="F101" s="79"/>
      <c r="G101" s="72">
        <f>AVERAGE(G95:G100)</f>
        <v>41.923999999999999</v>
      </c>
      <c r="H101" s="79"/>
      <c r="I101" s="79"/>
      <c r="J101" s="79"/>
      <c r="K101" s="79"/>
      <c r="L101" s="79"/>
      <c r="M101" s="72">
        <f>AVERAGE(M95:M100)</f>
        <v>45.771999999999998</v>
      </c>
      <c r="N101" s="79"/>
      <c r="O101" s="79"/>
      <c r="P101" s="79"/>
      <c r="Q101" s="79"/>
      <c r="R101" s="79"/>
      <c r="S101" s="72">
        <f>AVERAGE(S95:S100)</f>
        <v>39.394000000000005</v>
      </c>
      <c r="T101" s="66"/>
      <c r="U101" s="67"/>
      <c r="V101" s="67"/>
      <c r="W101" s="67"/>
      <c r="X101" s="67"/>
      <c r="Y101" s="72">
        <f>AVERAGE(Y95:Y100)</f>
        <v>60.177</v>
      </c>
      <c r="Z101" s="79"/>
      <c r="AA101" s="79"/>
      <c r="AB101" s="79"/>
      <c r="AC101" s="79"/>
      <c r="AD101" s="79"/>
      <c r="AE101" s="72">
        <f>AVERAGE(AE95:AE100)</f>
        <v>58.866999999999997</v>
      </c>
      <c r="AF101" s="79"/>
      <c r="AG101" s="79"/>
      <c r="AH101" s="79"/>
      <c r="AI101" s="79"/>
      <c r="AJ101" s="79"/>
      <c r="AK101" s="72">
        <f t="shared" ref="AK101:AL101" si="97">AVERAGE(AK95:AK100)</f>
        <v>29.928999999999995</v>
      </c>
      <c r="AL101" s="80">
        <f t="shared" si="97"/>
        <v>46.0105</v>
      </c>
    </row>
    <row r="102" spans="1:38" ht="15.75" customHeight="1" x14ac:dyDescent="0.15">
      <c r="G102" s="56"/>
      <c r="M102" s="56"/>
      <c r="S102" s="56"/>
      <c r="Y102" s="56"/>
      <c r="AE102" s="56"/>
      <c r="AK102" s="56"/>
    </row>
    <row r="103" spans="1:38" ht="15.75" customHeight="1" x14ac:dyDescent="0.15">
      <c r="A103" s="270" t="s">
        <v>96</v>
      </c>
      <c r="B103" s="261" t="s">
        <v>81</v>
      </c>
      <c r="C103" s="219"/>
      <c r="D103" s="219"/>
      <c r="E103" s="219"/>
      <c r="F103" s="219"/>
      <c r="G103" s="220"/>
      <c r="H103" s="261" t="s">
        <v>82</v>
      </c>
      <c r="I103" s="219"/>
      <c r="J103" s="219"/>
      <c r="K103" s="219"/>
      <c r="L103" s="219"/>
      <c r="M103" s="220"/>
      <c r="N103" s="261" t="s">
        <v>83</v>
      </c>
      <c r="O103" s="219"/>
      <c r="P103" s="219"/>
      <c r="Q103" s="219"/>
      <c r="R103" s="219"/>
      <c r="S103" s="220"/>
      <c r="T103" s="269" t="s">
        <v>84</v>
      </c>
      <c r="U103" s="258"/>
      <c r="V103" s="258"/>
      <c r="W103" s="258"/>
      <c r="X103" s="258"/>
      <c r="Y103" s="259"/>
      <c r="Z103" s="261" t="s">
        <v>85</v>
      </c>
      <c r="AA103" s="219"/>
      <c r="AB103" s="219"/>
      <c r="AC103" s="219"/>
      <c r="AD103" s="219"/>
      <c r="AE103" s="220"/>
      <c r="AF103" s="261" t="s">
        <v>86</v>
      </c>
      <c r="AG103" s="219"/>
      <c r="AH103" s="219"/>
      <c r="AI103" s="219"/>
      <c r="AJ103" s="219"/>
      <c r="AK103" s="220"/>
      <c r="AL103" s="72" t="s">
        <v>63</v>
      </c>
    </row>
    <row r="104" spans="1:38" ht="15.75" customHeight="1" x14ac:dyDescent="0.15">
      <c r="A104" s="231"/>
      <c r="B104" s="79" t="s">
        <v>47</v>
      </c>
      <c r="C104" s="67" t="s">
        <v>8</v>
      </c>
      <c r="D104" s="67" t="s">
        <v>9</v>
      </c>
      <c r="E104" s="67" t="s">
        <v>64</v>
      </c>
      <c r="F104" s="67" t="s">
        <v>65</v>
      </c>
      <c r="G104" s="73"/>
      <c r="H104" s="79" t="s">
        <v>47</v>
      </c>
      <c r="I104" s="67" t="s">
        <v>8</v>
      </c>
      <c r="J104" s="67" t="s">
        <v>9</v>
      </c>
      <c r="K104" s="67" t="s">
        <v>64</v>
      </c>
      <c r="L104" s="67" t="s">
        <v>65</v>
      </c>
      <c r="M104" s="73" t="s">
        <v>66</v>
      </c>
      <c r="N104" s="79" t="s">
        <v>47</v>
      </c>
      <c r="O104" s="67" t="s">
        <v>8</v>
      </c>
      <c r="P104" s="67" t="s">
        <v>9</v>
      </c>
      <c r="Q104" s="67" t="s">
        <v>64</v>
      </c>
      <c r="R104" s="67" t="s">
        <v>65</v>
      </c>
      <c r="S104" s="73" t="s">
        <v>66</v>
      </c>
      <c r="T104" s="66" t="s">
        <v>47</v>
      </c>
      <c r="U104" s="67" t="s">
        <v>8</v>
      </c>
      <c r="V104" s="67" t="s">
        <v>9</v>
      </c>
      <c r="W104" s="67" t="s">
        <v>64</v>
      </c>
      <c r="X104" s="67" t="s">
        <v>65</v>
      </c>
      <c r="Y104" s="73" t="s">
        <v>66</v>
      </c>
      <c r="Z104" s="79" t="s">
        <v>47</v>
      </c>
      <c r="AA104" s="67" t="s">
        <v>8</v>
      </c>
      <c r="AB104" s="67" t="s">
        <v>9</v>
      </c>
      <c r="AC104" s="67" t="s">
        <v>64</v>
      </c>
      <c r="AD104" s="67" t="s">
        <v>65</v>
      </c>
      <c r="AE104" s="73" t="s">
        <v>66</v>
      </c>
      <c r="AF104" s="79" t="s">
        <v>47</v>
      </c>
      <c r="AG104" s="67" t="s">
        <v>8</v>
      </c>
      <c r="AH104" s="67" t="s">
        <v>9</v>
      </c>
      <c r="AI104" s="67" t="s">
        <v>64</v>
      </c>
      <c r="AJ104" s="67" t="s">
        <v>65</v>
      </c>
      <c r="AK104" s="73" t="s">
        <v>66</v>
      </c>
      <c r="AL104" s="72"/>
    </row>
    <row r="105" spans="1:38" ht="15.75" customHeight="1" x14ac:dyDescent="0.15">
      <c r="A105" s="43" t="s">
        <v>81</v>
      </c>
      <c r="B105" s="59"/>
      <c r="C105" s="59"/>
      <c r="D105" s="59"/>
      <c r="E105" s="59"/>
      <c r="F105" s="59"/>
      <c r="G105" s="60"/>
      <c r="H105" s="57">
        <v>52.94</v>
      </c>
      <c r="I105" s="57">
        <v>5.88</v>
      </c>
      <c r="J105" s="57">
        <v>100</v>
      </c>
      <c r="K105" s="57">
        <v>11.11</v>
      </c>
      <c r="L105" s="57">
        <v>67.989999999999995</v>
      </c>
      <c r="M105" s="77">
        <f>AVERAGE(K105,L105)</f>
        <v>39.549999999999997</v>
      </c>
      <c r="N105" s="57">
        <v>50</v>
      </c>
      <c r="O105" s="57">
        <v>0</v>
      </c>
      <c r="P105" s="57">
        <v>100</v>
      </c>
      <c r="Q105" s="57">
        <v>0</v>
      </c>
      <c r="R105" s="57">
        <v>66.66</v>
      </c>
      <c r="S105" s="77">
        <f t="shared" ref="S105:S106" si="98">AVERAGE(Q105,R105)</f>
        <v>33.33</v>
      </c>
      <c r="T105" s="61">
        <v>67.64</v>
      </c>
      <c r="U105" s="62">
        <v>35.29</v>
      </c>
      <c r="V105" s="62">
        <v>100</v>
      </c>
      <c r="W105" s="62">
        <v>52.17</v>
      </c>
      <c r="X105" s="62">
        <v>75.55</v>
      </c>
      <c r="Y105" s="77">
        <f t="shared" ref="Y105:Y107" si="99">AVERAGE(W105,X105)</f>
        <v>63.86</v>
      </c>
      <c r="Z105" s="57">
        <v>52.5</v>
      </c>
      <c r="AA105" s="57">
        <v>5</v>
      </c>
      <c r="AB105" s="57">
        <v>100</v>
      </c>
      <c r="AC105" s="57">
        <v>9.52</v>
      </c>
      <c r="AD105" s="57">
        <v>67.790000000000006</v>
      </c>
      <c r="AE105" s="77">
        <f t="shared" ref="AE105:AE108" si="100">AVERAGE(AC105,AD105)</f>
        <v>38.655000000000001</v>
      </c>
      <c r="AF105" s="57">
        <v>52.5</v>
      </c>
      <c r="AG105" s="57">
        <v>10</v>
      </c>
      <c r="AH105" s="57">
        <v>95</v>
      </c>
      <c r="AI105" s="57">
        <v>17.39</v>
      </c>
      <c r="AJ105" s="57">
        <v>66.66</v>
      </c>
      <c r="AK105" s="77">
        <f t="shared" ref="AK105:AK109" si="101">AVERAGE(AI105,AJ105)</f>
        <v>42.024999999999999</v>
      </c>
      <c r="AL105" s="72">
        <f t="shared" ref="AL105:AL110" si="102">AVERAGE(G105,M105,S105,Y105,AE105,AK105)</f>
        <v>43.484000000000002</v>
      </c>
    </row>
    <row r="106" spans="1:38" ht="15.75" customHeight="1" x14ac:dyDescent="0.15">
      <c r="A106" s="43" t="s">
        <v>82</v>
      </c>
      <c r="B106" s="57">
        <v>51.53</v>
      </c>
      <c r="C106" s="57">
        <v>3.06</v>
      </c>
      <c r="D106" s="57">
        <v>100</v>
      </c>
      <c r="E106" s="57">
        <v>5.94</v>
      </c>
      <c r="F106" s="57">
        <v>67.349999999999994</v>
      </c>
      <c r="G106" s="77">
        <f t="shared" ref="G106:G110" si="103">AVERAGE(E106,F106)</f>
        <v>36.644999999999996</v>
      </c>
      <c r="H106" s="59"/>
      <c r="I106" s="59"/>
      <c r="J106" s="59"/>
      <c r="K106" s="59"/>
      <c r="L106" s="59"/>
      <c r="M106" s="60"/>
      <c r="N106" s="57">
        <v>47.05</v>
      </c>
      <c r="O106" s="57">
        <v>82.35</v>
      </c>
      <c r="P106" s="57">
        <v>11.76</v>
      </c>
      <c r="Q106" s="57">
        <v>60.86</v>
      </c>
      <c r="R106" s="57">
        <v>18.18</v>
      </c>
      <c r="S106" s="77">
        <f t="shared" si="98"/>
        <v>39.519999999999996</v>
      </c>
      <c r="T106" s="61">
        <v>55.88</v>
      </c>
      <c r="U106" s="62">
        <v>100</v>
      </c>
      <c r="V106" s="62">
        <v>11.76</v>
      </c>
      <c r="W106" s="62">
        <v>69.38</v>
      </c>
      <c r="X106" s="62">
        <v>21.05</v>
      </c>
      <c r="Y106" s="77">
        <f t="shared" si="99"/>
        <v>45.214999999999996</v>
      </c>
      <c r="Z106" s="57">
        <v>47.5</v>
      </c>
      <c r="AA106" s="57">
        <v>0</v>
      </c>
      <c r="AB106" s="57">
        <v>95</v>
      </c>
      <c r="AC106" s="57">
        <v>0</v>
      </c>
      <c r="AD106" s="57">
        <v>64.400000000000006</v>
      </c>
      <c r="AE106" s="77">
        <f t="shared" si="100"/>
        <v>32.200000000000003</v>
      </c>
      <c r="AF106" s="57">
        <v>52.5</v>
      </c>
      <c r="AG106" s="57">
        <v>90</v>
      </c>
      <c r="AH106" s="57">
        <v>15</v>
      </c>
      <c r="AI106" s="57">
        <v>65.45</v>
      </c>
      <c r="AJ106" s="57">
        <v>24</v>
      </c>
      <c r="AK106" s="77">
        <f t="shared" si="101"/>
        <v>44.725000000000001</v>
      </c>
      <c r="AL106" s="72">
        <f t="shared" si="102"/>
        <v>39.660999999999994</v>
      </c>
    </row>
    <row r="107" spans="1:38" ht="15.75" customHeight="1" x14ac:dyDescent="0.15">
      <c r="A107" s="43" t="s">
        <v>83</v>
      </c>
      <c r="B107" s="57">
        <v>50</v>
      </c>
      <c r="C107" s="57">
        <v>0</v>
      </c>
      <c r="D107" s="57">
        <v>100</v>
      </c>
      <c r="E107" s="57">
        <v>0</v>
      </c>
      <c r="F107" s="57">
        <v>66.66</v>
      </c>
      <c r="G107" s="77">
        <f t="shared" si="103"/>
        <v>33.33</v>
      </c>
      <c r="H107" s="57">
        <v>50</v>
      </c>
      <c r="I107" s="57">
        <v>0</v>
      </c>
      <c r="J107" s="57">
        <v>100</v>
      </c>
      <c r="K107" s="57">
        <v>0</v>
      </c>
      <c r="L107" s="57">
        <v>66.66</v>
      </c>
      <c r="M107" s="77">
        <f t="shared" ref="M107:M110" si="104">AVERAGE(K107,L107)</f>
        <v>33.33</v>
      </c>
      <c r="N107" s="59"/>
      <c r="O107" s="59"/>
      <c r="P107" s="59"/>
      <c r="Q107" s="59"/>
      <c r="R107" s="59"/>
      <c r="S107" s="60"/>
      <c r="T107" s="57">
        <v>50</v>
      </c>
      <c r="U107" s="57">
        <v>0</v>
      </c>
      <c r="V107" s="57">
        <v>100</v>
      </c>
      <c r="W107" s="57">
        <v>0</v>
      </c>
      <c r="X107" s="57">
        <v>66.66</v>
      </c>
      <c r="Y107" s="77">
        <f t="shared" si="99"/>
        <v>33.33</v>
      </c>
      <c r="Z107" s="57">
        <v>50</v>
      </c>
      <c r="AA107" s="57">
        <v>0</v>
      </c>
      <c r="AB107" s="57">
        <v>100</v>
      </c>
      <c r="AC107" s="57">
        <v>0</v>
      </c>
      <c r="AD107" s="57">
        <v>66.66</v>
      </c>
      <c r="AE107" s="77">
        <f t="shared" si="100"/>
        <v>33.33</v>
      </c>
      <c r="AF107" s="57">
        <v>50</v>
      </c>
      <c r="AG107" s="57">
        <v>0</v>
      </c>
      <c r="AH107" s="57">
        <v>100</v>
      </c>
      <c r="AI107" s="57">
        <v>0</v>
      </c>
      <c r="AJ107" s="57">
        <v>66.66</v>
      </c>
      <c r="AK107" s="77">
        <f t="shared" si="101"/>
        <v>33.33</v>
      </c>
      <c r="AL107" s="72">
        <f t="shared" si="102"/>
        <v>33.33</v>
      </c>
    </row>
    <row r="108" spans="1:38" ht="15.75" customHeight="1" x14ac:dyDescent="0.15">
      <c r="A108" s="43" t="s">
        <v>84</v>
      </c>
      <c r="B108" s="57">
        <v>50</v>
      </c>
      <c r="C108" s="57">
        <v>0</v>
      </c>
      <c r="D108" s="57">
        <v>100</v>
      </c>
      <c r="E108" s="57">
        <v>0</v>
      </c>
      <c r="F108" s="57">
        <v>66.66</v>
      </c>
      <c r="G108" s="77">
        <f t="shared" si="103"/>
        <v>33.33</v>
      </c>
      <c r="H108" s="57">
        <v>50</v>
      </c>
      <c r="I108" s="57">
        <v>0</v>
      </c>
      <c r="J108" s="57">
        <v>100</v>
      </c>
      <c r="K108" s="57">
        <v>0</v>
      </c>
      <c r="L108" s="57">
        <v>66.66</v>
      </c>
      <c r="M108" s="77">
        <f t="shared" si="104"/>
        <v>33.33</v>
      </c>
      <c r="N108" s="57">
        <v>50</v>
      </c>
      <c r="O108" s="57">
        <v>0</v>
      </c>
      <c r="P108" s="57">
        <v>100</v>
      </c>
      <c r="Q108" s="57">
        <v>0</v>
      </c>
      <c r="R108" s="57">
        <v>66.66</v>
      </c>
      <c r="S108" s="77">
        <f t="shared" ref="S108:S110" si="105">AVERAGE(Q108,R108)</f>
        <v>33.33</v>
      </c>
      <c r="T108" s="63"/>
      <c r="U108" s="64"/>
      <c r="V108" s="64"/>
      <c r="W108" s="64"/>
      <c r="X108" s="64"/>
      <c r="Y108" s="65"/>
      <c r="Z108" s="57">
        <v>57.5</v>
      </c>
      <c r="AA108" s="57">
        <v>15</v>
      </c>
      <c r="AB108" s="57">
        <v>100</v>
      </c>
      <c r="AC108" s="57">
        <v>26.08</v>
      </c>
      <c r="AD108" s="57">
        <v>70.17</v>
      </c>
      <c r="AE108" s="77">
        <f t="shared" si="100"/>
        <v>48.125</v>
      </c>
      <c r="AF108" s="57">
        <v>50</v>
      </c>
      <c r="AG108" s="57">
        <v>0</v>
      </c>
      <c r="AH108" s="57">
        <v>100</v>
      </c>
      <c r="AI108" s="57">
        <v>0</v>
      </c>
      <c r="AJ108" s="57">
        <v>66.66</v>
      </c>
      <c r="AK108" s="77">
        <f t="shared" si="101"/>
        <v>33.33</v>
      </c>
      <c r="AL108" s="72">
        <f t="shared" si="102"/>
        <v>36.289000000000001</v>
      </c>
    </row>
    <row r="109" spans="1:38" ht="15.75" customHeight="1" x14ac:dyDescent="0.15">
      <c r="A109" s="43" t="s">
        <v>85</v>
      </c>
      <c r="B109" s="57">
        <v>48.97</v>
      </c>
      <c r="C109" s="57">
        <v>1.02</v>
      </c>
      <c r="D109" s="57">
        <v>96.93</v>
      </c>
      <c r="E109" s="57">
        <v>1.96</v>
      </c>
      <c r="F109" s="57">
        <v>65.510000000000005</v>
      </c>
      <c r="G109" s="77">
        <f t="shared" si="103"/>
        <v>33.734999999999999</v>
      </c>
      <c r="H109" s="57">
        <v>44.11</v>
      </c>
      <c r="I109" s="57">
        <v>0</v>
      </c>
      <c r="J109" s="57">
        <v>88.23</v>
      </c>
      <c r="K109" s="57">
        <v>0</v>
      </c>
      <c r="L109" s="57">
        <v>61.22</v>
      </c>
      <c r="M109" s="77">
        <f t="shared" si="104"/>
        <v>30.61</v>
      </c>
      <c r="N109" s="57">
        <v>50</v>
      </c>
      <c r="O109" s="57">
        <v>0</v>
      </c>
      <c r="P109" s="57">
        <v>100</v>
      </c>
      <c r="Q109" s="57">
        <v>0</v>
      </c>
      <c r="R109" s="57">
        <v>66.66</v>
      </c>
      <c r="S109" s="77">
        <f t="shared" si="105"/>
        <v>33.33</v>
      </c>
      <c r="T109" s="66">
        <v>44.11</v>
      </c>
      <c r="U109" s="67">
        <v>0</v>
      </c>
      <c r="V109" s="67">
        <v>88.23</v>
      </c>
      <c r="W109" s="67">
        <v>0</v>
      </c>
      <c r="X109" s="67">
        <v>61.22</v>
      </c>
      <c r="Y109" s="77">
        <f t="shared" ref="Y109:Y110" si="106">AVERAGE(W109,X109)</f>
        <v>30.61</v>
      </c>
      <c r="Z109" s="59"/>
      <c r="AA109" s="59"/>
      <c r="AB109" s="59"/>
      <c r="AC109" s="59"/>
      <c r="AD109" s="59"/>
      <c r="AE109" s="60"/>
      <c r="AF109" s="57">
        <v>52.5</v>
      </c>
      <c r="AG109" s="57">
        <v>15</v>
      </c>
      <c r="AH109" s="57">
        <v>90</v>
      </c>
      <c r="AI109" s="57">
        <v>24</v>
      </c>
      <c r="AJ109" s="57">
        <v>65.45</v>
      </c>
      <c r="AK109" s="77">
        <f t="shared" si="101"/>
        <v>44.725000000000001</v>
      </c>
      <c r="AL109" s="72">
        <f t="shared" si="102"/>
        <v>34.601999999999997</v>
      </c>
    </row>
    <row r="110" spans="1:38" ht="15.75" customHeight="1" x14ac:dyDescent="0.15">
      <c r="A110" s="43" t="s">
        <v>86</v>
      </c>
      <c r="B110" s="57">
        <v>50.51</v>
      </c>
      <c r="C110" s="57">
        <v>1.02</v>
      </c>
      <c r="D110" s="57">
        <v>100</v>
      </c>
      <c r="E110" s="57">
        <v>2.02</v>
      </c>
      <c r="F110" s="57">
        <v>66.89</v>
      </c>
      <c r="G110" s="77">
        <f t="shared" si="103"/>
        <v>34.454999999999998</v>
      </c>
      <c r="H110" s="57">
        <v>50</v>
      </c>
      <c r="I110" s="57">
        <v>0</v>
      </c>
      <c r="J110" s="57">
        <v>100</v>
      </c>
      <c r="K110" s="57">
        <v>0</v>
      </c>
      <c r="L110" s="57">
        <v>66.66</v>
      </c>
      <c r="M110" s="77">
        <f t="shared" si="104"/>
        <v>33.33</v>
      </c>
      <c r="N110" s="57">
        <v>50</v>
      </c>
      <c r="O110" s="57">
        <v>0</v>
      </c>
      <c r="P110" s="57">
        <v>100</v>
      </c>
      <c r="Q110" s="57">
        <v>0</v>
      </c>
      <c r="R110" s="57">
        <v>66.66</v>
      </c>
      <c r="S110" s="77">
        <f t="shared" si="105"/>
        <v>33.33</v>
      </c>
      <c r="T110" s="66">
        <v>50</v>
      </c>
      <c r="U110" s="67">
        <v>5.88</v>
      </c>
      <c r="V110" s="67">
        <v>94.11</v>
      </c>
      <c r="W110" s="67">
        <v>10.52</v>
      </c>
      <c r="X110" s="67">
        <v>65.3</v>
      </c>
      <c r="Y110" s="77">
        <f t="shared" si="106"/>
        <v>37.909999999999997</v>
      </c>
      <c r="Z110" s="57">
        <v>60</v>
      </c>
      <c r="AA110" s="57">
        <v>20</v>
      </c>
      <c r="AB110" s="57">
        <v>100</v>
      </c>
      <c r="AC110" s="57">
        <v>33.33</v>
      </c>
      <c r="AD110" s="57">
        <v>71.42</v>
      </c>
      <c r="AE110" s="77">
        <f>AVERAGE(AC110,AD110)</f>
        <v>52.375</v>
      </c>
      <c r="AF110" s="59"/>
      <c r="AG110" s="59"/>
      <c r="AH110" s="59"/>
      <c r="AI110" s="59"/>
      <c r="AJ110" s="59"/>
      <c r="AK110" s="60"/>
      <c r="AL110" s="72">
        <f t="shared" si="102"/>
        <v>38.279999999999994</v>
      </c>
    </row>
    <row r="111" spans="1:38" ht="15.75" customHeight="1" x14ac:dyDescent="0.15">
      <c r="A111" s="40" t="s">
        <v>63</v>
      </c>
      <c r="B111" s="79"/>
      <c r="C111" s="79"/>
      <c r="D111" s="79"/>
      <c r="E111" s="79"/>
      <c r="F111" s="79"/>
      <c r="G111" s="72">
        <f>AVERAGE(G105:G110)</f>
        <v>34.298999999999999</v>
      </c>
      <c r="H111" s="79"/>
      <c r="I111" s="79"/>
      <c r="J111" s="79"/>
      <c r="K111" s="79"/>
      <c r="L111" s="79"/>
      <c r="M111" s="72">
        <f>AVERAGE(M105:M110)</f>
        <v>34.029999999999994</v>
      </c>
      <c r="N111" s="79"/>
      <c r="O111" s="79"/>
      <c r="P111" s="79"/>
      <c r="Q111" s="79"/>
      <c r="R111" s="79"/>
      <c r="S111" s="72">
        <f>AVERAGE(S105:S110)</f>
        <v>34.567999999999998</v>
      </c>
      <c r="T111" s="66"/>
      <c r="U111" s="67"/>
      <c r="V111" s="67"/>
      <c r="W111" s="67"/>
      <c r="X111" s="67"/>
      <c r="Y111" s="72">
        <f>AVERAGE(Y105:Y110)</f>
        <v>42.184999999999995</v>
      </c>
      <c r="Z111" s="79"/>
      <c r="AA111" s="79"/>
      <c r="AB111" s="79"/>
      <c r="AC111" s="79"/>
      <c r="AD111" s="79"/>
      <c r="AE111" s="72">
        <f>AVERAGE(AE105:AE110)</f>
        <v>40.936999999999998</v>
      </c>
      <c r="AF111" s="79"/>
      <c r="AG111" s="79"/>
      <c r="AH111" s="79"/>
      <c r="AI111" s="79"/>
      <c r="AJ111" s="79"/>
      <c r="AK111" s="72">
        <f t="shared" ref="AK111:AL111" si="107">AVERAGE(AK105:AK110)</f>
        <v>39.626999999999995</v>
      </c>
      <c r="AL111" s="80">
        <f t="shared" si="107"/>
        <v>37.607666666666667</v>
      </c>
    </row>
    <row r="112" spans="1:38" ht="15.75" customHeight="1" x14ac:dyDescent="0.15">
      <c r="G112" s="56"/>
      <c r="M112" s="56"/>
      <c r="S112" s="56"/>
      <c r="Y112" s="56"/>
      <c r="AE112" s="56"/>
      <c r="AK112" s="56"/>
    </row>
    <row r="113" spans="6:37" ht="15.75" customHeight="1" x14ac:dyDescent="0.15">
      <c r="G113" s="56"/>
      <c r="M113" s="56"/>
      <c r="S113" s="56"/>
      <c r="Y113" s="56"/>
      <c r="AE113" s="56"/>
      <c r="AK113" s="56"/>
    </row>
    <row r="114" spans="6:37" ht="15.75" customHeight="1" x14ac:dyDescent="0.15">
      <c r="F114" s="56"/>
      <c r="R114" s="56"/>
      <c r="X114" s="56"/>
      <c r="AD114" s="56"/>
    </row>
    <row r="115" spans="6:37" ht="15.75" customHeight="1" x14ac:dyDescent="0.15">
      <c r="F115" s="56"/>
      <c r="R115" s="56"/>
      <c r="X115" s="56"/>
      <c r="AD115" s="56"/>
    </row>
    <row r="116" spans="6:37" ht="15.75" customHeight="1" x14ac:dyDescent="0.15">
      <c r="F116" s="56"/>
      <c r="R116" s="56"/>
      <c r="X116" s="56"/>
      <c r="AD116" s="56"/>
    </row>
    <row r="117" spans="6:37" ht="15.75" customHeight="1" x14ac:dyDescent="0.15">
      <c r="F117" s="56"/>
      <c r="R117" s="56"/>
      <c r="X117" s="56"/>
      <c r="AD117" s="56"/>
    </row>
    <row r="118" spans="6:37" ht="15.75" customHeight="1" x14ac:dyDescent="0.15">
      <c r="G118" s="56"/>
      <c r="M118" s="56"/>
      <c r="S118" s="56"/>
      <c r="Y118" s="56"/>
      <c r="AE118" s="56"/>
      <c r="AK118" s="56"/>
    </row>
    <row r="119" spans="6:37" ht="15.75" customHeight="1" x14ac:dyDescent="0.15">
      <c r="G119" s="56"/>
      <c r="M119" s="56"/>
      <c r="S119" s="56"/>
      <c r="Y119" s="56"/>
      <c r="AE119" s="56"/>
      <c r="AK119" s="56"/>
    </row>
    <row r="120" spans="6:37" ht="15.75" customHeight="1" x14ac:dyDescent="0.15">
      <c r="G120" s="56"/>
      <c r="M120" s="56"/>
      <c r="S120" s="56"/>
      <c r="Y120" s="56"/>
      <c r="AE120" s="56"/>
      <c r="AK120" s="56"/>
    </row>
    <row r="121" spans="6:37" ht="15.75" customHeight="1" x14ac:dyDescent="0.15">
      <c r="G121" s="56"/>
      <c r="M121" s="56"/>
      <c r="S121" s="56"/>
      <c r="Y121" s="56"/>
      <c r="AE121" s="56"/>
      <c r="AK121" s="56"/>
    </row>
    <row r="122" spans="6:37" ht="15.75" customHeight="1" x14ac:dyDescent="0.15">
      <c r="G122" s="56"/>
      <c r="M122" s="56"/>
      <c r="S122" s="56"/>
      <c r="Y122" s="56"/>
      <c r="AE122" s="56"/>
      <c r="AK122" s="56"/>
    </row>
    <row r="123" spans="6:37" ht="15.75" customHeight="1" x14ac:dyDescent="0.15">
      <c r="G123" s="56"/>
      <c r="M123" s="56"/>
      <c r="S123" s="56"/>
      <c r="Y123" s="56"/>
      <c r="AE123" s="56"/>
      <c r="AK123" s="56"/>
    </row>
    <row r="124" spans="6:37" ht="15.75" customHeight="1" x14ac:dyDescent="0.15">
      <c r="G124" s="56"/>
      <c r="M124" s="56"/>
      <c r="S124" s="56"/>
      <c r="Y124" s="56"/>
      <c r="AE124" s="56"/>
      <c r="AK124" s="56"/>
    </row>
    <row r="125" spans="6:37" ht="15.75" customHeight="1" x14ac:dyDescent="0.15">
      <c r="G125" s="56"/>
      <c r="M125" s="56"/>
      <c r="S125" s="56"/>
      <c r="Y125" s="56"/>
      <c r="AE125" s="56"/>
      <c r="AK125" s="56"/>
    </row>
    <row r="126" spans="6:37" ht="15.75" customHeight="1" x14ac:dyDescent="0.15">
      <c r="G126" s="56"/>
      <c r="M126" s="56"/>
      <c r="S126" s="56"/>
      <c r="Y126" s="56"/>
      <c r="AE126" s="56"/>
      <c r="AK126" s="56"/>
    </row>
    <row r="127" spans="6:37" ht="15.75" customHeight="1" x14ac:dyDescent="0.15">
      <c r="G127" s="56"/>
      <c r="M127" s="56"/>
      <c r="S127" s="56"/>
      <c r="Y127" s="56"/>
      <c r="AE127" s="56"/>
      <c r="AK127" s="56"/>
    </row>
    <row r="128" spans="6:37" ht="15.75" customHeight="1" x14ac:dyDescent="0.15">
      <c r="G128" s="56"/>
      <c r="M128" s="56"/>
      <c r="S128" s="56"/>
      <c r="Y128" s="56"/>
      <c r="AE128" s="56"/>
      <c r="AK128" s="56"/>
    </row>
    <row r="129" spans="7:37" ht="15.75" customHeight="1" x14ac:dyDescent="0.15">
      <c r="G129" s="56"/>
      <c r="M129" s="56"/>
      <c r="S129" s="56"/>
      <c r="Y129" s="56"/>
      <c r="AE129" s="56"/>
      <c r="AK129" s="56"/>
    </row>
    <row r="130" spans="7:37" ht="15.75" customHeight="1" x14ac:dyDescent="0.15">
      <c r="G130" s="56"/>
      <c r="M130" s="56"/>
      <c r="S130" s="56"/>
      <c r="Y130" s="56"/>
      <c r="AE130" s="56"/>
      <c r="AK130" s="56"/>
    </row>
    <row r="131" spans="7:37" ht="15.75" customHeight="1" x14ac:dyDescent="0.15">
      <c r="G131" s="56"/>
      <c r="M131" s="56"/>
      <c r="S131" s="56"/>
      <c r="Y131" s="56"/>
      <c r="AE131" s="56"/>
      <c r="AK131" s="56"/>
    </row>
    <row r="132" spans="7:37" ht="15.75" customHeight="1" x14ac:dyDescent="0.15">
      <c r="G132" s="56"/>
      <c r="M132" s="56"/>
      <c r="S132" s="56"/>
      <c r="Y132" s="56"/>
      <c r="AE132" s="56"/>
      <c r="AK132" s="56"/>
    </row>
    <row r="133" spans="7:37" ht="15.75" customHeight="1" x14ac:dyDescent="0.15">
      <c r="G133" s="56"/>
      <c r="M133" s="56"/>
      <c r="S133" s="56"/>
      <c r="Y133" s="56"/>
      <c r="AE133" s="56"/>
      <c r="AK133" s="56"/>
    </row>
    <row r="134" spans="7:37" ht="15.75" customHeight="1" x14ac:dyDescent="0.15">
      <c r="G134" s="56"/>
      <c r="M134" s="56"/>
      <c r="S134" s="56"/>
      <c r="Y134" s="56"/>
      <c r="AE134" s="56"/>
      <c r="AK134" s="56"/>
    </row>
    <row r="135" spans="7:37" ht="15.75" customHeight="1" x14ac:dyDescent="0.15">
      <c r="G135" s="56"/>
      <c r="M135" s="56"/>
      <c r="S135" s="56"/>
      <c r="Y135" s="56"/>
      <c r="AE135" s="56"/>
      <c r="AK135" s="56"/>
    </row>
    <row r="136" spans="7:37" ht="15.75" customHeight="1" x14ac:dyDescent="0.15">
      <c r="G136" s="56"/>
      <c r="M136" s="56"/>
      <c r="S136" s="56"/>
      <c r="Y136" s="56"/>
      <c r="AE136" s="56"/>
      <c r="AK136" s="56"/>
    </row>
    <row r="137" spans="7:37" ht="15.75" customHeight="1" x14ac:dyDescent="0.15">
      <c r="G137" s="56"/>
      <c r="M137" s="56"/>
      <c r="S137" s="56"/>
      <c r="Y137" s="56"/>
      <c r="AE137" s="56"/>
      <c r="AK137" s="56"/>
    </row>
    <row r="138" spans="7:37" ht="15.75" customHeight="1" x14ac:dyDescent="0.15">
      <c r="G138" s="56"/>
      <c r="M138" s="56"/>
      <c r="S138" s="56"/>
      <c r="Y138" s="56"/>
      <c r="AE138" s="56"/>
      <c r="AK138" s="56"/>
    </row>
    <row r="139" spans="7:37" ht="15.75" customHeight="1" x14ac:dyDescent="0.15">
      <c r="G139" s="56"/>
      <c r="M139" s="56"/>
      <c r="S139" s="56"/>
      <c r="Y139" s="56"/>
      <c r="AE139" s="56"/>
      <c r="AK139" s="56"/>
    </row>
    <row r="140" spans="7:37" ht="15.75" customHeight="1" x14ac:dyDescent="0.15">
      <c r="G140" s="56"/>
      <c r="M140" s="56"/>
      <c r="S140" s="56"/>
      <c r="Y140" s="56"/>
      <c r="AE140" s="56"/>
      <c r="AK140" s="56"/>
    </row>
    <row r="141" spans="7:37" ht="15.75" customHeight="1" x14ac:dyDescent="0.15">
      <c r="G141" s="56"/>
      <c r="M141" s="56"/>
      <c r="S141" s="56"/>
      <c r="Y141" s="56"/>
      <c r="AE141" s="56"/>
      <c r="AK141" s="56"/>
    </row>
    <row r="142" spans="7:37" ht="15.75" customHeight="1" x14ac:dyDescent="0.15">
      <c r="G142" s="56"/>
      <c r="M142" s="56"/>
      <c r="S142" s="56"/>
      <c r="Y142" s="56"/>
      <c r="AE142" s="56"/>
      <c r="AK142" s="56"/>
    </row>
    <row r="143" spans="7:37" ht="15.75" customHeight="1" x14ac:dyDescent="0.15">
      <c r="G143" s="56"/>
      <c r="M143" s="56"/>
      <c r="S143" s="56"/>
      <c r="Y143" s="56"/>
      <c r="AE143" s="56"/>
      <c r="AK143" s="56"/>
    </row>
    <row r="144" spans="7:37" ht="15.75" customHeight="1" x14ac:dyDescent="0.15">
      <c r="G144" s="56"/>
      <c r="M144" s="56"/>
      <c r="S144" s="56"/>
      <c r="Y144" s="56"/>
      <c r="AE144" s="56"/>
      <c r="AK144" s="56"/>
    </row>
    <row r="145" spans="7:37" ht="15.75" customHeight="1" x14ac:dyDescent="0.15">
      <c r="G145" s="56"/>
      <c r="M145" s="56"/>
      <c r="S145" s="56"/>
      <c r="Y145" s="56"/>
      <c r="AE145" s="56"/>
      <c r="AK145" s="56"/>
    </row>
    <row r="146" spans="7:37" ht="15.75" customHeight="1" x14ac:dyDescent="0.15">
      <c r="G146" s="56"/>
      <c r="M146" s="56"/>
      <c r="S146" s="56"/>
      <c r="Y146" s="56"/>
      <c r="AE146" s="56"/>
      <c r="AK146" s="56"/>
    </row>
    <row r="147" spans="7:37" ht="15.75" customHeight="1" x14ac:dyDescent="0.15">
      <c r="G147" s="56"/>
      <c r="M147" s="56"/>
      <c r="S147" s="56"/>
      <c r="Y147" s="56"/>
      <c r="AE147" s="56"/>
      <c r="AK147" s="56"/>
    </row>
    <row r="148" spans="7:37" ht="15.75" customHeight="1" x14ac:dyDescent="0.15">
      <c r="G148" s="56"/>
      <c r="M148" s="56"/>
      <c r="S148" s="56"/>
      <c r="Y148" s="56"/>
      <c r="AE148" s="56"/>
      <c r="AK148" s="56"/>
    </row>
    <row r="149" spans="7:37" ht="15.75" customHeight="1" x14ac:dyDescent="0.15">
      <c r="G149" s="56"/>
      <c r="M149" s="56"/>
      <c r="S149" s="56"/>
      <c r="Y149" s="56"/>
      <c r="AE149" s="56"/>
      <c r="AK149" s="56"/>
    </row>
    <row r="150" spans="7:37" ht="15.75" customHeight="1" x14ac:dyDescent="0.15">
      <c r="G150" s="56"/>
      <c r="M150" s="56"/>
      <c r="S150" s="56"/>
      <c r="Y150" s="56"/>
      <c r="AE150" s="56"/>
      <c r="AK150" s="56"/>
    </row>
    <row r="151" spans="7:37" ht="15.75" customHeight="1" x14ac:dyDescent="0.15">
      <c r="G151" s="56"/>
      <c r="M151" s="56"/>
      <c r="S151" s="56"/>
      <c r="Y151" s="56"/>
      <c r="AE151" s="56"/>
      <c r="AK151" s="56"/>
    </row>
    <row r="152" spans="7:37" ht="15.75" customHeight="1" x14ac:dyDescent="0.15">
      <c r="G152" s="56"/>
      <c r="M152" s="56"/>
      <c r="S152" s="56"/>
      <c r="Y152" s="56"/>
      <c r="AE152" s="56"/>
      <c r="AK152" s="56"/>
    </row>
    <row r="153" spans="7:37" ht="15.75" customHeight="1" x14ac:dyDescent="0.15">
      <c r="G153" s="56"/>
      <c r="M153" s="56"/>
      <c r="S153" s="56"/>
      <c r="Y153" s="56"/>
      <c r="AE153" s="56"/>
      <c r="AK153" s="56"/>
    </row>
    <row r="154" spans="7:37" ht="15.75" customHeight="1" x14ac:dyDescent="0.15">
      <c r="G154" s="56"/>
      <c r="M154" s="56"/>
      <c r="S154" s="56"/>
      <c r="Y154" s="56"/>
      <c r="AE154" s="56"/>
      <c r="AK154" s="56"/>
    </row>
    <row r="155" spans="7:37" ht="15.75" customHeight="1" x14ac:dyDescent="0.15">
      <c r="G155" s="56"/>
      <c r="M155" s="56"/>
      <c r="S155" s="56"/>
      <c r="Y155" s="56"/>
      <c r="AE155" s="56"/>
      <c r="AK155" s="56"/>
    </row>
    <row r="156" spans="7:37" ht="15.75" customHeight="1" x14ac:dyDescent="0.15">
      <c r="G156" s="56"/>
      <c r="M156" s="56"/>
      <c r="S156" s="56"/>
      <c r="Y156" s="56"/>
      <c r="AE156" s="56"/>
      <c r="AK156" s="56"/>
    </row>
    <row r="157" spans="7:37" ht="15.75" customHeight="1" x14ac:dyDescent="0.15">
      <c r="G157" s="56"/>
      <c r="M157" s="56"/>
      <c r="S157" s="56"/>
      <c r="Y157" s="56"/>
      <c r="AE157" s="56"/>
      <c r="AK157" s="56"/>
    </row>
    <row r="158" spans="7:37" ht="15.75" customHeight="1" x14ac:dyDescent="0.15">
      <c r="G158" s="56"/>
      <c r="M158" s="56"/>
      <c r="S158" s="56"/>
      <c r="Y158" s="56"/>
      <c r="AE158" s="56"/>
      <c r="AK158" s="56"/>
    </row>
    <row r="159" spans="7:37" ht="15.75" customHeight="1" x14ac:dyDescent="0.15">
      <c r="G159" s="56"/>
      <c r="M159" s="56"/>
      <c r="S159" s="56"/>
      <c r="Y159" s="56"/>
      <c r="AE159" s="56"/>
      <c r="AK159" s="56"/>
    </row>
    <row r="160" spans="7:37" ht="15.75" customHeight="1" x14ac:dyDescent="0.15">
      <c r="G160" s="56"/>
      <c r="M160" s="56"/>
      <c r="S160" s="56"/>
      <c r="Y160" s="56"/>
      <c r="AE160" s="56"/>
      <c r="AK160" s="56"/>
    </row>
    <row r="161" spans="7:37" ht="15.75" customHeight="1" x14ac:dyDescent="0.15">
      <c r="G161" s="56"/>
      <c r="M161" s="56"/>
      <c r="S161" s="56"/>
      <c r="Y161" s="56"/>
      <c r="AE161" s="56"/>
      <c r="AK161" s="56"/>
    </row>
    <row r="162" spans="7:37" ht="15.75" customHeight="1" x14ac:dyDescent="0.15">
      <c r="G162" s="56"/>
      <c r="M162" s="56"/>
      <c r="S162" s="56"/>
      <c r="Y162" s="56"/>
      <c r="AE162" s="56"/>
      <c r="AK162" s="56"/>
    </row>
    <row r="163" spans="7:37" ht="15.75" customHeight="1" x14ac:dyDescent="0.15">
      <c r="G163" s="56"/>
      <c r="M163" s="56"/>
      <c r="S163" s="56"/>
      <c r="Y163" s="56"/>
      <c r="AE163" s="56"/>
      <c r="AK163" s="56"/>
    </row>
    <row r="164" spans="7:37" ht="15.75" customHeight="1" x14ac:dyDescent="0.15">
      <c r="G164" s="56"/>
      <c r="M164" s="56"/>
      <c r="S164" s="56"/>
      <c r="Y164" s="56"/>
      <c r="AE164" s="56"/>
      <c r="AK164" s="56"/>
    </row>
    <row r="165" spans="7:37" ht="15.75" customHeight="1" x14ac:dyDescent="0.15">
      <c r="G165" s="56"/>
      <c r="M165" s="56"/>
      <c r="S165" s="56"/>
      <c r="Y165" s="56"/>
      <c r="AE165" s="56"/>
      <c r="AK165" s="56"/>
    </row>
    <row r="166" spans="7:37" ht="15.75" customHeight="1" x14ac:dyDescent="0.15">
      <c r="G166" s="56"/>
      <c r="M166" s="56"/>
      <c r="S166" s="56"/>
      <c r="Y166" s="56"/>
      <c r="AE166" s="56"/>
      <c r="AK166" s="56"/>
    </row>
    <row r="167" spans="7:37" ht="15.75" customHeight="1" x14ac:dyDescent="0.15">
      <c r="G167" s="56"/>
      <c r="M167" s="56"/>
      <c r="S167" s="56"/>
      <c r="Y167" s="56"/>
      <c r="AE167" s="56"/>
      <c r="AK167" s="56"/>
    </row>
    <row r="168" spans="7:37" ht="15.75" customHeight="1" x14ac:dyDescent="0.15">
      <c r="G168" s="56"/>
      <c r="M168" s="56"/>
      <c r="S168" s="56"/>
      <c r="Y168" s="56"/>
      <c r="AE168" s="56"/>
      <c r="AK168" s="56"/>
    </row>
    <row r="169" spans="7:37" ht="15.75" customHeight="1" x14ac:dyDescent="0.15">
      <c r="G169" s="56"/>
      <c r="M169" s="56"/>
      <c r="S169" s="56"/>
      <c r="Y169" s="56"/>
      <c r="AE169" s="56"/>
      <c r="AK169" s="56"/>
    </row>
    <row r="170" spans="7:37" ht="15.75" customHeight="1" x14ac:dyDescent="0.15">
      <c r="G170" s="56"/>
      <c r="M170" s="56"/>
      <c r="S170" s="56"/>
      <c r="Y170" s="56"/>
      <c r="AE170" s="56"/>
      <c r="AK170" s="56"/>
    </row>
    <row r="171" spans="7:37" ht="15.75" customHeight="1" x14ac:dyDescent="0.15">
      <c r="G171" s="56"/>
      <c r="M171" s="56"/>
      <c r="S171" s="56"/>
      <c r="Y171" s="56"/>
      <c r="AE171" s="56"/>
      <c r="AK171" s="56"/>
    </row>
    <row r="172" spans="7:37" ht="15.75" customHeight="1" x14ac:dyDescent="0.15">
      <c r="G172" s="56"/>
      <c r="M172" s="56"/>
      <c r="S172" s="56"/>
      <c r="Y172" s="56"/>
      <c r="AE172" s="56"/>
      <c r="AK172" s="56"/>
    </row>
    <row r="173" spans="7:37" ht="15.75" customHeight="1" x14ac:dyDescent="0.15">
      <c r="G173" s="56"/>
      <c r="M173" s="56"/>
      <c r="S173" s="56"/>
      <c r="Y173" s="56"/>
      <c r="AE173" s="56"/>
      <c r="AK173" s="56"/>
    </row>
    <row r="174" spans="7:37" ht="15.75" customHeight="1" x14ac:dyDescent="0.15">
      <c r="G174" s="56"/>
      <c r="M174" s="56"/>
      <c r="S174" s="56"/>
      <c r="Y174" s="56"/>
      <c r="AE174" s="56"/>
      <c r="AK174" s="56"/>
    </row>
    <row r="175" spans="7:37" ht="15.75" customHeight="1" x14ac:dyDescent="0.15">
      <c r="G175" s="56"/>
      <c r="M175" s="56"/>
      <c r="S175" s="56"/>
      <c r="Y175" s="56"/>
      <c r="AE175" s="56"/>
      <c r="AK175" s="56"/>
    </row>
    <row r="176" spans="7:37" ht="15.75" customHeight="1" x14ac:dyDescent="0.15">
      <c r="G176" s="56"/>
      <c r="M176" s="56"/>
      <c r="S176" s="56"/>
      <c r="Y176" s="56"/>
      <c r="AE176" s="56"/>
      <c r="AK176" s="56"/>
    </row>
    <row r="177" spans="7:37" ht="15.75" customHeight="1" x14ac:dyDescent="0.15">
      <c r="G177" s="56"/>
      <c r="M177" s="56"/>
      <c r="S177" s="56"/>
      <c r="Y177" s="56"/>
      <c r="AE177" s="56"/>
      <c r="AK177" s="56"/>
    </row>
    <row r="178" spans="7:37" ht="15.75" customHeight="1" x14ac:dyDescent="0.15">
      <c r="G178" s="56"/>
      <c r="M178" s="56"/>
      <c r="S178" s="56"/>
      <c r="Y178" s="56"/>
      <c r="AE178" s="56"/>
      <c r="AK178" s="56"/>
    </row>
    <row r="179" spans="7:37" ht="15.75" customHeight="1" x14ac:dyDescent="0.15">
      <c r="G179" s="56"/>
      <c r="M179" s="56"/>
      <c r="S179" s="56"/>
      <c r="Y179" s="56"/>
      <c r="AE179" s="56"/>
      <c r="AK179" s="56"/>
    </row>
    <row r="180" spans="7:37" ht="15.75" customHeight="1" x14ac:dyDescent="0.15">
      <c r="G180" s="56"/>
      <c r="M180" s="56"/>
      <c r="S180" s="56"/>
      <c r="Y180" s="56"/>
      <c r="AE180" s="56"/>
      <c r="AK180" s="56"/>
    </row>
    <row r="181" spans="7:37" ht="15.75" customHeight="1" x14ac:dyDescent="0.15">
      <c r="G181" s="56"/>
      <c r="M181" s="56"/>
      <c r="S181" s="56"/>
      <c r="Y181" s="56"/>
      <c r="AE181" s="56"/>
      <c r="AK181" s="56"/>
    </row>
    <row r="182" spans="7:37" ht="15.75" customHeight="1" x14ac:dyDescent="0.15">
      <c r="G182" s="56"/>
      <c r="M182" s="56"/>
      <c r="S182" s="56"/>
      <c r="Y182" s="56"/>
      <c r="AE182" s="56"/>
      <c r="AK182" s="56"/>
    </row>
    <row r="183" spans="7:37" ht="15.75" customHeight="1" x14ac:dyDescent="0.15">
      <c r="G183" s="56"/>
      <c r="M183" s="56"/>
      <c r="S183" s="56"/>
      <c r="Y183" s="56"/>
      <c r="AE183" s="56"/>
      <c r="AK183" s="56"/>
    </row>
    <row r="184" spans="7:37" ht="15.75" customHeight="1" x14ac:dyDescent="0.15">
      <c r="G184" s="56"/>
      <c r="M184" s="56"/>
      <c r="S184" s="56"/>
      <c r="Y184" s="56"/>
      <c r="AE184" s="56"/>
      <c r="AK184" s="56"/>
    </row>
    <row r="185" spans="7:37" ht="15.75" customHeight="1" x14ac:dyDescent="0.15">
      <c r="G185" s="56"/>
      <c r="M185" s="56"/>
      <c r="S185" s="56"/>
      <c r="Y185" s="56"/>
      <c r="AE185" s="56"/>
      <c r="AK185" s="56"/>
    </row>
    <row r="186" spans="7:37" ht="15.75" customHeight="1" x14ac:dyDescent="0.15">
      <c r="G186" s="56"/>
      <c r="M186" s="56"/>
      <c r="S186" s="56"/>
      <c r="Y186" s="56"/>
      <c r="AE186" s="56"/>
      <c r="AK186" s="56"/>
    </row>
    <row r="187" spans="7:37" ht="15.75" customHeight="1" x14ac:dyDescent="0.15">
      <c r="G187" s="56"/>
      <c r="M187" s="56"/>
      <c r="S187" s="56"/>
      <c r="Y187" s="56"/>
      <c r="AE187" s="56"/>
      <c r="AK187" s="56"/>
    </row>
    <row r="188" spans="7:37" ht="15.75" customHeight="1" x14ac:dyDescent="0.15">
      <c r="G188" s="56"/>
      <c r="M188" s="56"/>
      <c r="S188" s="56"/>
      <c r="Y188" s="56"/>
      <c r="AE188" s="56"/>
      <c r="AK188" s="56"/>
    </row>
    <row r="189" spans="7:37" ht="15.75" customHeight="1" x14ac:dyDescent="0.15">
      <c r="G189" s="56"/>
      <c r="M189" s="56"/>
      <c r="S189" s="56"/>
      <c r="Y189" s="56"/>
      <c r="AE189" s="56"/>
      <c r="AK189" s="56"/>
    </row>
    <row r="190" spans="7:37" ht="15.75" customHeight="1" x14ac:dyDescent="0.15">
      <c r="G190" s="56"/>
      <c r="M190" s="56"/>
      <c r="S190" s="56"/>
      <c r="Y190" s="56"/>
      <c r="AE190" s="56"/>
      <c r="AK190" s="56"/>
    </row>
    <row r="191" spans="7:37" ht="15.75" customHeight="1" x14ac:dyDescent="0.15">
      <c r="G191" s="56"/>
      <c r="M191" s="56"/>
      <c r="S191" s="56"/>
      <c r="Y191" s="56"/>
      <c r="AE191" s="56"/>
      <c r="AK191" s="56"/>
    </row>
    <row r="192" spans="7:37" ht="15.75" customHeight="1" x14ac:dyDescent="0.15">
      <c r="G192" s="56"/>
      <c r="M192" s="56"/>
      <c r="S192" s="56"/>
      <c r="Y192" s="56"/>
      <c r="AE192" s="56"/>
      <c r="AK192" s="56"/>
    </row>
    <row r="193" spans="7:37" ht="15.75" customHeight="1" x14ac:dyDescent="0.15">
      <c r="G193" s="56"/>
      <c r="M193" s="56"/>
      <c r="S193" s="56"/>
      <c r="Y193" s="56"/>
      <c r="AE193" s="56"/>
      <c r="AK193" s="56"/>
    </row>
    <row r="194" spans="7:37" ht="15.75" customHeight="1" x14ac:dyDescent="0.15">
      <c r="G194" s="56"/>
      <c r="M194" s="56"/>
      <c r="S194" s="56"/>
      <c r="Y194" s="56"/>
      <c r="AE194" s="56"/>
      <c r="AK194" s="56"/>
    </row>
    <row r="195" spans="7:37" ht="15.75" customHeight="1" x14ac:dyDescent="0.15">
      <c r="G195" s="56"/>
      <c r="M195" s="56"/>
      <c r="S195" s="56"/>
      <c r="Y195" s="56"/>
      <c r="AE195" s="56"/>
      <c r="AK195" s="56"/>
    </row>
    <row r="196" spans="7:37" ht="15.75" customHeight="1" x14ac:dyDescent="0.15">
      <c r="G196" s="56"/>
      <c r="M196" s="56"/>
      <c r="S196" s="56"/>
      <c r="Y196" s="56"/>
      <c r="AE196" s="56"/>
      <c r="AK196" s="56"/>
    </row>
    <row r="197" spans="7:37" ht="15.75" customHeight="1" x14ac:dyDescent="0.15">
      <c r="G197" s="56"/>
      <c r="M197" s="56"/>
      <c r="S197" s="56"/>
      <c r="Y197" s="56"/>
      <c r="AE197" s="56"/>
      <c r="AK197" s="56"/>
    </row>
    <row r="198" spans="7:37" ht="15.75" customHeight="1" x14ac:dyDescent="0.15">
      <c r="G198" s="56"/>
      <c r="M198" s="56"/>
      <c r="S198" s="56"/>
      <c r="Y198" s="56"/>
      <c r="AE198" s="56"/>
      <c r="AK198" s="56"/>
    </row>
    <row r="199" spans="7:37" ht="15.75" customHeight="1" x14ac:dyDescent="0.15">
      <c r="G199" s="56"/>
      <c r="M199" s="56"/>
      <c r="S199" s="56"/>
      <c r="Y199" s="56"/>
      <c r="AE199" s="56"/>
      <c r="AK199" s="56"/>
    </row>
    <row r="200" spans="7:37" ht="15.75" customHeight="1" x14ac:dyDescent="0.15">
      <c r="G200" s="56"/>
      <c r="M200" s="56"/>
      <c r="S200" s="56"/>
      <c r="Y200" s="56"/>
      <c r="AE200" s="56"/>
      <c r="AK200" s="56"/>
    </row>
    <row r="201" spans="7:37" ht="15.75" customHeight="1" x14ac:dyDescent="0.15">
      <c r="G201" s="56"/>
      <c r="M201" s="56"/>
      <c r="S201" s="56"/>
      <c r="Y201" s="56"/>
      <c r="AE201" s="56"/>
      <c r="AK201" s="56"/>
    </row>
    <row r="202" spans="7:37" ht="15.75" customHeight="1" x14ac:dyDescent="0.15">
      <c r="G202" s="56"/>
      <c r="M202" s="56"/>
      <c r="S202" s="56"/>
      <c r="Y202" s="56"/>
      <c r="AE202" s="56"/>
      <c r="AK202" s="56"/>
    </row>
    <row r="203" spans="7:37" ht="15.75" customHeight="1" x14ac:dyDescent="0.15">
      <c r="G203" s="56"/>
      <c r="M203" s="56"/>
      <c r="S203" s="56"/>
      <c r="Y203" s="56"/>
      <c r="AE203" s="56"/>
      <c r="AK203" s="56"/>
    </row>
    <row r="204" spans="7:37" ht="15.75" customHeight="1" x14ac:dyDescent="0.15">
      <c r="G204" s="56"/>
      <c r="M204" s="56"/>
      <c r="S204" s="56"/>
      <c r="Y204" s="56"/>
      <c r="AE204" s="56"/>
      <c r="AK204" s="56"/>
    </row>
    <row r="205" spans="7:37" ht="15.75" customHeight="1" x14ac:dyDescent="0.15">
      <c r="G205" s="56"/>
      <c r="M205" s="56"/>
      <c r="S205" s="56"/>
      <c r="Y205" s="56"/>
      <c r="AE205" s="56"/>
      <c r="AK205" s="56"/>
    </row>
    <row r="206" spans="7:37" ht="15.75" customHeight="1" x14ac:dyDescent="0.15">
      <c r="G206" s="56"/>
      <c r="M206" s="56"/>
      <c r="S206" s="56"/>
      <c r="Y206" s="56"/>
      <c r="AE206" s="56"/>
      <c r="AK206" s="56"/>
    </row>
    <row r="207" spans="7:37" ht="15.75" customHeight="1" x14ac:dyDescent="0.15">
      <c r="G207" s="56"/>
      <c r="M207" s="56"/>
      <c r="S207" s="56"/>
      <c r="Y207" s="56"/>
      <c r="AE207" s="56"/>
      <c r="AK207" s="56"/>
    </row>
    <row r="208" spans="7:37" ht="15.75" customHeight="1" x14ac:dyDescent="0.15">
      <c r="G208" s="56"/>
      <c r="M208" s="56"/>
      <c r="S208" s="56"/>
      <c r="Y208" s="56"/>
      <c r="AE208" s="56"/>
      <c r="AK208" s="56"/>
    </row>
    <row r="209" spans="7:37" ht="15.75" customHeight="1" x14ac:dyDescent="0.15">
      <c r="G209" s="56"/>
      <c r="M209" s="56"/>
      <c r="S209" s="56"/>
      <c r="Y209" s="56"/>
      <c r="AE209" s="56"/>
      <c r="AK209" s="56"/>
    </row>
    <row r="210" spans="7:37" ht="15.75" customHeight="1" x14ac:dyDescent="0.15">
      <c r="G210" s="56"/>
      <c r="M210" s="56"/>
      <c r="S210" s="56"/>
      <c r="Y210" s="56"/>
      <c r="AE210" s="56"/>
      <c r="AK210" s="56"/>
    </row>
    <row r="211" spans="7:37" ht="15.75" customHeight="1" x14ac:dyDescent="0.15">
      <c r="G211" s="56"/>
      <c r="M211" s="56"/>
      <c r="S211" s="56"/>
      <c r="Y211" s="56"/>
      <c r="AE211" s="56"/>
      <c r="AK211" s="56"/>
    </row>
    <row r="212" spans="7:37" ht="15.75" customHeight="1" x14ac:dyDescent="0.15">
      <c r="G212" s="56"/>
      <c r="M212" s="56"/>
      <c r="S212" s="56"/>
      <c r="Y212" s="56"/>
      <c r="AE212" s="56"/>
      <c r="AK212" s="56"/>
    </row>
    <row r="213" spans="7:37" ht="15.75" customHeight="1" x14ac:dyDescent="0.15">
      <c r="G213" s="56"/>
      <c r="M213" s="56"/>
      <c r="S213" s="56"/>
      <c r="Y213" s="56"/>
      <c r="AE213" s="56"/>
      <c r="AK213" s="56"/>
    </row>
    <row r="214" spans="7:37" ht="15.75" customHeight="1" x14ac:dyDescent="0.15">
      <c r="G214" s="56"/>
      <c r="M214" s="56"/>
      <c r="S214" s="56"/>
      <c r="Y214" s="56"/>
      <c r="AE214" s="56"/>
      <c r="AK214" s="56"/>
    </row>
    <row r="215" spans="7:37" ht="15.75" customHeight="1" x14ac:dyDescent="0.15">
      <c r="G215" s="56"/>
      <c r="M215" s="56"/>
      <c r="S215" s="56"/>
      <c r="Y215" s="56"/>
      <c r="AE215" s="56"/>
      <c r="AK215" s="56"/>
    </row>
    <row r="216" spans="7:37" ht="15.75" customHeight="1" x14ac:dyDescent="0.15">
      <c r="G216" s="56"/>
      <c r="M216" s="56"/>
      <c r="S216" s="56"/>
      <c r="Y216" s="56"/>
      <c r="AE216" s="56"/>
      <c r="AK216" s="56"/>
    </row>
    <row r="217" spans="7:37" ht="15.75" customHeight="1" x14ac:dyDescent="0.15">
      <c r="G217" s="56"/>
      <c r="M217" s="56"/>
      <c r="S217" s="56"/>
      <c r="Y217" s="56"/>
      <c r="AE217" s="56"/>
      <c r="AK217" s="56"/>
    </row>
    <row r="218" spans="7:37" ht="15.75" customHeight="1" x14ac:dyDescent="0.15">
      <c r="G218" s="56"/>
      <c r="M218" s="56"/>
      <c r="S218" s="56"/>
      <c r="Y218" s="56"/>
      <c r="AE218" s="56"/>
      <c r="AK218" s="56"/>
    </row>
    <row r="219" spans="7:37" ht="15.75" customHeight="1" x14ac:dyDescent="0.15">
      <c r="G219" s="56"/>
      <c r="M219" s="56"/>
      <c r="S219" s="56"/>
      <c r="Y219" s="56"/>
      <c r="AE219" s="56"/>
      <c r="AK219" s="56"/>
    </row>
    <row r="220" spans="7:37" ht="15.75" customHeight="1" x14ac:dyDescent="0.15">
      <c r="G220" s="56"/>
      <c r="M220" s="56"/>
      <c r="S220" s="56"/>
      <c r="Y220" s="56"/>
      <c r="AE220" s="56"/>
      <c r="AK220" s="56"/>
    </row>
    <row r="221" spans="7:37" ht="15.75" customHeight="1" x14ac:dyDescent="0.15">
      <c r="G221" s="56"/>
      <c r="M221" s="56"/>
      <c r="S221" s="56"/>
      <c r="Y221" s="56"/>
      <c r="AE221" s="56"/>
      <c r="AK221" s="56"/>
    </row>
    <row r="222" spans="7:37" ht="15.75" customHeight="1" x14ac:dyDescent="0.15">
      <c r="G222" s="56"/>
      <c r="M222" s="56"/>
      <c r="S222" s="56"/>
      <c r="Y222" s="56"/>
      <c r="AE222" s="56"/>
      <c r="AK222" s="56"/>
    </row>
    <row r="223" spans="7:37" ht="15.75" customHeight="1" x14ac:dyDescent="0.15">
      <c r="G223" s="56"/>
      <c r="M223" s="56"/>
      <c r="S223" s="56"/>
      <c r="Y223" s="56"/>
      <c r="AE223" s="56"/>
      <c r="AK223" s="56"/>
    </row>
    <row r="224" spans="7:37" ht="15.75" customHeight="1" x14ac:dyDescent="0.15">
      <c r="G224" s="56"/>
      <c r="M224" s="56"/>
      <c r="S224" s="56"/>
      <c r="Y224" s="56"/>
      <c r="AE224" s="56"/>
      <c r="AK224" s="56"/>
    </row>
    <row r="225" spans="7:37" ht="15.75" customHeight="1" x14ac:dyDescent="0.15">
      <c r="G225" s="56"/>
      <c r="M225" s="56"/>
      <c r="S225" s="56"/>
      <c r="Y225" s="56"/>
      <c r="AE225" s="56"/>
      <c r="AK225" s="56"/>
    </row>
    <row r="226" spans="7:37" ht="15.75" customHeight="1" x14ac:dyDescent="0.15">
      <c r="G226" s="56"/>
      <c r="M226" s="56"/>
      <c r="S226" s="56"/>
      <c r="Y226" s="56"/>
      <c r="AE226" s="56"/>
      <c r="AK226" s="56"/>
    </row>
    <row r="227" spans="7:37" ht="15.75" customHeight="1" x14ac:dyDescent="0.15">
      <c r="G227" s="56"/>
      <c r="M227" s="56"/>
      <c r="S227" s="56"/>
      <c r="Y227" s="56"/>
      <c r="AE227" s="56"/>
      <c r="AK227" s="56"/>
    </row>
    <row r="228" spans="7:37" ht="15.75" customHeight="1" x14ac:dyDescent="0.15">
      <c r="G228" s="56"/>
      <c r="M228" s="56"/>
      <c r="S228" s="56"/>
      <c r="Y228" s="56"/>
      <c r="AE228" s="56"/>
      <c r="AK228" s="56"/>
    </row>
    <row r="229" spans="7:37" ht="15.75" customHeight="1" x14ac:dyDescent="0.15">
      <c r="G229" s="56"/>
      <c r="M229" s="56"/>
      <c r="S229" s="56"/>
      <c r="Y229" s="56"/>
      <c r="AE229" s="56"/>
      <c r="AK229" s="56"/>
    </row>
    <row r="230" spans="7:37" ht="15.75" customHeight="1" x14ac:dyDescent="0.15">
      <c r="G230" s="56"/>
      <c r="M230" s="56"/>
      <c r="S230" s="56"/>
      <c r="Y230" s="56"/>
      <c r="AE230" s="56"/>
      <c r="AK230" s="56"/>
    </row>
    <row r="231" spans="7:37" ht="15.75" customHeight="1" x14ac:dyDescent="0.15">
      <c r="G231" s="56"/>
      <c r="M231" s="56"/>
      <c r="S231" s="56"/>
      <c r="Y231" s="56"/>
      <c r="AE231" s="56"/>
      <c r="AK231" s="56"/>
    </row>
    <row r="232" spans="7:37" ht="15.75" customHeight="1" x14ac:dyDescent="0.15">
      <c r="G232" s="56"/>
      <c r="M232" s="56"/>
      <c r="S232" s="56"/>
      <c r="Y232" s="56"/>
      <c r="AE232" s="56"/>
      <c r="AK232" s="56"/>
    </row>
    <row r="233" spans="7:37" ht="15.75" customHeight="1" x14ac:dyDescent="0.15">
      <c r="G233" s="56"/>
      <c r="M233" s="56"/>
      <c r="S233" s="56"/>
      <c r="Y233" s="56"/>
      <c r="AE233" s="56"/>
      <c r="AK233" s="56"/>
    </row>
    <row r="234" spans="7:37" ht="15.75" customHeight="1" x14ac:dyDescent="0.15">
      <c r="G234" s="56"/>
      <c r="M234" s="56"/>
      <c r="S234" s="56"/>
      <c r="Y234" s="56"/>
      <c r="AE234" s="56"/>
      <c r="AK234" s="56"/>
    </row>
    <row r="235" spans="7:37" ht="15.75" customHeight="1" x14ac:dyDescent="0.15">
      <c r="G235" s="56"/>
      <c r="M235" s="56"/>
      <c r="S235" s="56"/>
      <c r="Y235" s="56"/>
      <c r="AE235" s="56"/>
      <c r="AK235" s="56"/>
    </row>
    <row r="236" spans="7:37" ht="15.75" customHeight="1" x14ac:dyDescent="0.15">
      <c r="G236" s="56"/>
      <c r="M236" s="56"/>
      <c r="S236" s="56"/>
      <c r="Y236" s="56"/>
      <c r="AE236" s="56"/>
      <c r="AK236" s="56"/>
    </row>
    <row r="237" spans="7:37" ht="15.75" customHeight="1" x14ac:dyDescent="0.15">
      <c r="G237" s="56"/>
      <c r="M237" s="56"/>
      <c r="S237" s="56"/>
      <c r="Y237" s="56"/>
      <c r="AE237" s="56"/>
      <c r="AK237" s="56"/>
    </row>
    <row r="238" spans="7:37" ht="15.75" customHeight="1" x14ac:dyDescent="0.15">
      <c r="G238" s="56"/>
      <c r="M238" s="56"/>
      <c r="S238" s="56"/>
      <c r="Y238" s="56"/>
      <c r="AE238" s="56"/>
      <c r="AK238" s="56"/>
    </row>
    <row r="239" spans="7:37" ht="15.75" customHeight="1" x14ac:dyDescent="0.15">
      <c r="G239" s="56"/>
      <c r="M239" s="56"/>
      <c r="S239" s="56"/>
      <c r="Y239" s="56"/>
      <c r="AE239" s="56"/>
      <c r="AK239" s="56"/>
    </row>
    <row r="240" spans="7:37" ht="15.75" customHeight="1" x14ac:dyDescent="0.15">
      <c r="G240" s="56"/>
      <c r="M240" s="56"/>
      <c r="S240" s="56"/>
      <c r="Y240" s="56"/>
      <c r="AE240" s="56"/>
      <c r="AK240" s="56"/>
    </row>
    <row r="241" spans="7:37" ht="15.75" customHeight="1" x14ac:dyDescent="0.15">
      <c r="G241" s="56"/>
      <c r="M241" s="56"/>
      <c r="S241" s="56"/>
      <c r="Y241" s="56"/>
      <c r="AE241" s="56"/>
      <c r="AK241" s="56"/>
    </row>
    <row r="242" spans="7:37" ht="15.75" customHeight="1" x14ac:dyDescent="0.15">
      <c r="G242" s="56"/>
      <c r="M242" s="56"/>
      <c r="S242" s="56"/>
      <c r="Y242" s="56"/>
      <c r="AE242" s="56"/>
      <c r="AK242" s="56"/>
    </row>
    <row r="243" spans="7:37" ht="15.75" customHeight="1" x14ac:dyDescent="0.15">
      <c r="G243" s="56"/>
      <c r="M243" s="56"/>
      <c r="S243" s="56"/>
      <c r="Y243" s="56"/>
      <c r="AE243" s="56"/>
      <c r="AK243" s="56"/>
    </row>
    <row r="244" spans="7:37" ht="15.75" customHeight="1" x14ac:dyDescent="0.15">
      <c r="G244" s="56"/>
      <c r="M244" s="56"/>
      <c r="S244" s="56"/>
      <c r="Y244" s="56"/>
      <c r="AE244" s="56"/>
      <c r="AK244" s="56"/>
    </row>
    <row r="245" spans="7:37" ht="15.75" customHeight="1" x14ac:dyDescent="0.15">
      <c r="G245" s="56"/>
      <c r="M245" s="56"/>
      <c r="S245" s="56"/>
      <c r="Y245" s="56"/>
      <c r="AE245" s="56"/>
      <c r="AK245" s="56"/>
    </row>
    <row r="246" spans="7:37" ht="15.75" customHeight="1" x14ac:dyDescent="0.15">
      <c r="G246" s="56"/>
      <c r="M246" s="56"/>
      <c r="S246" s="56"/>
      <c r="Y246" s="56"/>
      <c r="AE246" s="56"/>
      <c r="AK246" s="56"/>
    </row>
    <row r="247" spans="7:37" ht="15.75" customHeight="1" x14ac:dyDescent="0.15">
      <c r="G247" s="56"/>
      <c r="M247" s="56"/>
      <c r="S247" s="56"/>
      <c r="Y247" s="56"/>
      <c r="AE247" s="56"/>
      <c r="AK247" s="56"/>
    </row>
    <row r="248" spans="7:37" ht="15.75" customHeight="1" x14ac:dyDescent="0.15">
      <c r="G248" s="56"/>
      <c r="M248" s="56"/>
      <c r="S248" s="56"/>
      <c r="Y248" s="56"/>
      <c r="AE248" s="56"/>
      <c r="AK248" s="56"/>
    </row>
    <row r="249" spans="7:37" ht="15.75" customHeight="1" x14ac:dyDescent="0.15">
      <c r="G249" s="56"/>
      <c r="M249" s="56"/>
      <c r="S249" s="56"/>
      <c r="Y249" s="56"/>
      <c r="AE249" s="56"/>
      <c r="AK249" s="56"/>
    </row>
    <row r="250" spans="7:37" ht="15.75" customHeight="1" x14ac:dyDescent="0.15">
      <c r="G250" s="56"/>
      <c r="M250" s="56"/>
      <c r="S250" s="56"/>
      <c r="Y250" s="56"/>
      <c r="AE250" s="56"/>
      <c r="AK250" s="56"/>
    </row>
    <row r="251" spans="7:37" ht="15.75" customHeight="1" x14ac:dyDescent="0.15">
      <c r="G251" s="56"/>
      <c r="M251" s="56"/>
      <c r="S251" s="56"/>
      <c r="Y251" s="56"/>
      <c r="AE251" s="56"/>
      <c r="AK251" s="56"/>
    </row>
    <row r="252" spans="7:37" ht="15.75" customHeight="1" x14ac:dyDescent="0.15">
      <c r="G252" s="56"/>
      <c r="M252" s="56"/>
      <c r="S252" s="56"/>
      <c r="Y252" s="56"/>
      <c r="AE252" s="56"/>
      <c r="AK252" s="56"/>
    </row>
    <row r="253" spans="7:37" ht="15.75" customHeight="1" x14ac:dyDescent="0.15">
      <c r="G253" s="56"/>
      <c r="M253" s="56"/>
      <c r="S253" s="56"/>
      <c r="Y253" s="56"/>
      <c r="AE253" s="56"/>
      <c r="AK253" s="56"/>
    </row>
    <row r="254" spans="7:37" ht="15.75" customHeight="1" x14ac:dyDescent="0.15">
      <c r="G254" s="56"/>
      <c r="M254" s="56"/>
      <c r="S254" s="56"/>
      <c r="Y254" s="56"/>
      <c r="AE254" s="56"/>
      <c r="AK254" s="56"/>
    </row>
    <row r="255" spans="7:37" ht="15.75" customHeight="1" x14ac:dyDescent="0.15">
      <c r="G255" s="56"/>
      <c r="M255" s="56"/>
      <c r="S255" s="56"/>
      <c r="Y255" s="56"/>
      <c r="AE255" s="56"/>
      <c r="AK255" s="56"/>
    </row>
    <row r="256" spans="7:37" ht="15.75" customHeight="1" x14ac:dyDescent="0.15">
      <c r="G256" s="56"/>
      <c r="M256" s="56"/>
      <c r="S256" s="56"/>
      <c r="Y256" s="56"/>
      <c r="AE256" s="56"/>
      <c r="AK256" s="56"/>
    </row>
    <row r="257" spans="7:37" ht="15.75" customHeight="1" x14ac:dyDescent="0.15">
      <c r="G257" s="56"/>
      <c r="M257" s="56"/>
      <c r="S257" s="56"/>
      <c r="Y257" s="56"/>
      <c r="AE257" s="56"/>
      <c r="AK257" s="56"/>
    </row>
    <row r="258" spans="7:37" ht="15.75" customHeight="1" x14ac:dyDescent="0.15">
      <c r="G258" s="56"/>
      <c r="M258" s="56"/>
      <c r="S258" s="56"/>
      <c r="Y258" s="56"/>
      <c r="AE258" s="56"/>
      <c r="AK258" s="56"/>
    </row>
    <row r="259" spans="7:37" ht="15.75" customHeight="1" x14ac:dyDescent="0.15">
      <c r="G259" s="56"/>
      <c r="M259" s="56"/>
      <c r="S259" s="56"/>
      <c r="Y259" s="56"/>
      <c r="AE259" s="56"/>
      <c r="AK259" s="56"/>
    </row>
    <row r="260" spans="7:37" ht="15.75" customHeight="1" x14ac:dyDescent="0.15">
      <c r="G260" s="56"/>
      <c r="M260" s="56"/>
      <c r="S260" s="56"/>
      <c r="Y260" s="56"/>
      <c r="AE260" s="56"/>
      <c r="AK260" s="56"/>
    </row>
    <row r="261" spans="7:37" ht="15.75" customHeight="1" x14ac:dyDescent="0.15">
      <c r="G261" s="56"/>
      <c r="M261" s="56"/>
      <c r="S261" s="56"/>
      <c r="Y261" s="56"/>
      <c r="AE261" s="56"/>
      <c r="AK261" s="56"/>
    </row>
    <row r="262" spans="7:37" ht="15.75" customHeight="1" x14ac:dyDescent="0.15">
      <c r="G262" s="56"/>
      <c r="M262" s="56"/>
      <c r="S262" s="56"/>
      <c r="Y262" s="56"/>
      <c r="AE262" s="56"/>
      <c r="AK262" s="56"/>
    </row>
    <row r="263" spans="7:37" ht="15.75" customHeight="1" x14ac:dyDescent="0.15">
      <c r="G263" s="56"/>
      <c r="M263" s="56"/>
      <c r="S263" s="56"/>
      <c r="Y263" s="56"/>
      <c r="AE263" s="56"/>
      <c r="AK263" s="56"/>
    </row>
    <row r="264" spans="7:37" ht="15.75" customHeight="1" x14ac:dyDescent="0.15">
      <c r="G264" s="56"/>
      <c r="M264" s="56"/>
      <c r="S264" s="56"/>
      <c r="Y264" s="56"/>
      <c r="AE264" s="56"/>
      <c r="AK264" s="56"/>
    </row>
    <row r="265" spans="7:37" ht="15.75" customHeight="1" x14ac:dyDescent="0.15">
      <c r="G265" s="56"/>
      <c r="M265" s="56"/>
      <c r="S265" s="56"/>
      <c r="Y265" s="56"/>
      <c r="AE265" s="56"/>
      <c r="AK265" s="56"/>
    </row>
    <row r="266" spans="7:37" ht="15.75" customHeight="1" x14ac:dyDescent="0.15">
      <c r="G266" s="56"/>
      <c r="M266" s="56"/>
      <c r="S266" s="56"/>
      <c r="Y266" s="56"/>
      <c r="AE266" s="56"/>
      <c r="AK266" s="56"/>
    </row>
    <row r="267" spans="7:37" ht="15.75" customHeight="1" x14ac:dyDescent="0.15">
      <c r="G267" s="56"/>
      <c r="M267" s="56"/>
      <c r="S267" s="56"/>
      <c r="Y267" s="56"/>
      <c r="AE267" s="56"/>
      <c r="AK267" s="56"/>
    </row>
    <row r="268" spans="7:37" ht="15.75" customHeight="1" x14ac:dyDescent="0.15">
      <c r="G268" s="56"/>
      <c r="M268" s="56"/>
      <c r="S268" s="56"/>
      <c r="Y268" s="56"/>
      <c r="AE268" s="56"/>
      <c r="AK268" s="56"/>
    </row>
    <row r="269" spans="7:37" ht="15.75" customHeight="1" x14ac:dyDescent="0.15">
      <c r="G269" s="56"/>
      <c r="M269" s="56"/>
      <c r="S269" s="56"/>
      <c r="Y269" s="56"/>
      <c r="AE269" s="56"/>
      <c r="AK269" s="56"/>
    </row>
    <row r="270" spans="7:37" ht="15.75" customHeight="1" x14ac:dyDescent="0.15">
      <c r="G270" s="56"/>
      <c r="M270" s="56"/>
      <c r="S270" s="56"/>
      <c r="Y270" s="56"/>
      <c r="AE270" s="56"/>
      <c r="AK270" s="56"/>
    </row>
    <row r="271" spans="7:37" ht="15.75" customHeight="1" x14ac:dyDescent="0.15">
      <c r="G271" s="56"/>
      <c r="M271" s="56"/>
      <c r="S271" s="56"/>
      <c r="Y271" s="56"/>
      <c r="AE271" s="56"/>
      <c r="AK271" s="56"/>
    </row>
    <row r="272" spans="7:37" ht="15.75" customHeight="1" x14ac:dyDescent="0.15">
      <c r="G272" s="56"/>
      <c r="M272" s="56"/>
      <c r="S272" s="56"/>
      <c r="Y272" s="56"/>
      <c r="AE272" s="56"/>
      <c r="AK272" s="56"/>
    </row>
    <row r="273" spans="7:37" ht="15.75" customHeight="1" x14ac:dyDescent="0.15">
      <c r="G273" s="56"/>
      <c r="M273" s="56"/>
      <c r="S273" s="56"/>
      <c r="Y273" s="56"/>
      <c r="AE273" s="56"/>
      <c r="AK273" s="56"/>
    </row>
    <row r="274" spans="7:37" ht="15.75" customHeight="1" x14ac:dyDescent="0.15">
      <c r="G274" s="56"/>
      <c r="M274" s="56"/>
      <c r="S274" s="56"/>
      <c r="Y274" s="56"/>
      <c r="AE274" s="56"/>
      <c r="AK274" s="56"/>
    </row>
    <row r="275" spans="7:37" ht="15.75" customHeight="1" x14ac:dyDescent="0.15">
      <c r="G275" s="56"/>
      <c r="M275" s="56"/>
      <c r="S275" s="56"/>
      <c r="Y275" s="56"/>
      <c r="AE275" s="56"/>
      <c r="AK275" s="56"/>
    </row>
    <row r="276" spans="7:37" ht="15.75" customHeight="1" x14ac:dyDescent="0.15">
      <c r="G276" s="56"/>
      <c r="M276" s="56"/>
      <c r="S276" s="56"/>
      <c r="Y276" s="56"/>
      <c r="AE276" s="56"/>
      <c r="AK276" s="56"/>
    </row>
    <row r="277" spans="7:37" ht="15.75" customHeight="1" x14ac:dyDescent="0.15">
      <c r="G277" s="56"/>
      <c r="M277" s="56"/>
      <c r="S277" s="56"/>
      <c r="Y277" s="56"/>
      <c r="AE277" s="56"/>
      <c r="AK277" s="56"/>
    </row>
    <row r="278" spans="7:37" ht="15.75" customHeight="1" x14ac:dyDescent="0.15">
      <c r="G278" s="56"/>
      <c r="M278" s="56"/>
      <c r="S278" s="56"/>
      <c r="Y278" s="56"/>
      <c r="AE278" s="56"/>
      <c r="AK278" s="56"/>
    </row>
    <row r="279" spans="7:37" ht="15.75" customHeight="1" x14ac:dyDescent="0.15">
      <c r="G279" s="56"/>
      <c r="M279" s="56"/>
      <c r="S279" s="56"/>
      <c r="Y279" s="56"/>
      <c r="AE279" s="56"/>
      <c r="AK279" s="56"/>
    </row>
    <row r="280" spans="7:37" ht="15.75" customHeight="1" x14ac:dyDescent="0.15">
      <c r="G280" s="56"/>
      <c r="M280" s="56"/>
      <c r="S280" s="56"/>
      <c r="Y280" s="56"/>
      <c r="AE280" s="56"/>
      <c r="AK280" s="56"/>
    </row>
    <row r="281" spans="7:37" ht="15.75" customHeight="1" x14ac:dyDescent="0.15">
      <c r="G281" s="56"/>
      <c r="M281" s="56"/>
      <c r="S281" s="56"/>
      <c r="Y281" s="56"/>
      <c r="AE281" s="56"/>
      <c r="AK281" s="56"/>
    </row>
    <row r="282" spans="7:37" ht="15.75" customHeight="1" x14ac:dyDescent="0.15">
      <c r="G282" s="56"/>
      <c r="M282" s="56"/>
      <c r="S282" s="56"/>
      <c r="Y282" s="56"/>
      <c r="AE282" s="56"/>
      <c r="AK282" s="56"/>
    </row>
    <row r="283" spans="7:37" ht="15.75" customHeight="1" x14ac:dyDescent="0.15">
      <c r="G283" s="56"/>
      <c r="M283" s="56"/>
      <c r="S283" s="56"/>
      <c r="Y283" s="56"/>
      <c r="AE283" s="56"/>
      <c r="AK283" s="56"/>
    </row>
    <row r="284" spans="7:37" ht="15.75" customHeight="1" x14ac:dyDescent="0.15">
      <c r="G284" s="56"/>
      <c r="M284" s="56"/>
      <c r="S284" s="56"/>
      <c r="Y284" s="56"/>
      <c r="AE284" s="56"/>
      <c r="AK284" s="56"/>
    </row>
    <row r="285" spans="7:37" ht="15.75" customHeight="1" x14ac:dyDescent="0.15">
      <c r="G285" s="56"/>
      <c r="M285" s="56"/>
      <c r="S285" s="56"/>
      <c r="Y285" s="56"/>
      <c r="AE285" s="56"/>
      <c r="AK285" s="56"/>
    </row>
    <row r="286" spans="7:37" ht="15.75" customHeight="1" x14ac:dyDescent="0.15">
      <c r="G286" s="56"/>
      <c r="M286" s="56"/>
      <c r="S286" s="56"/>
      <c r="Y286" s="56"/>
      <c r="AE286" s="56"/>
      <c r="AK286" s="56"/>
    </row>
    <row r="287" spans="7:37" ht="15.75" customHeight="1" x14ac:dyDescent="0.15">
      <c r="G287" s="56"/>
      <c r="M287" s="56"/>
      <c r="S287" s="56"/>
      <c r="Y287" s="56"/>
      <c r="AE287" s="56"/>
      <c r="AK287" s="56"/>
    </row>
    <row r="288" spans="7:37" ht="15.75" customHeight="1" x14ac:dyDescent="0.15">
      <c r="G288" s="56"/>
      <c r="M288" s="56"/>
      <c r="S288" s="56"/>
      <c r="Y288" s="56"/>
      <c r="AE288" s="56"/>
      <c r="AK288" s="56"/>
    </row>
    <row r="289" spans="7:37" ht="15.75" customHeight="1" x14ac:dyDescent="0.15">
      <c r="G289" s="56"/>
      <c r="M289" s="56"/>
      <c r="S289" s="56"/>
      <c r="Y289" s="56"/>
      <c r="AE289" s="56"/>
      <c r="AK289" s="56"/>
    </row>
    <row r="290" spans="7:37" ht="15.75" customHeight="1" x14ac:dyDescent="0.15">
      <c r="G290" s="56"/>
      <c r="M290" s="56"/>
      <c r="S290" s="56"/>
      <c r="Y290" s="56"/>
      <c r="AE290" s="56"/>
      <c r="AK290" s="56"/>
    </row>
    <row r="291" spans="7:37" ht="15.75" customHeight="1" x14ac:dyDescent="0.15">
      <c r="G291" s="56"/>
      <c r="M291" s="56"/>
      <c r="S291" s="56"/>
      <c r="Y291" s="56"/>
      <c r="AE291" s="56"/>
      <c r="AK291" s="56"/>
    </row>
    <row r="292" spans="7:37" ht="15.75" customHeight="1" x14ac:dyDescent="0.15">
      <c r="G292" s="56"/>
      <c r="M292" s="56"/>
      <c r="S292" s="56"/>
      <c r="Y292" s="56"/>
      <c r="AE292" s="56"/>
      <c r="AK292" s="56"/>
    </row>
    <row r="293" spans="7:37" ht="15.75" customHeight="1" x14ac:dyDescent="0.15">
      <c r="G293" s="56"/>
      <c r="M293" s="56"/>
      <c r="S293" s="56"/>
      <c r="Y293" s="56"/>
      <c r="AE293" s="56"/>
      <c r="AK293" s="56"/>
    </row>
    <row r="294" spans="7:37" ht="15.75" customHeight="1" x14ac:dyDescent="0.15">
      <c r="G294" s="56"/>
      <c r="M294" s="56"/>
      <c r="S294" s="56"/>
      <c r="Y294" s="56"/>
      <c r="AE294" s="56"/>
      <c r="AK294" s="56"/>
    </row>
    <row r="295" spans="7:37" ht="15.75" customHeight="1" x14ac:dyDescent="0.15">
      <c r="G295" s="56"/>
      <c r="M295" s="56"/>
      <c r="S295" s="56"/>
      <c r="Y295" s="56"/>
      <c r="AE295" s="56"/>
      <c r="AK295" s="56"/>
    </row>
    <row r="296" spans="7:37" ht="15.75" customHeight="1" x14ac:dyDescent="0.15">
      <c r="G296" s="56"/>
      <c r="M296" s="56"/>
      <c r="S296" s="56"/>
      <c r="Y296" s="56"/>
      <c r="AE296" s="56"/>
      <c r="AK296" s="56"/>
    </row>
    <row r="297" spans="7:37" ht="15.75" customHeight="1" x14ac:dyDescent="0.15"/>
    <row r="298" spans="7:37" ht="15.75" customHeight="1" x14ac:dyDescent="0.15"/>
    <row r="299" spans="7:37" ht="15.75" customHeight="1" x14ac:dyDescent="0.15"/>
    <row r="300" spans="7:37" ht="15.75" customHeight="1" x14ac:dyDescent="0.15"/>
    <row r="301" spans="7:37" ht="15.75" customHeight="1" x14ac:dyDescent="0.15"/>
    <row r="302" spans="7:37" ht="15.75" customHeight="1" x14ac:dyDescent="0.15"/>
    <row r="303" spans="7:37" ht="15.75" customHeight="1" x14ac:dyDescent="0.15"/>
    <row r="304" spans="7:37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</sheetData>
  <mergeCells count="84"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52:A53"/>
    <mergeCell ref="B52:G52"/>
    <mergeCell ref="H52:M52"/>
    <mergeCell ref="N52:S52"/>
    <mergeCell ref="T52:Y52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73:A74"/>
    <mergeCell ref="B73:G73"/>
    <mergeCell ref="H73:M73"/>
    <mergeCell ref="N73:S73"/>
    <mergeCell ref="T73:Y7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A93:A94"/>
    <mergeCell ref="B93:G93"/>
    <mergeCell ref="H93:M93"/>
    <mergeCell ref="N93:S93"/>
    <mergeCell ref="T93:Y93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32:A33"/>
    <mergeCell ref="B32:G32"/>
    <mergeCell ref="H32:M32"/>
    <mergeCell ref="N32:S32"/>
    <mergeCell ref="T32:Y3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L1008"/>
  <sheetViews>
    <sheetView topLeftCell="A89" workbookViewId="0">
      <pane xSplit="1" topLeftCell="B1" activePane="topRight" state="frozen"/>
      <selection activeCell="B1" sqref="B1:AL1048576"/>
      <selection pane="topRight" activeCell="AA116" sqref="AA116"/>
    </sheetView>
  </sheetViews>
  <sheetFormatPr baseColWidth="10" defaultColWidth="12.6640625" defaultRowHeight="15" customHeight="1" x14ac:dyDescent="0.15"/>
  <cols>
    <col min="1" max="1" width="22.83203125" customWidth="1"/>
    <col min="2" max="38" width="6.33203125" style="133" customWidth="1"/>
  </cols>
  <sheetData>
    <row r="1" spans="1:38" ht="15.75" customHeight="1" x14ac:dyDescent="0.2">
      <c r="A1" s="52" t="s">
        <v>115</v>
      </c>
      <c r="B1" s="108"/>
      <c r="C1" s="108"/>
      <c r="D1" s="108"/>
      <c r="E1" s="108"/>
      <c r="F1" s="108"/>
      <c r="G1" s="109"/>
      <c r="H1" s="108"/>
      <c r="I1" s="108"/>
      <c r="J1" s="108"/>
      <c r="K1" s="108"/>
      <c r="L1" s="108"/>
      <c r="M1" s="109"/>
      <c r="N1" s="108"/>
      <c r="O1" s="108"/>
      <c r="P1" s="108"/>
      <c r="Q1" s="108"/>
      <c r="R1" s="108"/>
      <c r="S1" s="109"/>
      <c r="T1" s="108"/>
      <c r="U1" s="108"/>
      <c r="V1" s="108"/>
      <c r="W1" s="108"/>
      <c r="X1" s="108"/>
      <c r="Y1" s="109"/>
      <c r="Z1" s="108"/>
      <c r="AA1" s="108"/>
      <c r="AB1" s="108"/>
      <c r="AC1" s="108"/>
      <c r="AD1" s="108"/>
      <c r="AE1" s="109"/>
      <c r="AF1" s="108"/>
      <c r="AG1" s="108"/>
      <c r="AH1" s="108"/>
      <c r="AI1" s="108"/>
      <c r="AJ1" s="108"/>
      <c r="AK1" s="109"/>
      <c r="AL1" s="109"/>
    </row>
    <row r="2" spans="1:38" ht="15.75" customHeight="1" x14ac:dyDescent="0.2">
      <c r="A2" s="53" t="s">
        <v>90</v>
      </c>
      <c r="B2" s="108"/>
      <c r="C2" s="108"/>
      <c r="D2" s="108"/>
      <c r="E2" s="108"/>
      <c r="F2" s="108"/>
      <c r="G2" s="109"/>
      <c r="H2" s="108"/>
      <c r="I2" s="108"/>
      <c r="J2" s="108"/>
      <c r="K2" s="108"/>
      <c r="L2" s="108"/>
      <c r="M2" s="109"/>
      <c r="N2" s="108"/>
      <c r="O2" s="108"/>
      <c r="P2" s="108"/>
      <c r="Q2" s="108"/>
      <c r="R2" s="108"/>
      <c r="S2" s="109"/>
      <c r="T2" s="108"/>
      <c r="U2" s="108"/>
      <c r="V2" s="108"/>
      <c r="W2" s="108"/>
      <c r="X2" s="108"/>
      <c r="Y2" s="109"/>
      <c r="Z2" s="108"/>
      <c r="AA2" s="108"/>
      <c r="AB2" s="108"/>
      <c r="AC2" s="108"/>
      <c r="AD2" s="108"/>
      <c r="AE2" s="109"/>
      <c r="AF2" s="108"/>
      <c r="AG2" s="108"/>
      <c r="AH2" s="108"/>
      <c r="AI2" s="108"/>
      <c r="AJ2" s="108"/>
      <c r="AK2" s="109"/>
      <c r="AL2" s="109"/>
    </row>
    <row r="3" spans="1:38" ht="15.75" customHeight="1" x14ac:dyDescent="0.15">
      <c r="A3" s="48" t="s">
        <v>88</v>
      </c>
      <c r="B3" s="108"/>
      <c r="C3" s="108"/>
      <c r="D3" s="108"/>
      <c r="E3" s="108"/>
      <c r="F3" s="108"/>
      <c r="G3" s="109"/>
      <c r="H3" s="108"/>
      <c r="I3" s="108"/>
      <c r="J3" s="108"/>
      <c r="K3" s="108"/>
      <c r="L3" s="108"/>
      <c r="M3" s="109"/>
      <c r="N3" s="108"/>
      <c r="O3" s="108"/>
      <c r="P3" s="108"/>
      <c r="Q3" s="108"/>
      <c r="R3" s="108"/>
      <c r="S3" s="109"/>
      <c r="T3" s="108"/>
      <c r="U3" s="108"/>
      <c r="V3" s="108"/>
      <c r="W3" s="108"/>
      <c r="X3" s="108"/>
      <c r="Y3" s="109"/>
      <c r="Z3" s="108"/>
      <c r="AA3" s="108"/>
      <c r="AB3" s="108"/>
      <c r="AC3" s="108"/>
      <c r="AD3" s="108"/>
      <c r="AE3" s="109"/>
      <c r="AF3" s="108"/>
      <c r="AG3" s="108"/>
      <c r="AH3" s="108"/>
      <c r="AI3" s="108"/>
      <c r="AJ3" s="108"/>
      <c r="AK3" s="109"/>
      <c r="AL3" s="109"/>
    </row>
    <row r="4" spans="1:38" ht="15.75" customHeight="1" x14ac:dyDescent="0.15">
      <c r="A4" s="270" t="s">
        <v>56</v>
      </c>
      <c r="B4" s="280" t="s">
        <v>57</v>
      </c>
      <c r="C4" s="281"/>
      <c r="D4" s="281"/>
      <c r="E4" s="281"/>
      <c r="F4" s="281"/>
      <c r="G4" s="282"/>
      <c r="H4" s="280" t="s">
        <v>58</v>
      </c>
      <c r="I4" s="281"/>
      <c r="J4" s="281"/>
      <c r="K4" s="281"/>
      <c r="L4" s="281"/>
      <c r="M4" s="282"/>
      <c r="N4" s="280" t="s">
        <v>59</v>
      </c>
      <c r="O4" s="281"/>
      <c r="P4" s="281"/>
      <c r="Q4" s="281"/>
      <c r="R4" s="281"/>
      <c r="S4" s="282"/>
      <c r="T4" s="280" t="s">
        <v>60</v>
      </c>
      <c r="U4" s="281"/>
      <c r="V4" s="281"/>
      <c r="W4" s="281"/>
      <c r="X4" s="281"/>
      <c r="Y4" s="282"/>
      <c r="Z4" s="280" t="s">
        <v>61</v>
      </c>
      <c r="AA4" s="281"/>
      <c r="AB4" s="281"/>
      <c r="AC4" s="281"/>
      <c r="AD4" s="281"/>
      <c r="AE4" s="282"/>
      <c r="AF4" s="280" t="s">
        <v>62</v>
      </c>
      <c r="AG4" s="281"/>
      <c r="AH4" s="281"/>
      <c r="AI4" s="281"/>
      <c r="AJ4" s="281"/>
      <c r="AK4" s="282"/>
      <c r="AL4" s="110" t="s">
        <v>63</v>
      </c>
    </row>
    <row r="5" spans="1:38" ht="15.75" customHeight="1" x14ac:dyDescent="0.15">
      <c r="A5" s="231"/>
      <c r="B5" s="111" t="s">
        <v>47</v>
      </c>
      <c r="C5" s="112" t="s">
        <v>8</v>
      </c>
      <c r="D5" s="112" t="s">
        <v>9</v>
      </c>
      <c r="E5" s="112" t="s">
        <v>64</v>
      </c>
      <c r="F5" s="112" t="s">
        <v>65</v>
      </c>
      <c r="G5" s="113" t="s">
        <v>66</v>
      </c>
      <c r="H5" s="111" t="s">
        <v>47</v>
      </c>
      <c r="I5" s="112" t="s">
        <v>8</v>
      </c>
      <c r="J5" s="112" t="s">
        <v>9</v>
      </c>
      <c r="K5" s="112" t="s">
        <v>64</v>
      </c>
      <c r="L5" s="112" t="s">
        <v>65</v>
      </c>
      <c r="M5" s="113" t="s">
        <v>66</v>
      </c>
      <c r="N5" s="111" t="s">
        <v>47</v>
      </c>
      <c r="O5" s="112" t="s">
        <v>8</v>
      </c>
      <c r="P5" s="112" t="s">
        <v>9</v>
      </c>
      <c r="Q5" s="112" t="s">
        <v>64</v>
      </c>
      <c r="R5" s="112" t="s">
        <v>65</v>
      </c>
      <c r="S5" s="113" t="s">
        <v>66</v>
      </c>
      <c r="T5" s="111" t="s">
        <v>47</v>
      </c>
      <c r="U5" s="112" t="s">
        <v>8</v>
      </c>
      <c r="V5" s="112" t="s">
        <v>9</v>
      </c>
      <c r="W5" s="112" t="s">
        <v>64</v>
      </c>
      <c r="X5" s="112" t="s">
        <v>65</v>
      </c>
      <c r="Y5" s="113" t="s">
        <v>66</v>
      </c>
      <c r="Z5" s="111" t="s">
        <v>47</v>
      </c>
      <c r="AA5" s="112" t="s">
        <v>8</v>
      </c>
      <c r="AB5" s="112" t="s">
        <v>9</v>
      </c>
      <c r="AC5" s="112" t="s">
        <v>64</v>
      </c>
      <c r="AD5" s="112" t="s">
        <v>65</v>
      </c>
      <c r="AE5" s="113" t="s">
        <v>66</v>
      </c>
      <c r="AF5" s="111" t="s">
        <v>47</v>
      </c>
      <c r="AG5" s="112" t="s">
        <v>8</v>
      </c>
      <c r="AH5" s="112" t="s">
        <v>9</v>
      </c>
      <c r="AI5" s="112" t="s">
        <v>64</v>
      </c>
      <c r="AJ5" s="112" t="s">
        <v>65</v>
      </c>
      <c r="AK5" s="113" t="s">
        <v>66</v>
      </c>
      <c r="AL5" s="110"/>
    </row>
    <row r="6" spans="1:38" ht="15.75" customHeight="1" x14ac:dyDescent="0.15">
      <c r="A6" s="43" t="s">
        <v>116</v>
      </c>
      <c r="B6" s="111">
        <v>53.33</v>
      </c>
      <c r="C6" s="111">
        <v>99.05</v>
      </c>
      <c r="D6" s="111">
        <v>0</v>
      </c>
      <c r="E6" s="111">
        <v>69.569999999999993</v>
      </c>
      <c r="F6" s="111">
        <v>0</v>
      </c>
      <c r="G6" s="110">
        <f t="shared" ref="G6:G8" si="0">AVERAGE(E6,F6)</f>
        <v>34.784999999999997</v>
      </c>
      <c r="H6" s="111">
        <v>40.619999999999997</v>
      </c>
      <c r="I6" s="111">
        <v>100</v>
      </c>
      <c r="J6" s="111">
        <v>0</v>
      </c>
      <c r="K6" s="111">
        <v>57.78</v>
      </c>
      <c r="L6" s="111">
        <v>0</v>
      </c>
      <c r="M6" s="110">
        <f t="shared" ref="M6:M8" si="1">AVERAGE(K6,L6)</f>
        <v>28.89</v>
      </c>
      <c r="N6" s="111">
        <v>72.41</v>
      </c>
      <c r="O6" s="111">
        <v>100</v>
      </c>
      <c r="P6" s="111">
        <v>0</v>
      </c>
      <c r="Q6" s="111">
        <v>84</v>
      </c>
      <c r="R6" s="111">
        <v>0</v>
      </c>
      <c r="S6" s="110">
        <f t="shared" ref="S6:S8" si="2">AVERAGE(Q6,R6)</f>
        <v>42</v>
      </c>
      <c r="T6" s="111">
        <v>51.52</v>
      </c>
      <c r="U6" s="111">
        <v>100</v>
      </c>
      <c r="V6" s="111">
        <v>0</v>
      </c>
      <c r="W6" s="111">
        <v>68</v>
      </c>
      <c r="X6" s="111">
        <v>0</v>
      </c>
      <c r="Y6" s="110">
        <f t="shared" ref="Y6:Y8" si="3">AVERAGE(W6,X6)</f>
        <v>34</v>
      </c>
      <c r="Z6" s="111">
        <v>55</v>
      </c>
      <c r="AA6" s="111">
        <v>100</v>
      </c>
      <c r="AB6" s="111">
        <v>0</v>
      </c>
      <c r="AC6" s="111">
        <v>70.97</v>
      </c>
      <c r="AD6" s="111">
        <v>0</v>
      </c>
      <c r="AE6" s="110">
        <f t="shared" ref="AE6:AE8" si="4">AVERAGE(AC6,AD6)</f>
        <v>35.484999999999999</v>
      </c>
      <c r="AF6" s="111">
        <v>37.5</v>
      </c>
      <c r="AG6" s="111">
        <v>100</v>
      </c>
      <c r="AH6" s="111">
        <v>0</v>
      </c>
      <c r="AI6" s="111">
        <v>54.55</v>
      </c>
      <c r="AJ6" s="111">
        <v>0</v>
      </c>
      <c r="AK6" s="110">
        <f t="shared" ref="AK6:AK8" si="5">AVERAGE(AI6,AJ6)</f>
        <v>27.274999999999999</v>
      </c>
      <c r="AL6" s="110">
        <f t="shared" ref="AL6:AL8" si="6">AVERAGE(G6,M6,S6,Y6,AE6,AK6)</f>
        <v>33.739166666666669</v>
      </c>
    </row>
    <row r="7" spans="1:38" ht="15.75" customHeight="1" x14ac:dyDescent="0.15">
      <c r="A7" s="43" t="s">
        <v>117</v>
      </c>
      <c r="B7" s="111">
        <v>54.36</v>
      </c>
      <c r="C7" s="111">
        <v>92.38</v>
      </c>
      <c r="D7" s="111">
        <v>10</v>
      </c>
      <c r="E7" s="111">
        <v>68.55</v>
      </c>
      <c r="F7" s="111">
        <v>16.82</v>
      </c>
      <c r="G7" s="110">
        <f t="shared" si="0"/>
        <v>42.685000000000002</v>
      </c>
      <c r="H7" s="111">
        <v>50</v>
      </c>
      <c r="I7" s="111">
        <v>100</v>
      </c>
      <c r="J7" s="111">
        <v>15.79</v>
      </c>
      <c r="K7" s="111">
        <v>61.9</v>
      </c>
      <c r="L7" s="111">
        <v>27.27</v>
      </c>
      <c r="M7" s="110">
        <f t="shared" si="1"/>
        <v>44.585000000000001</v>
      </c>
      <c r="N7" s="111">
        <v>44.83</v>
      </c>
      <c r="O7" s="111">
        <v>52.38</v>
      </c>
      <c r="P7" s="111">
        <v>25</v>
      </c>
      <c r="Q7" s="111">
        <v>57.89</v>
      </c>
      <c r="R7" s="111">
        <v>20</v>
      </c>
      <c r="S7" s="110">
        <f t="shared" si="2"/>
        <v>38.945</v>
      </c>
      <c r="T7" s="111">
        <v>69.7</v>
      </c>
      <c r="U7" s="111">
        <v>88.24</v>
      </c>
      <c r="V7" s="111">
        <v>50</v>
      </c>
      <c r="W7" s="111">
        <v>75</v>
      </c>
      <c r="X7" s="111">
        <v>61.54</v>
      </c>
      <c r="Y7" s="110">
        <f t="shared" si="3"/>
        <v>68.27</v>
      </c>
      <c r="Z7" s="111">
        <v>47.5</v>
      </c>
      <c r="AA7" s="111">
        <v>86.36</v>
      </c>
      <c r="AB7" s="111">
        <v>0</v>
      </c>
      <c r="AC7" s="111">
        <v>64.400000000000006</v>
      </c>
      <c r="AD7" s="111">
        <v>0</v>
      </c>
      <c r="AE7" s="110">
        <f t="shared" si="4"/>
        <v>32.200000000000003</v>
      </c>
      <c r="AF7" s="111">
        <v>42.5</v>
      </c>
      <c r="AG7" s="111">
        <v>80</v>
      </c>
      <c r="AH7" s="111">
        <v>20</v>
      </c>
      <c r="AI7" s="111">
        <v>51.06</v>
      </c>
      <c r="AJ7" s="111">
        <v>30.3</v>
      </c>
      <c r="AK7" s="110">
        <f t="shared" si="5"/>
        <v>40.68</v>
      </c>
      <c r="AL7" s="110">
        <f t="shared" si="6"/>
        <v>44.560833333333335</v>
      </c>
    </row>
    <row r="8" spans="1:38" ht="15.75" customHeight="1" x14ac:dyDescent="0.15">
      <c r="A8" s="43" t="s">
        <v>118</v>
      </c>
      <c r="B8" s="111">
        <v>95.36</v>
      </c>
      <c r="C8" s="111">
        <v>96.15</v>
      </c>
      <c r="D8" s="111">
        <v>94.44</v>
      </c>
      <c r="E8" s="111">
        <v>95.69</v>
      </c>
      <c r="F8" s="111">
        <v>94.97</v>
      </c>
      <c r="G8" s="110">
        <f t="shared" si="0"/>
        <v>95.33</v>
      </c>
      <c r="H8" s="111">
        <v>78.12</v>
      </c>
      <c r="I8" s="111">
        <v>76.92</v>
      </c>
      <c r="J8" s="111">
        <v>78.94</v>
      </c>
      <c r="K8" s="111">
        <v>74.069999999999993</v>
      </c>
      <c r="L8" s="111">
        <v>81.08</v>
      </c>
      <c r="M8" s="110">
        <f t="shared" si="1"/>
        <v>77.574999999999989</v>
      </c>
      <c r="N8" s="111">
        <v>89.65</v>
      </c>
      <c r="O8" s="111">
        <v>100</v>
      </c>
      <c r="P8" s="111">
        <v>62.5</v>
      </c>
      <c r="Q8" s="111">
        <v>93.33</v>
      </c>
      <c r="R8" s="111">
        <v>76.92</v>
      </c>
      <c r="S8" s="110">
        <f t="shared" si="2"/>
        <v>85.125</v>
      </c>
      <c r="T8" s="111">
        <v>87.87</v>
      </c>
      <c r="U8" s="111">
        <v>100</v>
      </c>
      <c r="V8" s="111">
        <v>75</v>
      </c>
      <c r="W8" s="111">
        <v>89.47</v>
      </c>
      <c r="X8" s="111">
        <v>85.71</v>
      </c>
      <c r="Y8" s="110">
        <f t="shared" si="3"/>
        <v>87.59</v>
      </c>
      <c r="Z8" s="111">
        <v>92.5</v>
      </c>
      <c r="AA8" s="111">
        <v>95.45</v>
      </c>
      <c r="AB8" s="111">
        <v>88.88</v>
      </c>
      <c r="AC8" s="111">
        <v>93.33</v>
      </c>
      <c r="AD8" s="111">
        <v>91.42</v>
      </c>
      <c r="AE8" s="110">
        <f t="shared" si="4"/>
        <v>92.375</v>
      </c>
      <c r="AF8" s="111">
        <v>52.5</v>
      </c>
      <c r="AG8" s="111">
        <v>100</v>
      </c>
      <c r="AH8" s="111">
        <v>24</v>
      </c>
      <c r="AI8" s="111">
        <v>61.22</v>
      </c>
      <c r="AJ8" s="111">
        <v>38.700000000000003</v>
      </c>
      <c r="AK8" s="110">
        <f t="shared" si="5"/>
        <v>49.96</v>
      </c>
      <c r="AL8" s="110">
        <f t="shared" si="6"/>
        <v>81.325833333333335</v>
      </c>
    </row>
    <row r="9" spans="1:38" ht="15.75" customHeight="1" x14ac:dyDescent="0.15">
      <c r="A9" s="54" t="s">
        <v>63</v>
      </c>
      <c r="B9" s="111"/>
      <c r="C9" s="111"/>
      <c r="D9" s="111"/>
      <c r="E9" s="111"/>
      <c r="F9" s="111"/>
      <c r="G9" s="110">
        <f>AVERAGE(G5:G8)</f>
        <v>57.6</v>
      </c>
      <c r="H9" s="111"/>
      <c r="I9" s="111"/>
      <c r="J9" s="111"/>
      <c r="K9" s="111"/>
      <c r="L9" s="111"/>
      <c r="M9" s="110">
        <f>AVERAGE(M5:M8)</f>
        <v>50.349999999999994</v>
      </c>
      <c r="N9" s="111"/>
      <c r="O9" s="111"/>
      <c r="P9" s="111"/>
      <c r="Q9" s="111"/>
      <c r="R9" s="111"/>
      <c r="S9" s="110">
        <f>AVERAGE(S5:S8)</f>
        <v>55.356666666666662</v>
      </c>
      <c r="T9" s="111"/>
      <c r="U9" s="111"/>
      <c r="V9" s="111"/>
      <c r="W9" s="111"/>
      <c r="X9" s="111"/>
      <c r="Y9" s="110">
        <f>AVERAGE(Y5:Y8)</f>
        <v>63.286666666666669</v>
      </c>
      <c r="Z9" s="111"/>
      <c r="AA9" s="111"/>
      <c r="AB9" s="111"/>
      <c r="AC9" s="111"/>
      <c r="AD9" s="111"/>
      <c r="AE9" s="110"/>
      <c r="AF9" s="111"/>
      <c r="AG9" s="111"/>
      <c r="AH9" s="111"/>
      <c r="AI9" s="111"/>
      <c r="AJ9" s="111"/>
      <c r="AK9" s="110"/>
      <c r="AL9" s="114">
        <f>AVERAGE(B9:AK9)</f>
        <v>56.648333333333326</v>
      </c>
    </row>
    <row r="10" spans="1:38" ht="15.75" customHeight="1" x14ac:dyDescent="0.15">
      <c r="A10" s="48" t="s">
        <v>67</v>
      </c>
      <c r="B10" s="108"/>
      <c r="C10" s="108"/>
      <c r="D10" s="108"/>
      <c r="E10" s="108"/>
      <c r="F10" s="108"/>
      <c r="G10" s="109"/>
      <c r="H10" s="108"/>
      <c r="I10" s="108"/>
      <c r="J10" s="108"/>
      <c r="K10" s="108"/>
      <c r="L10" s="108"/>
      <c r="M10" s="109"/>
      <c r="N10" s="108"/>
      <c r="O10" s="108"/>
      <c r="P10" s="108"/>
      <c r="Q10" s="108"/>
      <c r="R10" s="108"/>
      <c r="S10" s="109"/>
      <c r="T10" s="108"/>
      <c r="U10" s="108"/>
      <c r="V10" s="108"/>
      <c r="W10" s="108"/>
      <c r="X10" s="108"/>
      <c r="Y10" s="109"/>
      <c r="Z10" s="108"/>
      <c r="AA10" s="108"/>
      <c r="AB10" s="108"/>
      <c r="AC10" s="108"/>
      <c r="AD10" s="108"/>
      <c r="AE10" s="109"/>
      <c r="AF10" s="108"/>
      <c r="AG10" s="108"/>
      <c r="AH10" s="108"/>
      <c r="AI10" s="108"/>
      <c r="AJ10" s="108"/>
      <c r="AK10" s="109"/>
      <c r="AL10" s="109"/>
    </row>
    <row r="11" spans="1:38" ht="15.75" customHeight="1" x14ac:dyDescent="0.15">
      <c r="A11" s="270" t="s">
        <v>56</v>
      </c>
      <c r="B11" s="280" t="s">
        <v>68</v>
      </c>
      <c r="C11" s="281"/>
      <c r="D11" s="281"/>
      <c r="E11" s="281"/>
      <c r="F11" s="281"/>
      <c r="G11" s="282"/>
      <c r="H11" s="280" t="s">
        <v>69</v>
      </c>
      <c r="I11" s="281"/>
      <c r="J11" s="281"/>
      <c r="K11" s="281"/>
      <c r="L11" s="281"/>
      <c r="M11" s="282"/>
      <c r="N11" s="280" t="s">
        <v>70</v>
      </c>
      <c r="O11" s="281"/>
      <c r="P11" s="281"/>
      <c r="Q11" s="281"/>
      <c r="R11" s="281"/>
      <c r="S11" s="282"/>
      <c r="T11" s="280" t="s">
        <v>71</v>
      </c>
      <c r="U11" s="281"/>
      <c r="V11" s="281"/>
      <c r="W11" s="281"/>
      <c r="X11" s="281"/>
      <c r="Y11" s="282"/>
      <c r="Z11" s="280" t="s">
        <v>72</v>
      </c>
      <c r="AA11" s="281"/>
      <c r="AB11" s="281"/>
      <c r="AC11" s="281"/>
      <c r="AD11" s="281"/>
      <c r="AE11" s="282"/>
      <c r="AF11" s="280" t="s">
        <v>73</v>
      </c>
      <c r="AG11" s="281"/>
      <c r="AH11" s="281"/>
      <c r="AI11" s="281"/>
      <c r="AJ11" s="281"/>
      <c r="AK11" s="282"/>
      <c r="AL11" s="110" t="s">
        <v>63</v>
      </c>
    </row>
    <row r="12" spans="1:38" ht="15.75" customHeight="1" x14ac:dyDescent="0.15">
      <c r="A12" s="231"/>
      <c r="B12" s="111" t="s">
        <v>47</v>
      </c>
      <c r="C12" s="112" t="s">
        <v>8</v>
      </c>
      <c r="D12" s="112" t="s">
        <v>9</v>
      </c>
      <c r="E12" s="112" t="s">
        <v>64</v>
      </c>
      <c r="F12" s="112" t="s">
        <v>65</v>
      </c>
      <c r="G12" s="113" t="s">
        <v>66</v>
      </c>
      <c r="H12" s="111" t="s">
        <v>47</v>
      </c>
      <c r="I12" s="112" t="s">
        <v>8</v>
      </c>
      <c r="J12" s="112" t="s">
        <v>9</v>
      </c>
      <c r="K12" s="112" t="s">
        <v>64</v>
      </c>
      <c r="L12" s="112" t="s">
        <v>65</v>
      </c>
      <c r="M12" s="113" t="s">
        <v>66</v>
      </c>
      <c r="N12" s="111" t="s">
        <v>47</v>
      </c>
      <c r="O12" s="112" t="s">
        <v>8</v>
      </c>
      <c r="P12" s="112" t="s">
        <v>9</v>
      </c>
      <c r="Q12" s="112" t="s">
        <v>64</v>
      </c>
      <c r="R12" s="112" t="s">
        <v>65</v>
      </c>
      <c r="S12" s="113" t="s">
        <v>66</v>
      </c>
      <c r="T12" s="115" t="s">
        <v>47</v>
      </c>
      <c r="U12" s="112" t="s">
        <v>8</v>
      </c>
      <c r="V12" s="112" t="s">
        <v>9</v>
      </c>
      <c r="W12" s="112" t="s">
        <v>64</v>
      </c>
      <c r="X12" s="112" t="s">
        <v>65</v>
      </c>
      <c r="Y12" s="113" t="s">
        <v>66</v>
      </c>
      <c r="Z12" s="111" t="s">
        <v>47</v>
      </c>
      <c r="AA12" s="112" t="s">
        <v>8</v>
      </c>
      <c r="AB12" s="112" t="s">
        <v>9</v>
      </c>
      <c r="AC12" s="112" t="s">
        <v>64</v>
      </c>
      <c r="AD12" s="112" t="s">
        <v>65</v>
      </c>
      <c r="AE12" s="113" t="s">
        <v>66</v>
      </c>
      <c r="AF12" s="111" t="s">
        <v>47</v>
      </c>
      <c r="AG12" s="112" t="s">
        <v>8</v>
      </c>
      <c r="AH12" s="112" t="s">
        <v>9</v>
      </c>
      <c r="AI12" s="112" t="s">
        <v>64</v>
      </c>
      <c r="AJ12" s="112" t="s">
        <v>65</v>
      </c>
      <c r="AK12" s="113" t="s">
        <v>66</v>
      </c>
      <c r="AL12" s="110"/>
    </row>
    <row r="13" spans="1:38" ht="15.75" customHeight="1" x14ac:dyDescent="0.15">
      <c r="A13" s="43" t="s">
        <v>116</v>
      </c>
      <c r="B13" s="111">
        <v>48.97</v>
      </c>
      <c r="C13" s="111">
        <v>100</v>
      </c>
      <c r="D13" s="111">
        <v>0</v>
      </c>
      <c r="E13" s="111">
        <v>65.739999999999995</v>
      </c>
      <c r="F13" s="111">
        <v>0</v>
      </c>
      <c r="G13" s="110">
        <f t="shared" ref="G13:G15" si="7">AVERAGE(E13,F13)</f>
        <v>32.869999999999997</v>
      </c>
      <c r="H13" s="111">
        <v>57.58</v>
      </c>
      <c r="I13" s="111">
        <v>100</v>
      </c>
      <c r="J13" s="111">
        <v>0</v>
      </c>
      <c r="K13" s="111">
        <v>73.08</v>
      </c>
      <c r="L13" s="111">
        <v>0</v>
      </c>
      <c r="M13" s="110">
        <f t="shared" ref="M13:M15" si="8">AVERAGE(K13,L13)</f>
        <v>36.54</v>
      </c>
      <c r="N13" s="111">
        <v>35.479999999999997</v>
      </c>
      <c r="O13" s="111">
        <v>100</v>
      </c>
      <c r="P13" s="111">
        <v>0</v>
      </c>
      <c r="Q13" s="111">
        <v>52.38</v>
      </c>
      <c r="R13" s="111">
        <v>0</v>
      </c>
      <c r="S13" s="110">
        <f t="shared" ref="S13:S15" si="9">AVERAGE(Q13,R13)</f>
        <v>26.19</v>
      </c>
      <c r="T13" s="116">
        <v>42.42</v>
      </c>
      <c r="U13" s="117">
        <v>100</v>
      </c>
      <c r="V13" s="117">
        <v>0</v>
      </c>
      <c r="W13" s="117">
        <v>59.57</v>
      </c>
      <c r="X13" s="117">
        <v>0</v>
      </c>
      <c r="Y13" s="110">
        <f>AVERAGE(W13,X13)</f>
        <v>29.785</v>
      </c>
      <c r="Z13" s="111">
        <v>42.5</v>
      </c>
      <c r="AA13" s="111">
        <v>100</v>
      </c>
      <c r="AB13" s="111">
        <v>0</v>
      </c>
      <c r="AC13" s="111">
        <v>59.65</v>
      </c>
      <c r="AD13" s="111">
        <v>0</v>
      </c>
      <c r="AE13" s="110">
        <f t="shared" ref="AE13:AE15" si="10">AVERAGE(AC13,AD13)</f>
        <v>29.824999999999999</v>
      </c>
      <c r="AF13" s="111">
        <v>50</v>
      </c>
      <c r="AG13" s="111">
        <v>100</v>
      </c>
      <c r="AH13" s="111">
        <v>0</v>
      </c>
      <c r="AI13" s="111">
        <v>66.67</v>
      </c>
      <c r="AJ13" s="111">
        <v>0</v>
      </c>
      <c r="AK13" s="110">
        <f t="shared" ref="AK13:AK15" si="11">AVERAGE(AI13,AJ13)</f>
        <v>33.335000000000001</v>
      </c>
      <c r="AL13" s="110">
        <f t="shared" ref="AL13:AL15" si="12">AVERAGE(G13,M13,S13,Y13,AE13,AK13)</f>
        <v>31.424166666666665</v>
      </c>
    </row>
    <row r="14" spans="1:38" ht="15.75" customHeight="1" x14ac:dyDescent="0.15">
      <c r="A14" s="43" t="s">
        <v>117</v>
      </c>
      <c r="B14" s="111">
        <v>54.64</v>
      </c>
      <c r="C14" s="111">
        <v>95.79</v>
      </c>
      <c r="D14" s="111">
        <v>15.15</v>
      </c>
      <c r="E14" s="111">
        <v>67.41</v>
      </c>
      <c r="F14" s="111">
        <v>25.42</v>
      </c>
      <c r="G14" s="110">
        <f t="shared" si="7"/>
        <v>46.414999999999999</v>
      </c>
      <c r="H14" s="111">
        <v>39.39</v>
      </c>
      <c r="I14" s="111">
        <v>52.63</v>
      </c>
      <c r="J14" s="111">
        <v>21.43</v>
      </c>
      <c r="K14" s="111">
        <v>50</v>
      </c>
      <c r="L14" s="111">
        <v>23.08</v>
      </c>
      <c r="M14" s="110">
        <f t="shared" si="8"/>
        <v>36.54</v>
      </c>
      <c r="N14" s="111">
        <v>25.81</v>
      </c>
      <c r="O14" s="111">
        <v>54.55</v>
      </c>
      <c r="P14" s="111">
        <v>10</v>
      </c>
      <c r="Q14" s="111">
        <v>34.29</v>
      </c>
      <c r="R14" s="111">
        <v>14.81</v>
      </c>
      <c r="S14" s="110">
        <f t="shared" si="9"/>
        <v>24.55</v>
      </c>
      <c r="T14" s="116">
        <v>28.57</v>
      </c>
      <c r="U14" s="117">
        <v>30</v>
      </c>
      <c r="V14" s="117">
        <v>27.27</v>
      </c>
      <c r="W14" s="117">
        <v>28.57</v>
      </c>
      <c r="X14" s="117">
        <v>28.57</v>
      </c>
      <c r="Y14" s="110">
        <f>AVERAGE(W14:X14)</f>
        <v>28.57</v>
      </c>
      <c r="Z14" s="111">
        <v>35</v>
      </c>
      <c r="AA14" s="111">
        <v>76.47</v>
      </c>
      <c r="AB14" s="111">
        <v>4.34</v>
      </c>
      <c r="AC14" s="111">
        <v>50</v>
      </c>
      <c r="AD14" s="111">
        <v>7.14</v>
      </c>
      <c r="AE14" s="110">
        <f t="shared" si="10"/>
        <v>28.57</v>
      </c>
      <c r="AF14" s="111">
        <v>62.5</v>
      </c>
      <c r="AG14" s="111">
        <v>80</v>
      </c>
      <c r="AH14" s="111">
        <v>45</v>
      </c>
      <c r="AI14" s="111">
        <v>68.08</v>
      </c>
      <c r="AJ14" s="111">
        <v>54.54</v>
      </c>
      <c r="AK14" s="110">
        <f t="shared" si="11"/>
        <v>61.31</v>
      </c>
      <c r="AL14" s="110">
        <f t="shared" si="12"/>
        <v>37.659166666666664</v>
      </c>
    </row>
    <row r="15" spans="1:38" ht="15.75" customHeight="1" x14ac:dyDescent="0.15">
      <c r="A15" s="43" t="s">
        <v>118</v>
      </c>
      <c r="B15" s="111">
        <v>90.72</v>
      </c>
      <c r="C15" s="111">
        <v>90.52</v>
      </c>
      <c r="D15" s="111">
        <v>90.9</v>
      </c>
      <c r="E15" s="111">
        <v>90.52</v>
      </c>
      <c r="F15" s="111">
        <v>90.9</v>
      </c>
      <c r="G15" s="110">
        <f t="shared" si="7"/>
        <v>90.710000000000008</v>
      </c>
      <c r="H15" s="111">
        <v>69.69</v>
      </c>
      <c r="I15" s="111">
        <v>100</v>
      </c>
      <c r="J15" s="111">
        <v>28.57</v>
      </c>
      <c r="K15" s="111">
        <v>79.16</v>
      </c>
      <c r="L15" s="111">
        <v>44.44</v>
      </c>
      <c r="M15" s="110">
        <f t="shared" si="8"/>
        <v>61.8</v>
      </c>
      <c r="N15" s="111">
        <v>32.25</v>
      </c>
      <c r="O15" s="111">
        <v>90.9</v>
      </c>
      <c r="P15" s="111">
        <v>0</v>
      </c>
      <c r="Q15" s="111">
        <v>48.78</v>
      </c>
      <c r="R15" s="111">
        <v>0</v>
      </c>
      <c r="S15" s="110">
        <f t="shared" si="9"/>
        <v>24.39</v>
      </c>
      <c r="T15" s="116">
        <v>42.42</v>
      </c>
      <c r="U15" s="117">
        <v>100</v>
      </c>
      <c r="V15" s="117">
        <v>0</v>
      </c>
      <c r="W15" s="117">
        <v>59.57</v>
      </c>
      <c r="X15" s="117">
        <v>0</v>
      </c>
      <c r="Y15" s="110">
        <f>AVERAGE(W15,X15)</f>
        <v>29.785</v>
      </c>
      <c r="Z15" s="111">
        <v>57.5</v>
      </c>
      <c r="AA15" s="111">
        <v>94.11</v>
      </c>
      <c r="AB15" s="111">
        <v>30.43</v>
      </c>
      <c r="AC15" s="111">
        <v>65.3</v>
      </c>
      <c r="AD15" s="111">
        <v>45.16</v>
      </c>
      <c r="AE15" s="110">
        <f t="shared" si="10"/>
        <v>55.23</v>
      </c>
      <c r="AF15" s="111">
        <v>80</v>
      </c>
      <c r="AG15" s="111">
        <v>100</v>
      </c>
      <c r="AH15" s="111">
        <v>60</v>
      </c>
      <c r="AI15" s="111">
        <v>83.33</v>
      </c>
      <c r="AJ15" s="111">
        <v>74.989999999999995</v>
      </c>
      <c r="AK15" s="110">
        <f t="shared" si="11"/>
        <v>79.16</v>
      </c>
      <c r="AL15" s="110">
        <f t="shared" si="12"/>
        <v>56.845833333333324</v>
      </c>
    </row>
    <row r="16" spans="1:38" ht="15.75" customHeight="1" x14ac:dyDescent="0.15">
      <c r="A16" s="40" t="s">
        <v>63</v>
      </c>
      <c r="B16" s="111"/>
      <c r="C16" s="111"/>
      <c r="D16" s="111"/>
      <c r="E16" s="111"/>
      <c r="F16" s="111"/>
      <c r="G16" s="110">
        <f>AVERAGE(G12:G15)</f>
        <v>56.664999999999999</v>
      </c>
      <c r="H16" s="111"/>
      <c r="I16" s="111"/>
      <c r="J16" s="111"/>
      <c r="K16" s="111"/>
      <c r="L16" s="111"/>
      <c r="M16" s="110">
        <f>AVERAGE(M12:M15)</f>
        <v>44.96</v>
      </c>
      <c r="N16" s="111"/>
      <c r="O16" s="111"/>
      <c r="P16" s="111"/>
      <c r="Q16" s="111"/>
      <c r="R16" s="111"/>
      <c r="S16" s="110">
        <f>AVERAGE(S12:S15)</f>
        <v>25.043333333333333</v>
      </c>
      <c r="T16" s="115"/>
      <c r="U16" s="112"/>
      <c r="V16" s="112"/>
      <c r="W16" s="112"/>
      <c r="X16" s="112"/>
      <c r="Y16" s="118">
        <f>AVERAGE(Y12:Y15)</f>
        <v>29.38</v>
      </c>
      <c r="Z16" s="111"/>
      <c r="AA16" s="111"/>
      <c r="AB16" s="111"/>
      <c r="AC16" s="111"/>
      <c r="AD16" s="111"/>
      <c r="AE16" s="110"/>
      <c r="AF16" s="111"/>
      <c r="AG16" s="111"/>
      <c r="AH16" s="111"/>
      <c r="AI16" s="111"/>
      <c r="AJ16" s="111"/>
      <c r="AK16" s="110"/>
      <c r="AL16" s="114">
        <f>AVERAGE(AL13:AL15)</f>
        <v>41.976388888888884</v>
      </c>
    </row>
    <row r="17" spans="1:38" ht="15.75" customHeight="1" x14ac:dyDescent="0.15">
      <c r="A17" s="48" t="s">
        <v>4</v>
      </c>
      <c r="B17" s="108"/>
      <c r="C17" s="108"/>
      <c r="D17" s="108"/>
      <c r="E17" s="108"/>
      <c r="F17" s="108"/>
      <c r="G17" s="109"/>
      <c r="H17" s="108"/>
      <c r="I17" s="108"/>
      <c r="J17" s="108"/>
      <c r="K17" s="108"/>
      <c r="L17" s="108"/>
      <c r="M17" s="109"/>
      <c r="N17" s="108"/>
      <c r="O17" s="108"/>
      <c r="P17" s="108"/>
      <c r="Q17" s="108"/>
      <c r="R17" s="108"/>
      <c r="S17" s="109"/>
      <c r="T17" s="119"/>
      <c r="U17" s="119"/>
      <c r="V17" s="119"/>
      <c r="W17" s="119"/>
      <c r="X17" s="119"/>
      <c r="Y17" s="120"/>
      <c r="Z17" s="108"/>
      <c r="AA17" s="108"/>
      <c r="AB17" s="108"/>
      <c r="AC17" s="108"/>
      <c r="AD17" s="108"/>
      <c r="AE17" s="109"/>
      <c r="AF17" s="108"/>
      <c r="AG17" s="108"/>
      <c r="AH17" s="108"/>
      <c r="AI17" s="108"/>
      <c r="AJ17" s="108"/>
      <c r="AK17" s="109"/>
      <c r="AL17" s="109"/>
    </row>
    <row r="18" spans="1:38" ht="15.75" customHeight="1" x14ac:dyDescent="0.15">
      <c r="A18" s="270" t="s">
        <v>56</v>
      </c>
      <c r="B18" s="280" t="s">
        <v>74</v>
      </c>
      <c r="C18" s="281"/>
      <c r="D18" s="281"/>
      <c r="E18" s="281"/>
      <c r="F18" s="281"/>
      <c r="G18" s="282"/>
      <c r="H18" s="280" t="s">
        <v>75</v>
      </c>
      <c r="I18" s="281"/>
      <c r="J18" s="281"/>
      <c r="K18" s="281"/>
      <c r="L18" s="281"/>
      <c r="M18" s="282"/>
      <c r="N18" s="280" t="s">
        <v>76</v>
      </c>
      <c r="O18" s="281"/>
      <c r="P18" s="281"/>
      <c r="Q18" s="281"/>
      <c r="R18" s="281"/>
      <c r="S18" s="282"/>
      <c r="T18" s="283" t="s">
        <v>77</v>
      </c>
      <c r="U18" s="284"/>
      <c r="V18" s="284"/>
      <c r="W18" s="284"/>
      <c r="X18" s="284"/>
      <c r="Y18" s="285"/>
      <c r="Z18" s="280" t="s">
        <v>78</v>
      </c>
      <c r="AA18" s="281"/>
      <c r="AB18" s="281"/>
      <c r="AC18" s="281"/>
      <c r="AD18" s="281"/>
      <c r="AE18" s="282"/>
      <c r="AF18" s="280" t="s">
        <v>79</v>
      </c>
      <c r="AG18" s="281"/>
      <c r="AH18" s="281"/>
      <c r="AI18" s="281"/>
      <c r="AJ18" s="281"/>
      <c r="AK18" s="282"/>
      <c r="AL18" s="110" t="s">
        <v>63</v>
      </c>
    </row>
    <row r="19" spans="1:38" ht="15.75" customHeight="1" x14ac:dyDescent="0.15">
      <c r="A19" s="231"/>
      <c r="B19" s="111" t="s">
        <v>47</v>
      </c>
      <c r="C19" s="112" t="s">
        <v>8</v>
      </c>
      <c r="D19" s="112" t="s">
        <v>9</v>
      </c>
      <c r="E19" s="112" t="s">
        <v>64</v>
      </c>
      <c r="F19" s="112" t="s">
        <v>65</v>
      </c>
      <c r="G19" s="113" t="s">
        <v>66</v>
      </c>
      <c r="H19" s="111" t="s">
        <v>47</v>
      </c>
      <c r="I19" s="112" t="s">
        <v>8</v>
      </c>
      <c r="J19" s="112" t="s">
        <v>9</v>
      </c>
      <c r="K19" s="112" t="s">
        <v>64</v>
      </c>
      <c r="L19" s="112" t="s">
        <v>65</v>
      </c>
      <c r="M19" s="113" t="s">
        <v>66</v>
      </c>
      <c r="N19" s="111" t="s">
        <v>47</v>
      </c>
      <c r="O19" s="112" t="s">
        <v>8</v>
      </c>
      <c r="P19" s="112" t="s">
        <v>9</v>
      </c>
      <c r="Q19" s="112" t="s">
        <v>64</v>
      </c>
      <c r="R19" s="112" t="s">
        <v>65</v>
      </c>
      <c r="S19" s="113" t="s">
        <v>66</v>
      </c>
      <c r="T19" s="115" t="s">
        <v>47</v>
      </c>
      <c r="U19" s="112" t="s">
        <v>8</v>
      </c>
      <c r="V19" s="112" t="s">
        <v>9</v>
      </c>
      <c r="W19" s="112" t="s">
        <v>64</v>
      </c>
      <c r="X19" s="112" t="s">
        <v>65</v>
      </c>
      <c r="Y19" s="113" t="s">
        <v>66</v>
      </c>
      <c r="Z19" s="111" t="s">
        <v>47</v>
      </c>
      <c r="AA19" s="112" t="s">
        <v>8</v>
      </c>
      <c r="AB19" s="112" t="s">
        <v>9</v>
      </c>
      <c r="AC19" s="112" t="s">
        <v>64</v>
      </c>
      <c r="AD19" s="112" t="s">
        <v>65</v>
      </c>
      <c r="AE19" s="113" t="s">
        <v>66</v>
      </c>
      <c r="AF19" s="111" t="s">
        <v>47</v>
      </c>
      <c r="AG19" s="112" t="s">
        <v>8</v>
      </c>
      <c r="AH19" s="112" t="s">
        <v>9</v>
      </c>
      <c r="AI19" s="112" t="s">
        <v>64</v>
      </c>
      <c r="AJ19" s="112" t="s">
        <v>65</v>
      </c>
      <c r="AK19" s="113" t="s">
        <v>66</v>
      </c>
      <c r="AL19" s="110"/>
    </row>
    <row r="20" spans="1:38" ht="15.75" customHeight="1" x14ac:dyDescent="0.15">
      <c r="A20" s="43" t="s">
        <v>116</v>
      </c>
      <c r="B20" s="111">
        <v>53.33</v>
      </c>
      <c r="C20" s="111">
        <v>99.05</v>
      </c>
      <c r="D20" s="111">
        <v>0</v>
      </c>
      <c r="E20" s="111">
        <v>69.569999999999993</v>
      </c>
      <c r="F20" s="111">
        <v>0</v>
      </c>
      <c r="G20" s="110">
        <f t="shared" ref="G20:G22" si="13">AVERAGE(E20,F20)</f>
        <v>34.784999999999997</v>
      </c>
      <c r="H20" s="111">
        <v>42.42</v>
      </c>
      <c r="I20" s="111">
        <v>93.33</v>
      </c>
      <c r="J20" s="111">
        <v>0</v>
      </c>
      <c r="K20" s="111">
        <v>59.57</v>
      </c>
      <c r="L20" s="111">
        <v>0</v>
      </c>
      <c r="M20" s="110">
        <f t="shared" ref="M20:M22" si="14">AVERAGE(K20,L20)</f>
        <v>29.785</v>
      </c>
      <c r="N20" s="111">
        <v>42.42</v>
      </c>
      <c r="O20" s="111">
        <v>100</v>
      </c>
      <c r="P20" s="111">
        <v>0</v>
      </c>
      <c r="Q20" s="111">
        <v>59.57</v>
      </c>
      <c r="R20" s="111">
        <v>0</v>
      </c>
      <c r="S20" s="110">
        <f t="shared" ref="S20:S22" si="15">AVERAGE(Q20,R20)</f>
        <v>29.785</v>
      </c>
      <c r="T20" s="116">
        <v>60.61</v>
      </c>
      <c r="U20" s="117">
        <v>100</v>
      </c>
      <c r="V20" s="117">
        <v>0</v>
      </c>
      <c r="W20" s="117">
        <v>75.47</v>
      </c>
      <c r="X20" s="117">
        <v>0</v>
      </c>
      <c r="Y20" s="110">
        <f t="shared" ref="Y20:Y22" si="16">AVERAGE(W20,X20)</f>
        <v>37.734999999999999</v>
      </c>
      <c r="Z20" s="111">
        <v>52.5</v>
      </c>
      <c r="AA20" s="111">
        <v>100</v>
      </c>
      <c r="AB20" s="111">
        <v>0</v>
      </c>
      <c r="AC20" s="111">
        <v>68.849999999999994</v>
      </c>
      <c r="AD20" s="111">
        <v>0</v>
      </c>
      <c r="AE20" s="110">
        <f t="shared" ref="AE20:AE22" si="17">AVERAGE(AC20,AD20)</f>
        <v>34.424999999999997</v>
      </c>
      <c r="AF20" s="111">
        <v>51.28</v>
      </c>
      <c r="AG20" s="111">
        <v>100</v>
      </c>
      <c r="AH20" s="111">
        <v>0</v>
      </c>
      <c r="AI20" s="111">
        <v>67.8</v>
      </c>
      <c r="AJ20" s="111">
        <v>0</v>
      </c>
      <c r="AK20" s="110">
        <f t="shared" ref="AK20:AK22" si="18">AVERAGE(AI20,AJ20)</f>
        <v>33.9</v>
      </c>
      <c r="AL20" s="110">
        <f t="shared" ref="AL20:AL22" si="19">AVERAGE(G20,M20,S20,Y20,AE20,AK20)</f>
        <v>33.402499999999996</v>
      </c>
    </row>
    <row r="21" spans="1:38" ht="15.75" customHeight="1" x14ac:dyDescent="0.15">
      <c r="A21" s="43" t="s">
        <v>117</v>
      </c>
      <c r="B21" s="111">
        <v>54.87</v>
      </c>
      <c r="C21" s="111">
        <v>92.38</v>
      </c>
      <c r="D21" s="111">
        <v>11.11</v>
      </c>
      <c r="E21" s="111">
        <v>68.790000000000006</v>
      </c>
      <c r="F21" s="111">
        <v>18.52</v>
      </c>
      <c r="G21" s="110">
        <f t="shared" si="13"/>
        <v>43.655000000000001</v>
      </c>
      <c r="H21" s="111">
        <v>45.45</v>
      </c>
      <c r="I21" s="111">
        <v>86.67</v>
      </c>
      <c r="J21" s="111">
        <v>11.11</v>
      </c>
      <c r="K21" s="111">
        <v>59.09</v>
      </c>
      <c r="L21" s="111">
        <v>18.18</v>
      </c>
      <c r="M21" s="110">
        <f t="shared" si="14"/>
        <v>38.635000000000005</v>
      </c>
      <c r="N21" s="111">
        <v>54.55</v>
      </c>
      <c r="O21" s="111">
        <v>85.71</v>
      </c>
      <c r="P21" s="111">
        <v>31.58</v>
      </c>
      <c r="Q21" s="111">
        <v>61.54</v>
      </c>
      <c r="R21" s="111">
        <v>44.44</v>
      </c>
      <c r="S21" s="110">
        <f t="shared" si="15"/>
        <v>52.989999999999995</v>
      </c>
      <c r="T21" s="116">
        <v>84.85</v>
      </c>
      <c r="U21" s="117">
        <v>100</v>
      </c>
      <c r="V21" s="117">
        <v>61.54</v>
      </c>
      <c r="W21" s="117">
        <v>88.89</v>
      </c>
      <c r="X21" s="117">
        <v>76.19</v>
      </c>
      <c r="Y21" s="110">
        <f t="shared" si="16"/>
        <v>82.539999999999992</v>
      </c>
      <c r="Z21" s="111">
        <v>47.5</v>
      </c>
      <c r="AA21" s="111">
        <v>85.71</v>
      </c>
      <c r="AB21" s="111">
        <v>5.26</v>
      </c>
      <c r="AC21" s="111">
        <v>63.15</v>
      </c>
      <c r="AD21" s="111">
        <v>8.69</v>
      </c>
      <c r="AE21" s="110">
        <f t="shared" si="17"/>
        <v>35.92</v>
      </c>
      <c r="AF21" s="111">
        <v>30.76</v>
      </c>
      <c r="AG21" s="111">
        <v>45</v>
      </c>
      <c r="AH21" s="111">
        <v>15.78</v>
      </c>
      <c r="AI21" s="111">
        <v>39.99</v>
      </c>
      <c r="AJ21" s="111">
        <v>18.18</v>
      </c>
      <c r="AK21" s="110">
        <f t="shared" si="18"/>
        <v>29.085000000000001</v>
      </c>
      <c r="AL21" s="110">
        <f t="shared" si="19"/>
        <v>47.137499999999996</v>
      </c>
    </row>
    <row r="22" spans="1:38" ht="15.75" customHeight="1" x14ac:dyDescent="0.15">
      <c r="A22" s="43" t="s">
        <v>118</v>
      </c>
      <c r="B22" s="111">
        <v>95.89</v>
      </c>
      <c r="C22" s="111">
        <v>95.23</v>
      </c>
      <c r="D22" s="111">
        <v>96.66</v>
      </c>
      <c r="E22" s="111">
        <v>96.15</v>
      </c>
      <c r="F22" s="111">
        <v>95.6</v>
      </c>
      <c r="G22" s="110">
        <f t="shared" si="13"/>
        <v>95.875</v>
      </c>
      <c r="H22" s="111">
        <v>48.48</v>
      </c>
      <c r="I22" s="111">
        <v>100</v>
      </c>
      <c r="J22" s="111">
        <v>5.55</v>
      </c>
      <c r="K22" s="111">
        <v>63.82</v>
      </c>
      <c r="L22" s="111">
        <v>10.52</v>
      </c>
      <c r="M22" s="110">
        <f t="shared" si="14"/>
        <v>37.17</v>
      </c>
      <c r="N22" s="111">
        <v>93.93</v>
      </c>
      <c r="O22" s="111">
        <v>100</v>
      </c>
      <c r="P22" s="111">
        <v>89.47</v>
      </c>
      <c r="Q22" s="111">
        <v>93.33</v>
      </c>
      <c r="R22" s="111">
        <v>94.44</v>
      </c>
      <c r="S22" s="110">
        <f t="shared" si="15"/>
        <v>93.884999999999991</v>
      </c>
      <c r="T22" s="116">
        <v>96.96</v>
      </c>
      <c r="U22" s="117">
        <v>100</v>
      </c>
      <c r="V22" s="117">
        <v>92.3</v>
      </c>
      <c r="W22" s="121">
        <v>97.56</v>
      </c>
      <c r="X22" s="117">
        <v>96</v>
      </c>
      <c r="Y22" s="110">
        <f t="shared" si="16"/>
        <v>96.78</v>
      </c>
      <c r="Z22" s="111">
        <v>65</v>
      </c>
      <c r="AA22" s="111">
        <v>100</v>
      </c>
      <c r="AB22" s="111">
        <v>26.31</v>
      </c>
      <c r="AC22" s="111">
        <v>74.989999999999995</v>
      </c>
      <c r="AD22" s="111">
        <v>41.66</v>
      </c>
      <c r="AE22" s="110">
        <f t="shared" si="17"/>
        <v>58.324999999999996</v>
      </c>
      <c r="AF22" s="111">
        <v>87.17</v>
      </c>
      <c r="AG22" s="111">
        <v>100</v>
      </c>
      <c r="AH22" s="111">
        <v>73.680000000000007</v>
      </c>
      <c r="AI22" s="122">
        <v>88.88</v>
      </c>
      <c r="AJ22" s="111">
        <v>84.84</v>
      </c>
      <c r="AK22" s="110">
        <f t="shared" si="18"/>
        <v>86.86</v>
      </c>
      <c r="AL22" s="110">
        <f t="shared" si="19"/>
        <v>78.149166666666673</v>
      </c>
    </row>
    <row r="23" spans="1:38" ht="15.75" customHeight="1" x14ac:dyDescent="0.15">
      <c r="A23" s="40" t="s">
        <v>63</v>
      </c>
      <c r="B23" s="111"/>
      <c r="C23" s="111"/>
      <c r="D23" s="111"/>
      <c r="E23" s="111"/>
      <c r="F23" s="111"/>
      <c r="G23" s="110">
        <f>AVERAGE(G19:G22)</f>
        <v>58.104999999999997</v>
      </c>
      <c r="H23" s="111"/>
      <c r="I23" s="111"/>
      <c r="J23" s="111"/>
      <c r="K23" s="111"/>
      <c r="L23" s="111"/>
      <c r="M23" s="110">
        <f>AVERAGE(M19:M22)</f>
        <v>35.196666666666665</v>
      </c>
      <c r="N23" s="111"/>
      <c r="O23" s="111"/>
      <c r="P23" s="111"/>
      <c r="Q23" s="111"/>
      <c r="R23" s="111"/>
      <c r="S23" s="110">
        <f>AVERAGE(S19:S22)</f>
        <v>58.886666666666656</v>
      </c>
      <c r="T23" s="115"/>
      <c r="U23" s="112"/>
      <c r="V23" s="112"/>
      <c r="W23" s="112"/>
      <c r="X23" s="112"/>
      <c r="Y23" s="118">
        <f>AVERAGE(Y19:Y22)</f>
        <v>72.351666666666674</v>
      </c>
      <c r="Z23" s="111"/>
      <c r="AA23" s="111"/>
      <c r="AB23" s="111"/>
      <c r="AC23" s="111"/>
      <c r="AD23" s="111"/>
      <c r="AE23" s="110"/>
      <c r="AF23" s="111"/>
      <c r="AG23" s="111"/>
      <c r="AH23" s="111"/>
      <c r="AI23" s="111"/>
      <c r="AJ23" s="111"/>
      <c r="AK23" s="110"/>
      <c r="AL23" s="114">
        <f>AVERAGE(AL20:AL22)</f>
        <v>52.896388888888886</v>
      </c>
    </row>
    <row r="24" spans="1:38" ht="15.75" customHeight="1" x14ac:dyDescent="0.15">
      <c r="A24" s="33" t="s">
        <v>80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</row>
    <row r="25" spans="1:38" ht="15.75" customHeight="1" x14ac:dyDescent="0.15">
      <c r="A25" s="266" t="s">
        <v>56</v>
      </c>
      <c r="B25" s="286" t="s">
        <v>81</v>
      </c>
      <c r="C25" s="284"/>
      <c r="D25" s="284"/>
      <c r="E25" s="284"/>
      <c r="F25" s="284"/>
      <c r="G25" s="285"/>
      <c r="H25" s="286" t="s">
        <v>82</v>
      </c>
      <c r="I25" s="284"/>
      <c r="J25" s="284"/>
      <c r="K25" s="284"/>
      <c r="L25" s="284"/>
      <c r="M25" s="285"/>
      <c r="N25" s="286" t="s">
        <v>83</v>
      </c>
      <c r="O25" s="284"/>
      <c r="P25" s="284"/>
      <c r="Q25" s="284"/>
      <c r="R25" s="284"/>
      <c r="S25" s="285"/>
      <c r="T25" s="286" t="s">
        <v>84</v>
      </c>
      <c r="U25" s="284"/>
      <c r="V25" s="284"/>
      <c r="W25" s="284"/>
      <c r="X25" s="284"/>
      <c r="Y25" s="285"/>
      <c r="Z25" s="286" t="s">
        <v>85</v>
      </c>
      <c r="AA25" s="284"/>
      <c r="AB25" s="284"/>
      <c r="AC25" s="284"/>
      <c r="AD25" s="284"/>
      <c r="AE25" s="285"/>
      <c r="AF25" s="286" t="s">
        <v>86</v>
      </c>
      <c r="AG25" s="284"/>
      <c r="AH25" s="284"/>
      <c r="AI25" s="284"/>
      <c r="AJ25" s="284"/>
      <c r="AK25" s="285"/>
      <c r="AL25" s="113" t="s">
        <v>63</v>
      </c>
    </row>
    <row r="26" spans="1:38" ht="15.75" customHeight="1" x14ac:dyDescent="0.15">
      <c r="A26" s="231"/>
      <c r="B26" s="112" t="s">
        <v>47</v>
      </c>
      <c r="C26" s="112" t="s">
        <v>8</v>
      </c>
      <c r="D26" s="112" t="s">
        <v>9</v>
      </c>
      <c r="E26" s="112" t="s">
        <v>64</v>
      </c>
      <c r="F26" s="112" t="s">
        <v>65</v>
      </c>
      <c r="G26" s="113" t="s">
        <v>66</v>
      </c>
      <c r="H26" s="112" t="s">
        <v>47</v>
      </c>
      <c r="I26" s="112" t="s">
        <v>8</v>
      </c>
      <c r="J26" s="112" t="s">
        <v>9</v>
      </c>
      <c r="K26" s="112" t="s">
        <v>64</v>
      </c>
      <c r="L26" s="112" t="s">
        <v>65</v>
      </c>
      <c r="M26" s="113" t="s">
        <v>66</v>
      </c>
      <c r="N26" s="112" t="s">
        <v>47</v>
      </c>
      <c r="O26" s="112" t="s">
        <v>8</v>
      </c>
      <c r="P26" s="112" t="s">
        <v>9</v>
      </c>
      <c r="Q26" s="112" t="s">
        <v>64</v>
      </c>
      <c r="R26" s="112" t="s">
        <v>65</v>
      </c>
      <c r="S26" s="113" t="s">
        <v>66</v>
      </c>
      <c r="T26" s="112" t="s">
        <v>47</v>
      </c>
      <c r="U26" s="112" t="s">
        <v>8</v>
      </c>
      <c r="V26" s="112" t="s">
        <v>9</v>
      </c>
      <c r="W26" s="112" t="s">
        <v>64</v>
      </c>
      <c r="X26" s="112" t="s">
        <v>65</v>
      </c>
      <c r="Y26" s="113" t="s">
        <v>66</v>
      </c>
      <c r="Z26" s="112" t="s">
        <v>47</v>
      </c>
      <c r="AA26" s="112" t="s">
        <v>8</v>
      </c>
      <c r="AB26" s="112" t="s">
        <v>9</v>
      </c>
      <c r="AC26" s="112" t="s">
        <v>64</v>
      </c>
      <c r="AD26" s="112" t="s">
        <v>65</v>
      </c>
      <c r="AE26" s="113" t="s">
        <v>66</v>
      </c>
      <c r="AF26" s="112" t="s">
        <v>47</v>
      </c>
      <c r="AG26" s="112" t="s">
        <v>8</v>
      </c>
      <c r="AH26" s="112" t="s">
        <v>9</v>
      </c>
      <c r="AI26" s="112" t="s">
        <v>64</v>
      </c>
      <c r="AJ26" s="112" t="s">
        <v>65</v>
      </c>
      <c r="AK26" s="113" t="s">
        <v>66</v>
      </c>
      <c r="AL26" s="112"/>
    </row>
    <row r="27" spans="1:38" ht="15.75" customHeight="1" x14ac:dyDescent="0.15">
      <c r="A27" s="34" t="s">
        <v>116</v>
      </c>
      <c r="B27" s="111">
        <v>50</v>
      </c>
      <c r="C27" s="111">
        <v>100</v>
      </c>
      <c r="D27" s="111">
        <v>0</v>
      </c>
      <c r="E27" s="111">
        <v>66.67</v>
      </c>
      <c r="F27" s="111">
        <v>0</v>
      </c>
      <c r="G27" s="124">
        <f t="shared" ref="G27:G29" si="20">AVERAGE(E27,F27)</f>
        <v>33.335000000000001</v>
      </c>
      <c r="H27" s="111">
        <v>50</v>
      </c>
      <c r="I27" s="111">
        <v>100</v>
      </c>
      <c r="J27" s="111">
        <v>0</v>
      </c>
      <c r="K27" s="111">
        <v>66.67</v>
      </c>
      <c r="L27" s="111">
        <v>0</v>
      </c>
      <c r="M27" s="124">
        <f t="shared" ref="M27:M29" si="21">AVERAGE(K27,L27)</f>
        <v>33.335000000000001</v>
      </c>
      <c r="N27" s="111">
        <v>50</v>
      </c>
      <c r="O27" s="111">
        <v>100</v>
      </c>
      <c r="P27" s="111">
        <v>0</v>
      </c>
      <c r="Q27" s="111">
        <v>66.67</v>
      </c>
      <c r="R27" s="111">
        <v>0</v>
      </c>
      <c r="S27" s="124">
        <f t="shared" ref="S27:S29" si="22">AVERAGE(Q27,R27)</f>
        <v>33.335000000000001</v>
      </c>
      <c r="T27" s="111">
        <v>50</v>
      </c>
      <c r="U27" s="111">
        <v>100</v>
      </c>
      <c r="V27" s="111">
        <v>0</v>
      </c>
      <c r="W27" s="111">
        <v>66.67</v>
      </c>
      <c r="X27" s="111">
        <v>0</v>
      </c>
      <c r="Y27" s="124">
        <f t="shared" ref="Y27:Y29" si="23">AVERAGE(W27,X27)</f>
        <v>33.335000000000001</v>
      </c>
      <c r="Z27" s="117">
        <v>52.5</v>
      </c>
      <c r="AA27" s="117">
        <v>100</v>
      </c>
      <c r="AB27" s="117">
        <v>5</v>
      </c>
      <c r="AC27" s="117">
        <v>67.8</v>
      </c>
      <c r="AD27" s="117">
        <v>9.52</v>
      </c>
      <c r="AE27" s="124">
        <f t="shared" ref="AE27:AE29" si="24">AVERAGE(AC27,AD27)</f>
        <v>38.659999999999997</v>
      </c>
      <c r="AF27" s="111">
        <v>50</v>
      </c>
      <c r="AG27" s="111">
        <v>100</v>
      </c>
      <c r="AH27" s="111">
        <v>0</v>
      </c>
      <c r="AI27" s="111">
        <v>66.67</v>
      </c>
      <c r="AJ27" s="111">
        <v>0</v>
      </c>
      <c r="AK27" s="124">
        <f t="shared" ref="AK27:AK29" si="25">AVERAGE(AI27,AJ27)</f>
        <v>33.335000000000001</v>
      </c>
      <c r="AL27" s="118">
        <f t="shared" ref="AL27:AL29" si="26">AVERAGE(G27,M27,S27,Y27,AE27,AK27)</f>
        <v>34.222500000000004</v>
      </c>
    </row>
    <row r="28" spans="1:38" ht="15.75" customHeight="1" x14ac:dyDescent="0.15">
      <c r="A28" s="34" t="s">
        <v>117</v>
      </c>
      <c r="B28" s="117">
        <v>57.14</v>
      </c>
      <c r="C28" s="117">
        <v>97.95</v>
      </c>
      <c r="D28" s="117">
        <v>16.32</v>
      </c>
      <c r="E28" s="117">
        <v>69.56</v>
      </c>
      <c r="F28" s="117">
        <v>27.58</v>
      </c>
      <c r="G28" s="124">
        <f t="shared" si="20"/>
        <v>48.57</v>
      </c>
      <c r="H28" s="117">
        <v>52.94</v>
      </c>
      <c r="I28" s="117">
        <v>94.11</v>
      </c>
      <c r="J28" s="117">
        <v>11.76</v>
      </c>
      <c r="K28" s="117">
        <v>66.66</v>
      </c>
      <c r="L28" s="117">
        <v>20</v>
      </c>
      <c r="M28" s="124">
        <f t="shared" si="21"/>
        <v>43.33</v>
      </c>
      <c r="N28" s="117">
        <v>52.94</v>
      </c>
      <c r="O28" s="117">
        <v>82.35</v>
      </c>
      <c r="P28" s="117">
        <v>23.52</v>
      </c>
      <c r="Q28" s="117">
        <v>63.63</v>
      </c>
      <c r="R28" s="117">
        <v>33.33</v>
      </c>
      <c r="S28" s="124">
        <f t="shared" si="22"/>
        <v>48.480000000000004</v>
      </c>
      <c r="T28" s="117">
        <v>64.7</v>
      </c>
      <c r="U28" s="117">
        <v>94.11</v>
      </c>
      <c r="V28" s="117">
        <v>35.29</v>
      </c>
      <c r="W28" s="117">
        <v>72.72</v>
      </c>
      <c r="X28" s="117">
        <v>50</v>
      </c>
      <c r="Y28" s="124">
        <f t="shared" si="23"/>
        <v>61.36</v>
      </c>
      <c r="Z28" s="117">
        <v>50</v>
      </c>
      <c r="AA28" s="117">
        <v>95</v>
      </c>
      <c r="AB28" s="117">
        <v>5</v>
      </c>
      <c r="AC28" s="117">
        <v>65.510000000000005</v>
      </c>
      <c r="AD28" s="117">
        <v>9.09</v>
      </c>
      <c r="AE28" s="124">
        <f t="shared" si="24"/>
        <v>37.300000000000004</v>
      </c>
      <c r="AF28" s="117">
        <v>62.5</v>
      </c>
      <c r="AG28" s="117">
        <v>85</v>
      </c>
      <c r="AH28" s="117">
        <v>40</v>
      </c>
      <c r="AI28" s="117">
        <v>69.38</v>
      </c>
      <c r="AJ28" s="117">
        <v>51.61</v>
      </c>
      <c r="AK28" s="124">
        <f t="shared" si="25"/>
        <v>60.494999999999997</v>
      </c>
      <c r="AL28" s="118">
        <f t="shared" si="26"/>
        <v>49.922500000000007</v>
      </c>
    </row>
    <row r="29" spans="1:38" ht="15.75" customHeight="1" x14ac:dyDescent="0.15">
      <c r="A29" s="34" t="s">
        <v>118</v>
      </c>
      <c r="B29" s="117">
        <v>93.36</v>
      </c>
      <c r="C29" s="117">
        <v>93.87</v>
      </c>
      <c r="D29" s="117">
        <v>92.85</v>
      </c>
      <c r="E29" s="117">
        <v>93.4</v>
      </c>
      <c r="F29" s="117">
        <v>93.33</v>
      </c>
      <c r="G29" s="124">
        <f t="shared" si="20"/>
        <v>93.365000000000009</v>
      </c>
      <c r="H29" s="117">
        <v>88.23</v>
      </c>
      <c r="I29" s="117">
        <v>94.11</v>
      </c>
      <c r="J29" s="117">
        <v>82.35</v>
      </c>
      <c r="K29" s="117">
        <v>88.88</v>
      </c>
      <c r="L29" s="117">
        <v>87.49</v>
      </c>
      <c r="M29" s="124">
        <f t="shared" si="21"/>
        <v>88.185000000000002</v>
      </c>
      <c r="N29" s="117">
        <v>94.11</v>
      </c>
      <c r="O29" s="117">
        <v>100</v>
      </c>
      <c r="P29" s="117">
        <v>88.23</v>
      </c>
      <c r="Q29" s="117">
        <v>94.44</v>
      </c>
      <c r="R29" s="117">
        <v>93.75</v>
      </c>
      <c r="S29" s="124">
        <f t="shared" si="22"/>
        <v>94.094999999999999</v>
      </c>
      <c r="T29" s="117">
        <v>100</v>
      </c>
      <c r="U29" s="117">
        <v>100</v>
      </c>
      <c r="V29" s="117">
        <v>100</v>
      </c>
      <c r="W29" s="121">
        <v>100</v>
      </c>
      <c r="X29" s="117">
        <v>100</v>
      </c>
      <c r="Y29" s="124">
        <f t="shared" si="23"/>
        <v>100</v>
      </c>
      <c r="Z29" s="117">
        <v>87.5</v>
      </c>
      <c r="AA29" s="117">
        <v>95</v>
      </c>
      <c r="AB29" s="117">
        <v>80</v>
      </c>
      <c r="AC29" s="117">
        <v>88.37</v>
      </c>
      <c r="AD29" s="117">
        <v>86.48</v>
      </c>
      <c r="AE29" s="124">
        <f t="shared" si="24"/>
        <v>87.425000000000011</v>
      </c>
      <c r="AF29" s="117">
        <v>85</v>
      </c>
      <c r="AG29" s="117">
        <v>95</v>
      </c>
      <c r="AH29" s="117">
        <v>75</v>
      </c>
      <c r="AI29" s="121">
        <v>86.36</v>
      </c>
      <c r="AJ29" s="117">
        <v>83.33</v>
      </c>
      <c r="AK29" s="124">
        <f t="shared" si="25"/>
        <v>84.844999999999999</v>
      </c>
      <c r="AL29" s="118">
        <f t="shared" si="26"/>
        <v>91.319166666666661</v>
      </c>
    </row>
    <row r="30" spans="1:38" ht="15.75" customHeight="1" x14ac:dyDescent="0.15">
      <c r="A30" s="35" t="s">
        <v>63</v>
      </c>
      <c r="B30" s="112"/>
      <c r="C30" s="112"/>
      <c r="D30" s="112"/>
      <c r="E30" s="112"/>
      <c r="F30" s="112"/>
      <c r="G30" s="118">
        <f>AVERAGE(G26:G29)</f>
        <v>58.423333333333339</v>
      </c>
      <c r="H30" s="112"/>
      <c r="I30" s="112"/>
      <c r="J30" s="112"/>
      <c r="K30" s="112"/>
      <c r="L30" s="112"/>
      <c r="M30" s="118">
        <f>AVERAGE(M26:M29)</f>
        <v>54.949999999999996</v>
      </c>
      <c r="N30" s="112"/>
      <c r="O30" s="112"/>
      <c r="P30" s="112"/>
      <c r="Q30" s="112"/>
      <c r="R30" s="112"/>
      <c r="S30" s="118">
        <f>AVERAGE(S26:S29)</f>
        <v>58.636666666666663</v>
      </c>
      <c r="T30" s="112"/>
      <c r="U30" s="112"/>
      <c r="V30" s="112"/>
      <c r="W30" s="112"/>
      <c r="X30" s="112"/>
      <c r="Y30" s="118">
        <f>AVERAGE(Y26:Y29)</f>
        <v>64.898333333333326</v>
      </c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25">
        <f>AVERAGE(AL27:AL29)</f>
        <v>58.488055555555555</v>
      </c>
    </row>
    <row r="31" spans="1:38" ht="15.75" customHeight="1" x14ac:dyDescent="0.2">
      <c r="A31" s="49" t="s">
        <v>119</v>
      </c>
      <c r="B31" s="108"/>
      <c r="C31" s="108"/>
      <c r="D31" s="108"/>
      <c r="E31" s="108"/>
      <c r="F31" s="108"/>
      <c r="G31" s="109"/>
      <c r="H31" s="108"/>
      <c r="I31" s="108"/>
      <c r="J31" s="108"/>
      <c r="K31" s="108"/>
      <c r="L31" s="108"/>
      <c r="M31" s="109"/>
      <c r="N31" s="108"/>
      <c r="O31" s="108"/>
      <c r="P31" s="108"/>
      <c r="Q31" s="108"/>
      <c r="R31" s="108"/>
      <c r="S31" s="109"/>
      <c r="T31" s="119"/>
      <c r="U31" s="119"/>
      <c r="V31" s="119"/>
      <c r="W31" s="119"/>
      <c r="X31" s="119"/>
      <c r="Y31" s="120"/>
      <c r="Z31" s="108"/>
      <c r="AA31" s="108"/>
      <c r="AB31" s="108"/>
      <c r="AC31" s="108"/>
      <c r="AD31" s="108"/>
      <c r="AE31" s="109"/>
      <c r="AF31" s="108"/>
      <c r="AG31" s="108"/>
      <c r="AH31" s="108"/>
      <c r="AI31" s="108"/>
      <c r="AJ31" s="108"/>
      <c r="AK31" s="109"/>
      <c r="AL31" s="109"/>
    </row>
    <row r="32" spans="1:38" ht="15.75" customHeight="1" x14ac:dyDescent="0.15">
      <c r="A32" s="270" t="s">
        <v>96</v>
      </c>
      <c r="B32" s="280" t="s">
        <v>57</v>
      </c>
      <c r="C32" s="281"/>
      <c r="D32" s="281"/>
      <c r="E32" s="281"/>
      <c r="F32" s="281"/>
      <c r="G32" s="282"/>
      <c r="H32" s="280" t="s">
        <v>58</v>
      </c>
      <c r="I32" s="281"/>
      <c r="J32" s="281"/>
      <c r="K32" s="281"/>
      <c r="L32" s="281"/>
      <c r="M32" s="282"/>
      <c r="N32" s="280" t="s">
        <v>59</v>
      </c>
      <c r="O32" s="281"/>
      <c r="P32" s="281"/>
      <c r="Q32" s="281"/>
      <c r="R32" s="281"/>
      <c r="S32" s="282"/>
      <c r="T32" s="283" t="s">
        <v>60</v>
      </c>
      <c r="U32" s="284"/>
      <c r="V32" s="284"/>
      <c r="W32" s="284"/>
      <c r="X32" s="284"/>
      <c r="Y32" s="285"/>
      <c r="Z32" s="280" t="s">
        <v>61</v>
      </c>
      <c r="AA32" s="281"/>
      <c r="AB32" s="281"/>
      <c r="AC32" s="281"/>
      <c r="AD32" s="281"/>
      <c r="AE32" s="282"/>
      <c r="AF32" s="280" t="s">
        <v>62</v>
      </c>
      <c r="AG32" s="281"/>
      <c r="AH32" s="281"/>
      <c r="AI32" s="281"/>
      <c r="AJ32" s="281"/>
      <c r="AK32" s="282"/>
      <c r="AL32" s="110" t="s">
        <v>63</v>
      </c>
    </row>
    <row r="33" spans="1:38" ht="15.75" customHeight="1" x14ac:dyDescent="0.15">
      <c r="A33" s="231"/>
      <c r="B33" s="111" t="s">
        <v>47</v>
      </c>
      <c r="C33" s="112" t="s">
        <v>8</v>
      </c>
      <c r="D33" s="112" t="s">
        <v>9</v>
      </c>
      <c r="E33" s="112" t="s">
        <v>64</v>
      </c>
      <c r="F33" s="112" t="s">
        <v>65</v>
      </c>
      <c r="G33" s="113" t="s">
        <v>66</v>
      </c>
      <c r="H33" s="111" t="s">
        <v>47</v>
      </c>
      <c r="I33" s="112" t="s">
        <v>8</v>
      </c>
      <c r="J33" s="112" t="s">
        <v>9</v>
      </c>
      <c r="K33" s="112" t="s">
        <v>64</v>
      </c>
      <c r="L33" s="112" t="s">
        <v>65</v>
      </c>
      <c r="M33" s="113" t="s">
        <v>66</v>
      </c>
      <c r="N33" s="111" t="s">
        <v>47</v>
      </c>
      <c r="O33" s="112" t="s">
        <v>8</v>
      </c>
      <c r="P33" s="112" t="s">
        <v>9</v>
      </c>
      <c r="Q33" s="112" t="s">
        <v>64</v>
      </c>
      <c r="R33" s="112" t="s">
        <v>65</v>
      </c>
      <c r="S33" s="113" t="s">
        <v>66</v>
      </c>
      <c r="T33" s="115" t="s">
        <v>47</v>
      </c>
      <c r="U33" s="112" t="s">
        <v>8</v>
      </c>
      <c r="V33" s="112" t="s">
        <v>9</v>
      </c>
      <c r="W33" s="112" t="s">
        <v>64</v>
      </c>
      <c r="X33" s="112" t="s">
        <v>65</v>
      </c>
      <c r="Y33" s="113" t="s">
        <v>66</v>
      </c>
      <c r="Z33" s="111" t="s">
        <v>47</v>
      </c>
      <c r="AA33" s="112" t="s">
        <v>8</v>
      </c>
      <c r="AB33" s="112" t="s">
        <v>9</v>
      </c>
      <c r="AC33" s="112" t="s">
        <v>64</v>
      </c>
      <c r="AD33" s="112" t="s">
        <v>65</v>
      </c>
      <c r="AE33" s="113" t="s">
        <v>66</v>
      </c>
      <c r="AF33" s="111" t="s">
        <v>47</v>
      </c>
      <c r="AG33" s="112" t="s">
        <v>8</v>
      </c>
      <c r="AH33" s="112" t="s">
        <v>9</v>
      </c>
      <c r="AI33" s="112" t="s">
        <v>64</v>
      </c>
      <c r="AJ33" s="112" t="s">
        <v>65</v>
      </c>
      <c r="AK33" s="113" t="s">
        <v>66</v>
      </c>
      <c r="AL33" s="110"/>
    </row>
    <row r="34" spans="1:38" ht="15.75" customHeight="1" x14ac:dyDescent="0.15">
      <c r="A34" s="43" t="s">
        <v>57</v>
      </c>
      <c r="B34" s="126"/>
      <c r="C34" s="126"/>
      <c r="D34" s="126"/>
      <c r="E34" s="126"/>
      <c r="F34" s="126"/>
      <c r="G34" s="127"/>
      <c r="H34" s="111">
        <v>37.5</v>
      </c>
      <c r="I34" s="111">
        <v>92.31</v>
      </c>
      <c r="J34" s="111">
        <v>0</v>
      </c>
      <c r="K34" s="111">
        <v>54.55</v>
      </c>
      <c r="L34" s="111">
        <v>0</v>
      </c>
      <c r="M34" s="110">
        <f>AVERAGE(K34,L34)</f>
        <v>27.274999999999999</v>
      </c>
      <c r="N34" s="111">
        <v>68.97</v>
      </c>
      <c r="O34" s="111">
        <v>95.24</v>
      </c>
      <c r="P34" s="111">
        <v>0</v>
      </c>
      <c r="Q34" s="111">
        <v>81.63</v>
      </c>
      <c r="R34" s="111">
        <v>0</v>
      </c>
      <c r="S34" s="110">
        <f t="shared" ref="S34:S35" si="27">AVERAGE(Q34,R34)</f>
        <v>40.814999999999998</v>
      </c>
      <c r="T34" s="116">
        <v>45.45</v>
      </c>
      <c r="U34" s="117">
        <v>88.24</v>
      </c>
      <c r="V34" s="117">
        <v>0</v>
      </c>
      <c r="W34" s="117">
        <v>62.5</v>
      </c>
      <c r="X34" s="117">
        <v>0</v>
      </c>
      <c r="Y34" s="110">
        <f t="shared" ref="Y34:Y36" si="28">AVERAGE(W34,X34)</f>
        <v>31.25</v>
      </c>
      <c r="Z34" s="111">
        <v>52.5</v>
      </c>
      <c r="AA34" s="111">
        <v>90.9</v>
      </c>
      <c r="AB34" s="111">
        <v>5.55</v>
      </c>
      <c r="AC34" s="111">
        <v>67.790000000000006</v>
      </c>
      <c r="AD34" s="111">
        <v>9.52</v>
      </c>
      <c r="AE34" s="110">
        <f t="shared" ref="AE34:AE37" si="29">AVERAGE(AC34,AD34)</f>
        <v>38.655000000000001</v>
      </c>
      <c r="AF34" s="111">
        <v>37.5</v>
      </c>
      <c r="AG34" s="111">
        <v>100</v>
      </c>
      <c r="AH34" s="111">
        <v>0</v>
      </c>
      <c r="AI34" s="111">
        <v>54.54</v>
      </c>
      <c r="AJ34" s="111">
        <v>0</v>
      </c>
      <c r="AK34" s="110">
        <f t="shared" ref="AK34:AK38" si="30">AVERAGE(AI34,AJ34)</f>
        <v>27.27</v>
      </c>
      <c r="AL34" s="110">
        <f t="shared" ref="AL34:AL39" si="31">AVERAGE(G34,M34,S34,Y34,AE34,AK34)</f>
        <v>33.053000000000004</v>
      </c>
    </row>
    <row r="35" spans="1:38" ht="15.75" customHeight="1" x14ac:dyDescent="0.15">
      <c r="A35" s="43" t="s">
        <v>58</v>
      </c>
      <c r="B35" s="111">
        <v>48.21</v>
      </c>
      <c r="C35" s="111">
        <v>84.76</v>
      </c>
      <c r="D35" s="111">
        <v>5.56</v>
      </c>
      <c r="E35" s="111">
        <v>63.8</v>
      </c>
      <c r="F35" s="111">
        <v>9.01</v>
      </c>
      <c r="G35" s="110">
        <f t="shared" ref="G35:G39" si="32">AVERAGE(E35,F35)</f>
        <v>36.405000000000001</v>
      </c>
      <c r="H35" s="126"/>
      <c r="I35" s="126"/>
      <c r="J35" s="126"/>
      <c r="K35" s="126"/>
      <c r="L35" s="126"/>
      <c r="M35" s="127"/>
      <c r="N35" s="111">
        <v>58.62</v>
      </c>
      <c r="O35" s="111">
        <v>76.19</v>
      </c>
      <c r="P35" s="111">
        <v>12.5</v>
      </c>
      <c r="Q35" s="111">
        <v>72.73</v>
      </c>
      <c r="R35" s="111">
        <v>14.29</v>
      </c>
      <c r="S35" s="110">
        <f t="shared" si="27"/>
        <v>43.510000000000005</v>
      </c>
      <c r="T35" s="116">
        <v>54.55</v>
      </c>
      <c r="U35" s="117">
        <v>88.24</v>
      </c>
      <c r="V35" s="117">
        <v>18.75</v>
      </c>
      <c r="W35" s="117">
        <v>66.67</v>
      </c>
      <c r="X35" s="117">
        <v>28.57</v>
      </c>
      <c r="Y35" s="110">
        <f t="shared" si="28"/>
        <v>47.620000000000005</v>
      </c>
      <c r="Z35" s="111">
        <v>30</v>
      </c>
      <c r="AA35" s="111">
        <v>54.54</v>
      </c>
      <c r="AB35" s="111">
        <v>0</v>
      </c>
      <c r="AC35" s="111">
        <v>46.15</v>
      </c>
      <c r="AD35" s="111">
        <v>0</v>
      </c>
      <c r="AE35" s="110">
        <f t="shared" si="29"/>
        <v>23.074999999999999</v>
      </c>
      <c r="AF35" s="111">
        <v>25</v>
      </c>
      <c r="AG35" s="111">
        <v>66.66</v>
      </c>
      <c r="AH35" s="111">
        <v>0</v>
      </c>
      <c r="AI35" s="111">
        <v>40</v>
      </c>
      <c r="AJ35" s="111">
        <v>0</v>
      </c>
      <c r="AK35" s="110">
        <f t="shared" si="30"/>
        <v>20</v>
      </c>
      <c r="AL35" s="110">
        <f t="shared" si="31"/>
        <v>34.122</v>
      </c>
    </row>
    <row r="36" spans="1:38" ht="15.75" customHeight="1" x14ac:dyDescent="0.15">
      <c r="A36" s="43" t="s">
        <v>59</v>
      </c>
      <c r="B36" s="111">
        <v>54.36</v>
      </c>
      <c r="C36" s="111">
        <v>83.81</v>
      </c>
      <c r="D36" s="111">
        <v>20</v>
      </c>
      <c r="E36" s="111">
        <v>66.42</v>
      </c>
      <c r="F36" s="111">
        <v>28.8</v>
      </c>
      <c r="G36" s="110">
        <f t="shared" si="32"/>
        <v>47.61</v>
      </c>
      <c r="H36" s="111">
        <v>40.619999999999997</v>
      </c>
      <c r="I36" s="111">
        <v>69.23</v>
      </c>
      <c r="J36" s="111">
        <v>21.05</v>
      </c>
      <c r="K36" s="111">
        <v>48.65</v>
      </c>
      <c r="L36" s="111">
        <v>29.63</v>
      </c>
      <c r="M36" s="110">
        <f t="shared" ref="M36:M39" si="33">AVERAGE(K36,L36)</f>
        <v>39.14</v>
      </c>
      <c r="N36" s="126"/>
      <c r="O36" s="126"/>
      <c r="P36" s="126"/>
      <c r="Q36" s="126"/>
      <c r="R36" s="126"/>
      <c r="S36" s="127"/>
      <c r="T36" s="116">
        <v>60.61</v>
      </c>
      <c r="U36" s="117">
        <v>88.24</v>
      </c>
      <c r="V36" s="117">
        <v>31.25</v>
      </c>
      <c r="W36" s="117">
        <v>69.77</v>
      </c>
      <c r="X36" s="117">
        <v>43.48</v>
      </c>
      <c r="Y36" s="110">
        <f t="shared" si="28"/>
        <v>56.625</v>
      </c>
      <c r="Z36" s="111">
        <v>47.5</v>
      </c>
      <c r="AA36" s="111">
        <v>86.36</v>
      </c>
      <c r="AB36" s="111">
        <v>0</v>
      </c>
      <c r="AC36" s="111">
        <v>64.400000000000006</v>
      </c>
      <c r="AD36" s="111">
        <v>0</v>
      </c>
      <c r="AE36" s="110">
        <f t="shared" si="29"/>
        <v>32.200000000000003</v>
      </c>
      <c r="AF36" s="111">
        <v>42.5</v>
      </c>
      <c r="AG36" s="111">
        <v>100</v>
      </c>
      <c r="AH36" s="111">
        <v>8</v>
      </c>
      <c r="AI36" s="111">
        <v>56.6</v>
      </c>
      <c r="AJ36" s="111">
        <v>14.81</v>
      </c>
      <c r="AK36" s="110">
        <f t="shared" si="30"/>
        <v>35.704999999999998</v>
      </c>
      <c r="AL36" s="110">
        <f t="shared" si="31"/>
        <v>42.255999999999993</v>
      </c>
    </row>
    <row r="37" spans="1:38" ht="15.75" customHeight="1" x14ac:dyDescent="0.15">
      <c r="A37" s="43" t="s">
        <v>60</v>
      </c>
      <c r="B37" s="111">
        <v>50.77</v>
      </c>
      <c r="C37" s="111">
        <v>55.24</v>
      </c>
      <c r="D37" s="111">
        <v>45.56</v>
      </c>
      <c r="E37" s="111">
        <v>54.72</v>
      </c>
      <c r="F37" s="111">
        <v>46.07</v>
      </c>
      <c r="G37" s="110">
        <f t="shared" si="32"/>
        <v>50.394999999999996</v>
      </c>
      <c r="H37" s="111">
        <v>50</v>
      </c>
      <c r="I37" s="111">
        <v>38.46</v>
      </c>
      <c r="J37" s="111">
        <v>57.89</v>
      </c>
      <c r="K37" s="111">
        <v>38.46</v>
      </c>
      <c r="L37" s="111">
        <v>57.89</v>
      </c>
      <c r="M37" s="110">
        <f t="shared" si="33"/>
        <v>48.174999999999997</v>
      </c>
      <c r="N37" s="111">
        <v>27.59</v>
      </c>
      <c r="O37" s="111">
        <v>28.57</v>
      </c>
      <c r="P37" s="111">
        <v>25</v>
      </c>
      <c r="Q37" s="111">
        <v>36.36</v>
      </c>
      <c r="R37" s="111">
        <v>16</v>
      </c>
      <c r="S37" s="110">
        <f t="shared" ref="S37:S39" si="34">AVERAGE(Q37,R37)</f>
        <v>26.18</v>
      </c>
      <c r="T37" s="128"/>
      <c r="U37" s="129"/>
      <c r="V37" s="129"/>
      <c r="W37" s="129"/>
      <c r="X37" s="129"/>
      <c r="Y37" s="130"/>
      <c r="Z37" s="111">
        <v>50</v>
      </c>
      <c r="AA37" s="111">
        <v>68.180000000000007</v>
      </c>
      <c r="AB37" s="111">
        <v>27.77</v>
      </c>
      <c r="AC37" s="111">
        <v>60</v>
      </c>
      <c r="AD37" s="111">
        <v>33.33</v>
      </c>
      <c r="AE37" s="110">
        <f t="shared" si="29"/>
        <v>46.664999999999999</v>
      </c>
      <c r="AF37" s="111">
        <v>30</v>
      </c>
      <c r="AG37" s="111">
        <v>40</v>
      </c>
      <c r="AH37" s="111">
        <v>24</v>
      </c>
      <c r="AI37" s="111">
        <v>30</v>
      </c>
      <c r="AJ37" s="111">
        <v>30</v>
      </c>
      <c r="AK37" s="110">
        <f t="shared" si="30"/>
        <v>30</v>
      </c>
      <c r="AL37" s="110">
        <f t="shared" si="31"/>
        <v>40.283000000000001</v>
      </c>
    </row>
    <row r="38" spans="1:38" ht="15.75" customHeight="1" x14ac:dyDescent="0.15">
      <c r="A38" s="43" t="s">
        <v>61</v>
      </c>
      <c r="B38" s="111">
        <v>54.35</v>
      </c>
      <c r="C38" s="111">
        <v>94.28</v>
      </c>
      <c r="D38" s="111">
        <v>7.77</v>
      </c>
      <c r="E38" s="111">
        <v>68.98</v>
      </c>
      <c r="F38" s="111">
        <v>13.59</v>
      </c>
      <c r="G38" s="110">
        <f t="shared" si="32"/>
        <v>41.285000000000004</v>
      </c>
      <c r="H38" s="111">
        <v>40.619999999999997</v>
      </c>
      <c r="I38" s="111">
        <v>92.3</v>
      </c>
      <c r="J38" s="111">
        <v>5.26</v>
      </c>
      <c r="K38" s="111">
        <v>55.81</v>
      </c>
      <c r="L38" s="111">
        <v>9.52</v>
      </c>
      <c r="M38" s="110">
        <f t="shared" si="33"/>
        <v>32.664999999999999</v>
      </c>
      <c r="N38" s="111">
        <v>58.62</v>
      </c>
      <c r="O38" s="111">
        <v>80.95</v>
      </c>
      <c r="P38" s="111">
        <v>0</v>
      </c>
      <c r="Q38" s="111">
        <v>73.91</v>
      </c>
      <c r="R38" s="111">
        <v>0</v>
      </c>
      <c r="S38" s="110">
        <f t="shared" si="34"/>
        <v>36.954999999999998</v>
      </c>
      <c r="T38" s="115">
        <v>48.48</v>
      </c>
      <c r="U38" s="112">
        <v>94.11</v>
      </c>
      <c r="V38" s="112">
        <v>0</v>
      </c>
      <c r="W38" s="112">
        <v>65.3</v>
      </c>
      <c r="X38" s="112">
        <v>0</v>
      </c>
      <c r="Y38" s="110">
        <f t="shared" ref="Y38:Y39" si="35">AVERAGE(W38,X38)</f>
        <v>32.65</v>
      </c>
      <c r="Z38" s="126"/>
      <c r="AA38" s="126"/>
      <c r="AB38" s="126"/>
      <c r="AC38" s="126"/>
      <c r="AD38" s="126"/>
      <c r="AE38" s="127"/>
      <c r="AF38" s="111">
        <v>48.48</v>
      </c>
      <c r="AG38" s="111">
        <v>94.11</v>
      </c>
      <c r="AH38" s="111">
        <v>0</v>
      </c>
      <c r="AI38" s="111">
        <v>65.3</v>
      </c>
      <c r="AJ38" s="111">
        <v>0</v>
      </c>
      <c r="AK38" s="110">
        <f t="shared" si="30"/>
        <v>32.65</v>
      </c>
      <c r="AL38" s="110">
        <f t="shared" si="31"/>
        <v>35.241</v>
      </c>
    </row>
    <row r="39" spans="1:38" ht="15.75" customHeight="1" x14ac:dyDescent="0.15">
      <c r="A39" s="43" t="s">
        <v>62</v>
      </c>
      <c r="B39" s="111">
        <v>49.23</v>
      </c>
      <c r="C39" s="111">
        <v>63.8</v>
      </c>
      <c r="D39" s="111">
        <v>32.22</v>
      </c>
      <c r="E39" s="111">
        <v>57.51</v>
      </c>
      <c r="F39" s="111">
        <v>36.94</v>
      </c>
      <c r="G39" s="110">
        <f t="shared" si="32"/>
        <v>47.224999999999994</v>
      </c>
      <c r="H39" s="111">
        <v>43.75</v>
      </c>
      <c r="I39" s="111">
        <v>38.46</v>
      </c>
      <c r="J39" s="111">
        <v>47.36</v>
      </c>
      <c r="K39" s="111">
        <v>35.71</v>
      </c>
      <c r="L39" s="111">
        <v>50</v>
      </c>
      <c r="M39" s="110">
        <f t="shared" si="33"/>
        <v>42.855000000000004</v>
      </c>
      <c r="N39" s="111">
        <v>27.58</v>
      </c>
      <c r="O39" s="111">
        <v>0</v>
      </c>
      <c r="P39" s="111">
        <v>100</v>
      </c>
      <c r="Q39" s="111">
        <v>0</v>
      </c>
      <c r="R39" s="111">
        <v>43.24</v>
      </c>
      <c r="S39" s="110">
        <f t="shared" si="34"/>
        <v>21.62</v>
      </c>
      <c r="T39" s="115">
        <v>51.51</v>
      </c>
      <c r="U39" s="112">
        <v>76.47</v>
      </c>
      <c r="V39" s="112">
        <v>25</v>
      </c>
      <c r="W39" s="112">
        <v>61.9</v>
      </c>
      <c r="X39" s="112">
        <v>33.33</v>
      </c>
      <c r="Y39" s="110">
        <f t="shared" si="35"/>
        <v>47.614999999999995</v>
      </c>
      <c r="Z39" s="111">
        <v>40</v>
      </c>
      <c r="AA39" s="111">
        <v>63.63</v>
      </c>
      <c r="AB39" s="111">
        <v>11.11</v>
      </c>
      <c r="AC39" s="111">
        <v>53.84</v>
      </c>
      <c r="AD39" s="111">
        <v>14.28</v>
      </c>
      <c r="AE39" s="110">
        <f>AVERAGE(AC39,AD39)</f>
        <v>34.06</v>
      </c>
      <c r="AF39" s="126"/>
      <c r="AG39" s="126"/>
      <c r="AH39" s="126"/>
      <c r="AI39" s="126"/>
      <c r="AJ39" s="126"/>
      <c r="AK39" s="127"/>
      <c r="AL39" s="110">
        <f t="shared" si="31"/>
        <v>38.674999999999997</v>
      </c>
    </row>
    <row r="40" spans="1:38" ht="15.75" customHeight="1" x14ac:dyDescent="0.15">
      <c r="A40" s="40" t="s">
        <v>63</v>
      </c>
      <c r="B40" s="111"/>
      <c r="C40" s="111"/>
      <c r="D40" s="111"/>
      <c r="E40" s="111"/>
      <c r="F40" s="111"/>
      <c r="G40" s="110">
        <f>AVERAGE(G34:G39)</f>
        <v>44.583999999999996</v>
      </c>
      <c r="H40" s="111"/>
      <c r="I40" s="111"/>
      <c r="J40" s="111"/>
      <c r="K40" s="111"/>
      <c r="L40" s="111"/>
      <c r="M40" s="110">
        <f>AVERAGE(M34:M39)</f>
        <v>38.022000000000006</v>
      </c>
      <c r="N40" s="111"/>
      <c r="O40" s="111"/>
      <c r="P40" s="111"/>
      <c r="Q40" s="111"/>
      <c r="R40" s="111"/>
      <c r="S40" s="110">
        <f>AVERAGE(S34:S39)</f>
        <v>33.815999999999995</v>
      </c>
      <c r="T40" s="115"/>
      <c r="U40" s="112"/>
      <c r="V40" s="112"/>
      <c r="W40" s="112"/>
      <c r="X40" s="112"/>
      <c r="Y40" s="110">
        <f>AVERAGE(Y34:Y39)</f>
        <v>43.152000000000001</v>
      </c>
      <c r="Z40" s="111"/>
      <c r="AA40" s="111"/>
      <c r="AB40" s="111"/>
      <c r="AC40" s="111"/>
      <c r="AD40" s="111"/>
      <c r="AE40" s="110">
        <f>AVERAGE(AE34:AE39)</f>
        <v>34.930999999999997</v>
      </c>
      <c r="AF40" s="111"/>
      <c r="AG40" s="111"/>
      <c r="AH40" s="111"/>
      <c r="AI40" s="111"/>
      <c r="AJ40" s="111"/>
      <c r="AK40" s="110">
        <f t="shared" ref="AK40:AL40" si="36">AVERAGE(AK34:AK39)</f>
        <v>29.125</v>
      </c>
      <c r="AL40" s="114">
        <f t="shared" si="36"/>
        <v>37.271666666666668</v>
      </c>
    </row>
    <row r="41" spans="1:38" ht="15.75" customHeight="1" x14ac:dyDescent="0.15">
      <c r="A41" s="28"/>
      <c r="B41" s="108"/>
      <c r="C41" s="108"/>
      <c r="D41" s="108"/>
      <c r="E41" s="108"/>
      <c r="F41" s="108"/>
      <c r="G41" s="109"/>
      <c r="H41" s="108"/>
      <c r="I41" s="108"/>
      <c r="J41" s="108"/>
      <c r="K41" s="108"/>
      <c r="L41" s="108"/>
      <c r="M41" s="109"/>
      <c r="N41" s="108"/>
      <c r="O41" s="108"/>
      <c r="P41" s="108"/>
      <c r="Q41" s="108"/>
      <c r="R41" s="108"/>
      <c r="S41" s="109"/>
      <c r="T41" s="119"/>
      <c r="U41" s="119"/>
      <c r="V41" s="119"/>
      <c r="W41" s="119"/>
      <c r="X41" s="119"/>
      <c r="Y41" s="120"/>
      <c r="Z41" s="108"/>
      <c r="AA41" s="108"/>
      <c r="AB41" s="108"/>
      <c r="AC41" s="108"/>
      <c r="AD41" s="108"/>
      <c r="AE41" s="109"/>
      <c r="AF41" s="108"/>
      <c r="AG41" s="108"/>
      <c r="AH41" s="108"/>
      <c r="AI41" s="108"/>
      <c r="AJ41" s="108"/>
      <c r="AK41" s="109"/>
      <c r="AL41" s="109"/>
    </row>
    <row r="42" spans="1:38" ht="15.75" customHeight="1" x14ac:dyDescent="0.15">
      <c r="A42" s="270" t="s">
        <v>96</v>
      </c>
      <c r="B42" s="280" t="s">
        <v>68</v>
      </c>
      <c r="C42" s="281"/>
      <c r="D42" s="281"/>
      <c r="E42" s="281"/>
      <c r="F42" s="281"/>
      <c r="G42" s="282"/>
      <c r="H42" s="280" t="s">
        <v>69</v>
      </c>
      <c r="I42" s="281"/>
      <c r="J42" s="281"/>
      <c r="K42" s="281"/>
      <c r="L42" s="281"/>
      <c r="M42" s="282"/>
      <c r="N42" s="280" t="s">
        <v>70</v>
      </c>
      <c r="O42" s="281"/>
      <c r="P42" s="281"/>
      <c r="Q42" s="281"/>
      <c r="R42" s="281"/>
      <c r="S42" s="282"/>
      <c r="T42" s="283" t="s">
        <v>71</v>
      </c>
      <c r="U42" s="284"/>
      <c r="V42" s="284"/>
      <c r="W42" s="284"/>
      <c r="X42" s="284"/>
      <c r="Y42" s="285"/>
      <c r="Z42" s="280" t="s">
        <v>72</v>
      </c>
      <c r="AA42" s="281"/>
      <c r="AB42" s="281"/>
      <c r="AC42" s="281"/>
      <c r="AD42" s="281"/>
      <c r="AE42" s="282"/>
      <c r="AF42" s="280" t="s">
        <v>73</v>
      </c>
      <c r="AG42" s="281"/>
      <c r="AH42" s="281"/>
      <c r="AI42" s="281"/>
      <c r="AJ42" s="281"/>
      <c r="AK42" s="282"/>
      <c r="AL42" s="110" t="s">
        <v>63</v>
      </c>
    </row>
    <row r="43" spans="1:38" ht="15.75" customHeight="1" x14ac:dyDescent="0.15">
      <c r="A43" s="231"/>
      <c r="B43" s="111" t="s">
        <v>47</v>
      </c>
      <c r="C43" s="112" t="s">
        <v>8</v>
      </c>
      <c r="D43" s="112" t="s">
        <v>9</v>
      </c>
      <c r="E43" s="112" t="s">
        <v>64</v>
      </c>
      <c r="F43" s="112" t="s">
        <v>65</v>
      </c>
      <c r="G43" s="113" t="s">
        <v>66</v>
      </c>
      <c r="H43" s="111" t="s">
        <v>47</v>
      </c>
      <c r="I43" s="112" t="s">
        <v>8</v>
      </c>
      <c r="J43" s="112" t="s">
        <v>9</v>
      </c>
      <c r="K43" s="112" t="s">
        <v>64</v>
      </c>
      <c r="L43" s="112" t="s">
        <v>65</v>
      </c>
      <c r="M43" s="113" t="s">
        <v>66</v>
      </c>
      <c r="N43" s="111" t="s">
        <v>47</v>
      </c>
      <c r="O43" s="112" t="s">
        <v>8</v>
      </c>
      <c r="P43" s="112" t="s">
        <v>9</v>
      </c>
      <c r="Q43" s="112" t="s">
        <v>64</v>
      </c>
      <c r="R43" s="112" t="s">
        <v>65</v>
      </c>
      <c r="S43" s="113" t="s">
        <v>66</v>
      </c>
      <c r="T43" s="115" t="s">
        <v>47</v>
      </c>
      <c r="U43" s="112" t="s">
        <v>8</v>
      </c>
      <c r="V43" s="112" t="s">
        <v>9</v>
      </c>
      <c r="W43" s="112" t="s">
        <v>64</v>
      </c>
      <c r="X43" s="112" t="s">
        <v>65</v>
      </c>
      <c r="Y43" s="113" t="s">
        <v>66</v>
      </c>
      <c r="Z43" s="111" t="s">
        <v>47</v>
      </c>
      <c r="AA43" s="112" t="s">
        <v>8</v>
      </c>
      <c r="AB43" s="112" t="s">
        <v>9</v>
      </c>
      <c r="AC43" s="112" t="s">
        <v>64</v>
      </c>
      <c r="AD43" s="112" t="s">
        <v>65</v>
      </c>
      <c r="AE43" s="113" t="s">
        <v>66</v>
      </c>
      <c r="AF43" s="111" t="s">
        <v>47</v>
      </c>
      <c r="AG43" s="112" t="s">
        <v>8</v>
      </c>
      <c r="AH43" s="112" t="s">
        <v>9</v>
      </c>
      <c r="AI43" s="112" t="s">
        <v>64</v>
      </c>
      <c r="AJ43" s="112" t="s">
        <v>65</v>
      </c>
      <c r="AK43" s="113" t="s">
        <v>66</v>
      </c>
      <c r="AL43" s="110"/>
    </row>
    <row r="44" spans="1:38" ht="15.75" customHeight="1" x14ac:dyDescent="0.15">
      <c r="A44" s="43" t="s">
        <v>68</v>
      </c>
      <c r="B44" s="126"/>
      <c r="C44" s="126"/>
      <c r="D44" s="126"/>
      <c r="E44" s="126"/>
      <c r="F44" s="126"/>
      <c r="G44" s="127"/>
      <c r="H44" s="111">
        <v>51.52</v>
      </c>
      <c r="I44" s="111">
        <v>84.21</v>
      </c>
      <c r="J44" s="111">
        <v>7.14</v>
      </c>
      <c r="K44" s="111">
        <v>66.67</v>
      </c>
      <c r="L44" s="111">
        <v>11.11</v>
      </c>
      <c r="M44" s="110">
        <f>AVERAGE(K44,L44)</f>
        <v>38.89</v>
      </c>
      <c r="N44" s="111">
        <v>38.71</v>
      </c>
      <c r="O44" s="111">
        <v>90.91</v>
      </c>
      <c r="P44" s="111">
        <v>10</v>
      </c>
      <c r="Q44" s="111">
        <v>51.28</v>
      </c>
      <c r="R44" s="111">
        <v>17.39</v>
      </c>
      <c r="S44" s="110">
        <f t="shared" ref="S44:S45" si="37">AVERAGE(Q44,R44)</f>
        <v>34.335000000000001</v>
      </c>
      <c r="T44" s="116">
        <v>36.36</v>
      </c>
      <c r="U44" s="117">
        <v>85.71</v>
      </c>
      <c r="V44" s="117">
        <v>0</v>
      </c>
      <c r="W44" s="117">
        <v>53.33</v>
      </c>
      <c r="X44" s="117">
        <v>0</v>
      </c>
      <c r="Y44" s="110">
        <f t="shared" ref="Y44:Y46" si="38">AVERAGE(W44,X44)</f>
        <v>26.664999999999999</v>
      </c>
      <c r="Z44" s="111">
        <v>40</v>
      </c>
      <c r="AA44" s="111">
        <v>88.222999999999999</v>
      </c>
      <c r="AB44" s="111">
        <v>4.34</v>
      </c>
      <c r="AC44" s="111">
        <v>55.55</v>
      </c>
      <c r="AD44" s="111">
        <v>7.69</v>
      </c>
      <c r="AE44" s="110">
        <f t="shared" ref="AE44:AE47" si="39">AVERAGE(AC44,AD44)</f>
        <v>31.619999999999997</v>
      </c>
      <c r="AF44" s="111">
        <v>50</v>
      </c>
      <c r="AG44" s="111">
        <v>100</v>
      </c>
      <c r="AH44" s="111">
        <v>0</v>
      </c>
      <c r="AI44" s="111">
        <v>66.66</v>
      </c>
      <c r="AJ44" s="111">
        <v>0</v>
      </c>
      <c r="AK44" s="110">
        <f t="shared" ref="AK44:AK48" si="40">AVERAGE(AI44,AJ44)</f>
        <v>33.33</v>
      </c>
      <c r="AL44" s="110">
        <f t="shared" ref="AL44:AL49" si="41">AVERAGE(G44,M44,S44,Y44,AE44,AK44)</f>
        <v>32.967999999999996</v>
      </c>
    </row>
    <row r="45" spans="1:38" ht="15.75" customHeight="1" x14ac:dyDescent="0.15">
      <c r="A45" s="43" t="s">
        <v>69</v>
      </c>
      <c r="B45" s="111">
        <v>48.97</v>
      </c>
      <c r="C45" s="111">
        <v>85.26</v>
      </c>
      <c r="D45" s="111">
        <v>14.14</v>
      </c>
      <c r="E45" s="111">
        <v>62.07</v>
      </c>
      <c r="F45" s="111">
        <v>22.05</v>
      </c>
      <c r="G45" s="110">
        <f t="shared" ref="G45:G49" si="42">AVERAGE(E45,F45)</f>
        <v>42.06</v>
      </c>
      <c r="H45" s="126"/>
      <c r="I45" s="126"/>
      <c r="J45" s="126"/>
      <c r="K45" s="126"/>
      <c r="L45" s="126"/>
      <c r="M45" s="127"/>
      <c r="N45" s="111">
        <v>38.71</v>
      </c>
      <c r="O45" s="111">
        <v>100</v>
      </c>
      <c r="P45" s="111">
        <v>5</v>
      </c>
      <c r="Q45" s="111">
        <v>53.66</v>
      </c>
      <c r="R45" s="111">
        <v>9.52</v>
      </c>
      <c r="S45" s="110">
        <f t="shared" si="37"/>
        <v>31.589999999999996</v>
      </c>
      <c r="T45" s="116">
        <v>36.36</v>
      </c>
      <c r="U45" s="117">
        <v>78.569999999999993</v>
      </c>
      <c r="V45" s="117">
        <v>5.26</v>
      </c>
      <c r="W45" s="117">
        <v>51.16</v>
      </c>
      <c r="X45" s="117">
        <v>8.6999999999999993</v>
      </c>
      <c r="Y45" s="110">
        <f t="shared" si="38"/>
        <v>29.93</v>
      </c>
      <c r="Z45" s="111">
        <v>47.5</v>
      </c>
      <c r="AA45" s="111">
        <v>88.23</v>
      </c>
      <c r="AB45" s="111">
        <v>17.39</v>
      </c>
      <c r="AC45" s="111">
        <v>58.82</v>
      </c>
      <c r="AD45" s="111">
        <v>27.58</v>
      </c>
      <c r="AE45" s="110">
        <f t="shared" si="39"/>
        <v>43.2</v>
      </c>
      <c r="AF45" s="111">
        <v>45</v>
      </c>
      <c r="AG45" s="111">
        <v>85</v>
      </c>
      <c r="AH45" s="111">
        <v>5</v>
      </c>
      <c r="AI45" s="111">
        <v>60.71</v>
      </c>
      <c r="AJ45" s="111">
        <v>8.33</v>
      </c>
      <c r="AK45" s="110">
        <f t="shared" si="40"/>
        <v>34.520000000000003</v>
      </c>
      <c r="AL45" s="110">
        <f t="shared" si="41"/>
        <v>36.260000000000005</v>
      </c>
    </row>
    <row r="46" spans="1:38" ht="15.75" customHeight="1" x14ac:dyDescent="0.15">
      <c r="A46" s="43" t="s">
        <v>70</v>
      </c>
      <c r="B46" s="111">
        <v>46.91</v>
      </c>
      <c r="C46" s="111">
        <v>86.32</v>
      </c>
      <c r="D46" s="111">
        <v>9.09</v>
      </c>
      <c r="E46" s="111">
        <v>61.42</v>
      </c>
      <c r="F46" s="111">
        <v>14.88</v>
      </c>
      <c r="G46" s="110">
        <f t="shared" si="42"/>
        <v>38.15</v>
      </c>
      <c r="H46" s="111">
        <v>36.36</v>
      </c>
      <c r="I46" s="111">
        <v>63.16</v>
      </c>
      <c r="J46" s="111">
        <v>0</v>
      </c>
      <c r="K46" s="112">
        <v>53.33</v>
      </c>
      <c r="L46" s="111">
        <v>0</v>
      </c>
      <c r="M46" s="110">
        <f t="shared" ref="M46:M49" si="43">AVERAGE(K46,L46)</f>
        <v>26.664999999999999</v>
      </c>
      <c r="N46" s="126"/>
      <c r="O46" s="126"/>
      <c r="P46" s="126"/>
      <c r="Q46" s="126"/>
      <c r="R46" s="126"/>
      <c r="S46" s="127"/>
      <c r="T46" s="116">
        <v>45.45</v>
      </c>
      <c r="U46" s="117">
        <v>100</v>
      </c>
      <c r="V46" s="117">
        <v>5.26</v>
      </c>
      <c r="W46" s="117">
        <v>60.87</v>
      </c>
      <c r="X46" s="117">
        <v>10</v>
      </c>
      <c r="Y46" s="110">
        <f t="shared" si="38"/>
        <v>35.435000000000002</v>
      </c>
      <c r="Z46" s="111">
        <v>35</v>
      </c>
      <c r="AA46" s="111">
        <v>82.35</v>
      </c>
      <c r="AB46" s="111">
        <v>0</v>
      </c>
      <c r="AC46" s="111">
        <v>51.85</v>
      </c>
      <c r="AD46" s="111">
        <v>0</v>
      </c>
      <c r="AE46" s="110">
        <f t="shared" si="39"/>
        <v>25.925000000000001</v>
      </c>
      <c r="AF46" s="111">
        <v>42.5</v>
      </c>
      <c r="AG46" s="111">
        <v>85</v>
      </c>
      <c r="AH46" s="111">
        <v>0</v>
      </c>
      <c r="AI46" s="111">
        <v>59.64</v>
      </c>
      <c r="AJ46" s="111">
        <v>0</v>
      </c>
      <c r="AK46" s="110">
        <f t="shared" si="40"/>
        <v>29.82</v>
      </c>
      <c r="AL46" s="110">
        <f t="shared" si="41"/>
        <v>31.199000000000002</v>
      </c>
    </row>
    <row r="47" spans="1:38" ht="15.75" customHeight="1" x14ac:dyDescent="0.15">
      <c r="A47" s="43" t="s">
        <v>71</v>
      </c>
      <c r="B47" s="111">
        <v>48.45</v>
      </c>
      <c r="C47" s="111">
        <v>36.840000000000003</v>
      </c>
      <c r="D47" s="111">
        <v>59.6</v>
      </c>
      <c r="E47" s="111">
        <v>41.18</v>
      </c>
      <c r="F47" s="111">
        <v>54.13</v>
      </c>
      <c r="G47" s="110">
        <f t="shared" si="42"/>
        <v>47.655000000000001</v>
      </c>
      <c r="H47" s="111">
        <v>45.45</v>
      </c>
      <c r="I47" s="111">
        <v>21.05</v>
      </c>
      <c r="J47" s="111">
        <v>78.569999999999993</v>
      </c>
      <c r="K47" s="111">
        <v>30.77</v>
      </c>
      <c r="L47" s="111">
        <v>55</v>
      </c>
      <c r="M47" s="110">
        <f t="shared" si="43"/>
        <v>42.884999999999998</v>
      </c>
      <c r="N47" s="111">
        <v>35.479999999999997</v>
      </c>
      <c r="O47" s="111">
        <v>54.55</v>
      </c>
      <c r="P47" s="111">
        <v>25</v>
      </c>
      <c r="Q47" s="111">
        <v>37.5</v>
      </c>
      <c r="R47" s="111">
        <v>33.33</v>
      </c>
      <c r="S47" s="110">
        <f t="shared" ref="S47:S49" si="44">AVERAGE(Q47,R47)</f>
        <v>35.414999999999999</v>
      </c>
      <c r="T47" s="128"/>
      <c r="U47" s="129"/>
      <c r="V47" s="129"/>
      <c r="W47" s="129"/>
      <c r="X47" s="129"/>
      <c r="Y47" s="130"/>
      <c r="Z47" s="111">
        <v>50</v>
      </c>
      <c r="AA47" s="111">
        <v>64.7</v>
      </c>
      <c r="AB47" s="111">
        <v>39.130000000000003</v>
      </c>
      <c r="AC47" s="111">
        <v>52.38</v>
      </c>
      <c r="AD47" s="111">
        <v>47.36</v>
      </c>
      <c r="AE47" s="110">
        <f t="shared" si="39"/>
        <v>49.870000000000005</v>
      </c>
      <c r="AF47" s="111">
        <v>52.5</v>
      </c>
      <c r="AG47" s="111">
        <v>75</v>
      </c>
      <c r="AH47" s="111">
        <v>30</v>
      </c>
      <c r="AI47" s="111">
        <v>61.22</v>
      </c>
      <c r="AJ47" s="111">
        <v>38.700000000000003</v>
      </c>
      <c r="AK47" s="110">
        <f t="shared" si="40"/>
        <v>49.96</v>
      </c>
      <c r="AL47" s="110">
        <f t="shared" si="41"/>
        <v>45.156999999999996</v>
      </c>
    </row>
    <row r="48" spans="1:38" ht="15.75" customHeight="1" x14ac:dyDescent="0.15">
      <c r="A48" s="43" t="s">
        <v>72</v>
      </c>
      <c r="B48" s="111">
        <v>47.42</v>
      </c>
      <c r="C48" s="111">
        <v>92.63</v>
      </c>
      <c r="D48" s="111">
        <v>4.04</v>
      </c>
      <c r="E48" s="111">
        <v>63.3</v>
      </c>
      <c r="F48" s="111">
        <v>7.27</v>
      </c>
      <c r="G48" s="110">
        <f t="shared" si="42"/>
        <v>35.284999999999997</v>
      </c>
      <c r="H48" s="111">
        <v>57.57</v>
      </c>
      <c r="I48" s="111">
        <v>89.47</v>
      </c>
      <c r="J48" s="111">
        <v>14.28</v>
      </c>
      <c r="K48" s="111">
        <v>70.83</v>
      </c>
      <c r="L48" s="111">
        <v>22.22</v>
      </c>
      <c r="M48" s="110">
        <f t="shared" si="43"/>
        <v>46.524999999999999</v>
      </c>
      <c r="N48" s="111">
        <v>38.700000000000003</v>
      </c>
      <c r="O48" s="111">
        <v>81.81</v>
      </c>
      <c r="P48" s="111">
        <v>15</v>
      </c>
      <c r="Q48" s="111">
        <v>48.64</v>
      </c>
      <c r="R48" s="111">
        <v>24</v>
      </c>
      <c r="S48" s="110">
        <f t="shared" si="44"/>
        <v>36.32</v>
      </c>
      <c r="T48" s="115">
        <v>51.51</v>
      </c>
      <c r="U48" s="112">
        <v>85.71</v>
      </c>
      <c r="V48" s="112">
        <v>26.31</v>
      </c>
      <c r="W48" s="112">
        <v>60</v>
      </c>
      <c r="X48" s="112">
        <v>38.46</v>
      </c>
      <c r="Y48" s="110">
        <f t="shared" ref="Y48:Y49" si="45">AVERAGE(W48,X48)</f>
        <v>49.230000000000004</v>
      </c>
      <c r="Z48" s="126"/>
      <c r="AA48" s="126"/>
      <c r="AB48" s="126"/>
      <c r="AC48" s="126"/>
      <c r="AD48" s="126"/>
      <c r="AE48" s="127"/>
      <c r="AF48" s="111">
        <v>55</v>
      </c>
      <c r="AG48" s="111">
        <v>85</v>
      </c>
      <c r="AH48" s="111">
        <v>25</v>
      </c>
      <c r="AI48" s="111">
        <v>65.38</v>
      </c>
      <c r="AJ48" s="111">
        <v>35.71</v>
      </c>
      <c r="AK48" s="110">
        <f t="shared" si="40"/>
        <v>50.545000000000002</v>
      </c>
      <c r="AL48" s="110">
        <f t="shared" si="41"/>
        <v>43.581000000000003</v>
      </c>
    </row>
    <row r="49" spans="1:38" ht="15.75" customHeight="1" x14ac:dyDescent="0.15">
      <c r="A49" s="43" t="s">
        <v>73</v>
      </c>
      <c r="B49" s="111">
        <v>44.32</v>
      </c>
      <c r="C49" s="111">
        <v>70.52</v>
      </c>
      <c r="D49" s="111">
        <v>19.190000000000001</v>
      </c>
      <c r="E49" s="111">
        <v>55.37</v>
      </c>
      <c r="F49" s="111">
        <v>26.02</v>
      </c>
      <c r="G49" s="110">
        <f t="shared" si="42"/>
        <v>40.695</v>
      </c>
      <c r="H49" s="111">
        <v>54.54</v>
      </c>
      <c r="I49" s="111">
        <v>68.42</v>
      </c>
      <c r="J49" s="111">
        <v>35.71</v>
      </c>
      <c r="K49" s="111">
        <v>63.41</v>
      </c>
      <c r="L49" s="111">
        <v>40</v>
      </c>
      <c r="M49" s="110">
        <f t="shared" si="43"/>
        <v>51.704999999999998</v>
      </c>
      <c r="N49" s="111">
        <v>58.06</v>
      </c>
      <c r="O49" s="111">
        <v>72.72</v>
      </c>
      <c r="P49" s="111">
        <v>50</v>
      </c>
      <c r="Q49" s="111">
        <v>55.17</v>
      </c>
      <c r="R49" s="111">
        <v>60.6</v>
      </c>
      <c r="S49" s="110">
        <f t="shared" si="44"/>
        <v>57.885000000000005</v>
      </c>
      <c r="T49" s="115">
        <v>42.42</v>
      </c>
      <c r="U49" s="112">
        <v>92.85</v>
      </c>
      <c r="V49" s="112">
        <v>5.26</v>
      </c>
      <c r="W49" s="112">
        <v>57.77</v>
      </c>
      <c r="X49" s="112">
        <v>9.52</v>
      </c>
      <c r="Y49" s="110">
        <f t="shared" si="45"/>
        <v>33.645000000000003</v>
      </c>
      <c r="Z49" s="111">
        <v>37.5</v>
      </c>
      <c r="AA49" s="111">
        <v>47.05</v>
      </c>
      <c r="AB49" s="111">
        <v>30.43</v>
      </c>
      <c r="AC49" s="111">
        <v>39.020000000000003</v>
      </c>
      <c r="AD49" s="111">
        <v>35.89</v>
      </c>
      <c r="AE49" s="110">
        <f>AVERAGE(AC49,AD49)</f>
        <v>37.454999999999998</v>
      </c>
      <c r="AF49" s="126"/>
      <c r="AG49" s="126"/>
      <c r="AH49" s="126"/>
      <c r="AI49" s="126"/>
      <c r="AJ49" s="126"/>
      <c r="AK49" s="127"/>
      <c r="AL49" s="110">
        <f t="shared" si="41"/>
        <v>44.277000000000008</v>
      </c>
    </row>
    <row r="50" spans="1:38" ht="15.75" customHeight="1" x14ac:dyDescent="0.15">
      <c r="A50" s="40" t="s">
        <v>63</v>
      </c>
      <c r="B50" s="111"/>
      <c r="C50" s="111"/>
      <c r="D50" s="111"/>
      <c r="E50" s="111"/>
      <c r="F50" s="111"/>
      <c r="G50" s="110">
        <f>AVERAGE(G44:G49)</f>
        <v>40.768999999999998</v>
      </c>
      <c r="H50" s="111"/>
      <c r="I50" s="111"/>
      <c r="J50" s="111"/>
      <c r="K50" s="111"/>
      <c r="L50" s="111"/>
      <c r="M50" s="110">
        <f>AVERAGE(M44:M49)</f>
        <v>41.334000000000003</v>
      </c>
      <c r="N50" s="111"/>
      <c r="O50" s="111"/>
      <c r="P50" s="111"/>
      <c r="Q50" s="111"/>
      <c r="R50" s="111"/>
      <c r="S50" s="110">
        <f>AVERAGE(S44:S49)</f>
        <v>39.109000000000002</v>
      </c>
      <c r="T50" s="115"/>
      <c r="U50" s="112"/>
      <c r="V50" s="112"/>
      <c r="W50" s="112"/>
      <c r="X50" s="112"/>
      <c r="Y50" s="110">
        <f>AVERAGE(Y44:Y49)</f>
        <v>34.981000000000002</v>
      </c>
      <c r="Z50" s="111"/>
      <c r="AA50" s="111"/>
      <c r="AB50" s="111"/>
      <c r="AC50" s="111"/>
      <c r="AD50" s="111"/>
      <c r="AE50" s="110">
        <f>AVERAGE(AE44:AE49)</f>
        <v>37.613999999999997</v>
      </c>
      <c r="AF50" s="111"/>
      <c r="AG50" s="111"/>
      <c r="AH50" s="111"/>
      <c r="AI50" s="111"/>
      <c r="AJ50" s="111"/>
      <c r="AK50" s="110">
        <f t="shared" ref="AK50:AL50" si="46">AVERAGE(AK44:AK49)</f>
        <v>39.635000000000005</v>
      </c>
      <c r="AL50" s="114">
        <f t="shared" si="46"/>
        <v>38.907000000000004</v>
      </c>
    </row>
    <row r="51" spans="1:38" ht="15.75" customHeight="1" x14ac:dyDescent="0.15">
      <c r="A51" s="28"/>
      <c r="B51" s="108"/>
      <c r="C51" s="108"/>
      <c r="D51" s="108"/>
      <c r="E51" s="108"/>
      <c r="F51" s="108"/>
      <c r="G51" s="109"/>
      <c r="H51" s="108"/>
      <c r="I51" s="108"/>
      <c r="J51" s="108"/>
      <c r="K51" s="108"/>
      <c r="L51" s="108"/>
      <c r="M51" s="109"/>
      <c r="N51" s="108"/>
      <c r="O51" s="108"/>
      <c r="P51" s="108"/>
      <c r="Q51" s="108"/>
      <c r="R51" s="108"/>
      <c r="S51" s="109"/>
      <c r="T51" s="119"/>
      <c r="U51" s="119"/>
      <c r="V51" s="119"/>
      <c r="W51" s="119"/>
      <c r="X51" s="119"/>
      <c r="Y51" s="120"/>
      <c r="Z51" s="108"/>
      <c r="AA51" s="108"/>
      <c r="AB51" s="108"/>
      <c r="AC51" s="108"/>
      <c r="AD51" s="108"/>
      <c r="AE51" s="109"/>
      <c r="AF51" s="108"/>
      <c r="AG51" s="108"/>
      <c r="AH51" s="108"/>
      <c r="AI51" s="108"/>
      <c r="AJ51" s="108"/>
      <c r="AK51" s="109"/>
      <c r="AL51" s="109"/>
    </row>
    <row r="52" spans="1:38" ht="15.75" customHeight="1" x14ac:dyDescent="0.15">
      <c r="A52" s="270" t="s">
        <v>96</v>
      </c>
      <c r="B52" s="280" t="s">
        <v>74</v>
      </c>
      <c r="C52" s="281"/>
      <c r="D52" s="281"/>
      <c r="E52" s="281"/>
      <c r="F52" s="281"/>
      <c r="G52" s="282"/>
      <c r="H52" s="280" t="s">
        <v>75</v>
      </c>
      <c r="I52" s="281"/>
      <c r="J52" s="281"/>
      <c r="K52" s="281"/>
      <c r="L52" s="281"/>
      <c r="M52" s="282"/>
      <c r="N52" s="280" t="s">
        <v>76</v>
      </c>
      <c r="O52" s="281"/>
      <c r="P52" s="281"/>
      <c r="Q52" s="281"/>
      <c r="R52" s="281"/>
      <c r="S52" s="282"/>
      <c r="T52" s="283" t="s">
        <v>77</v>
      </c>
      <c r="U52" s="284"/>
      <c r="V52" s="284"/>
      <c r="W52" s="284"/>
      <c r="X52" s="284"/>
      <c r="Y52" s="285"/>
      <c r="Z52" s="280" t="s">
        <v>78</v>
      </c>
      <c r="AA52" s="281"/>
      <c r="AB52" s="281"/>
      <c r="AC52" s="281"/>
      <c r="AD52" s="281"/>
      <c r="AE52" s="282"/>
      <c r="AF52" s="280" t="s">
        <v>79</v>
      </c>
      <c r="AG52" s="281"/>
      <c r="AH52" s="281"/>
      <c r="AI52" s="281"/>
      <c r="AJ52" s="281"/>
      <c r="AK52" s="282"/>
      <c r="AL52" s="110" t="s">
        <v>63</v>
      </c>
    </row>
    <row r="53" spans="1:38" ht="15.75" customHeight="1" x14ac:dyDescent="0.15">
      <c r="A53" s="231"/>
      <c r="B53" s="111" t="s">
        <v>47</v>
      </c>
      <c r="C53" s="112" t="s">
        <v>8</v>
      </c>
      <c r="D53" s="112" t="s">
        <v>9</v>
      </c>
      <c r="E53" s="112" t="s">
        <v>64</v>
      </c>
      <c r="F53" s="112" t="s">
        <v>65</v>
      </c>
      <c r="G53" s="113"/>
      <c r="H53" s="111" t="s">
        <v>47</v>
      </c>
      <c r="I53" s="112" t="s">
        <v>8</v>
      </c>
      <c r="J53" s="112" t="s">
        <v>9</v>
      </c>
      <c r="K53" s="112" t="s">
        <v>64</v>
      </c>
      <c r="L53" s="112" t="s">
        <v>65</v>
      </c>
      <c r="M53" s="113" t="s">
        <v>66</v>
      </c>
      <c r="N53" s="111" t="s">
        <v>47</v>
      </c>
      <c r="O53" s="112" t="s">
        <v>8</v>
      </c>
      <c r="P53" s="112" t="s">
        <v>9</v>
      </c>
      <c r="Q53" s="112" t="s">
        <v>64</v>
      </c>
      <c r="R53" s="112" t="s">
        <v>65</v>
      </c>
      <c r="S53" s="113" t="s">
        <v>66</v>
      </c>
      <c r="T53" s="115" t="s">
        <v>47</v>
      </c>
      <c r="U53" s="112" t="s">
        <v>8</v>
      </c>
      <c r="V53" s="112" t="s">
        <v>9</v>
      </c>
      <c r="W53" s="112" t="s">
        <v>64</v>
      </c>
      <c r="X53" s="112" t="s">
        <v>65</v>
      </c>
      <c r="Y53" s="113" t="s">
        <v>66</v>
      </c>
      <c r="Z53" s="111" t="s">
        <v>47</v>
      </c>
      <c r="AA53" s="112" t="s">
        <v>8</v>
      </c>
      <c r="AB53" s="112" t="s">
        <v>9</v>
      </c>
      <c r="AC53" s="112" t="s">
        <v>64</v>
      </c>
      <c r="AD53" s="112" t="s">
        <v>65</v>
      </c>
      <c r="AE53" s="113" t="s">
        <v>66</v>
      </c>
      <c r="AF53" s="111" t="s">
        <v>47</v>
      </c>
      <c r="AG53" s="112" t="s">
        <v>8</v>
      </c>
      <c r="AH53" s="112" t="s">
        <v>9</v>
      </c>
      <c r="AI53" s="112" t="s">
        <v>64</v>
      </c>
      <c r="AJ53" s="112" t="s">
        <v>65</v>
      </c>
      <c r="AK53" s="113" t="s">
        <v>66</v>
      </c>
      <c r="AL53" s="110"/>
    </row>
    <row r="54" spans="1:38" ht="15.75" customHeight="1" x14ac:dyDescent="0.15">
      <c r="A54" s="43" t="s">
        <v>74</v>
      </c>
      <c r="B54" s="126"/>
      <c r="C54" s="126"/>
      <c r="D54" s="126"/>
      <c r="E54" s="126"/>
      <c r="F54" s="126"/>
      <c r="G54" s="127"/>
      <c r="H54" s="111">
        <v>45.45</v>
      </c>
      <c r="I54" s="111">
        <v>86.67</v>
      </c>
      <c r="J54" s="111">
        <v>11.11</v>
      </c>
      <c r="K54" s="111">
        <v>59.09</v>
      </c>
      <c r="L54" s="111">
        <v>18.18</v>
      </c>
      <c r="M54" s="110">
        <f>AVERAGE(K54,L54)</f>
        <v>38.635000000000005</v>
      </c>
      <c r="N54" s="111">
        <v>45.45</v>
      </c>
      <c r="O54" s="111">
        <v>100</v>
      </c>
      <c r="P54" s="111">
        <v>5.26</v>
      </c>
      <c r="Q54" s="111">
        <v>60.87</v>
      </c>
      <c r="R54" s="111">
        <v>10</v>
      </c>
      <c r="S54" s="110">
        <f t="shared" ref="S54:S55" si="47">AVERAGE(Q54,R54)</f>
        <v>35.435000000000002</v>
      </c>
      <c r="T54" s="116">
        <v>57.58</v>
      </c>
      <c r="U54" s="117">
        <v>95</v>
      </c>
      <c r="V54" s="117">
        <v>0</v>
      </c>
      <c r="W54" s="117">
        <v>73.08</v>
      </c>
      <c r="X54" s="117">
        <v>0</v>
      </c>
      <c r="Y54" s="110">
        <f t="shared" ref="Y54:Y56" si="48">AVERAGE(W54,X54)</f>
        <v>36.54</v>
      </c>
      <c r="Z54" s="111">
        <v>55</v>
      </c>
      <c r="AA54" s="111">
        <v>95.23</v>
      </c>
      <c r="AB54" s="111">
        <v>10.52</v>
      </c>
      <c r="AC54" s="111">
        <v>68.959999999999994</v>
      </c>
      <c r="AD54" s="111">
        <v>18.18</v>
      </c>
      <c r="AE54" s="110">
        <f t="shared" ref="AE54:AE57" si="49">AVERAGE(AC54,AD54)</f>
        <v>43.569999999999993</v>
      </c>
      <c r="AF54" s="111">
        <v>53.84</v>
      </c>
      <c r="AG54" s="111">
        <v>100</v>
      </c>
      <c r="AH54" s="111">
        <v>5.26</v>
      </c>
      <c r="AI54" s="111">
        <v>68.959999999999994</v>
      </c>
      <c r="AJ54" s="111">
        <v>10</v>
      </c>
      <c r="AK54" s="110">
        <f t="shared" ref="AK54:AK58" si="50">AVERAGE(AI54,AJ54)</f>
        <v>39.479999999999997</v>
      </c>
      <c r="AL54" s="110">
        <f t="shared" ref="AL54:AL59" si="51">AVERAGE(G54,M54,S54,Y54,AE54,AK54)</f>
        <v>38.731999999999999</v>
      </c>
    </row>
    <row r="55" spans="1:38" ht="15.75" customHeight="1" x14ac:dyDescent="0.15">
      <c r="A55" s="43" t="s">
        <v>75</v>
      </c>
      <c r="B55" s="111">
        <v>54.36</v>
      </c>
      <c r="C55" s="111">
        <v>91.43</v>
      </c>
      <c r="D55" s="111">
        <v>11.11</v>
      </c>
      <c r="E55" s="111">
        <v>68.33</v>
      </c>
      <c r="F55" s="111">
        <v>18.350000000000001</v>
      </c>
      <c r="G55" s="110">
        <f t="shared" ref="G55:G59" si="52">AVERAGE(E55,F55)</f>
        <v>43.34</v>
      </c>
      <c r="H55" s="126"/>
      <c r="I55" s="126"/>
      <c r="J55" s="126"/>
      <c r="K55" s="126"/>
      <c r="L55" s="126"/>
      <c r="M55" s="127"/>
      <c r="N55" s="111">
        <v>48.48</v>
      </c>
      <c r="O55" s="111">
        <v>100</v>
      </c>
      <c r="P55" s="111">
        <v>10.53</v>
      </c>
      <c r="Q55" s="111">
        <v>62.22</v>
      </c>
      <c r="R55" s="111">
        <v>19.05</v>
      </c>
      <c r="S55" s="110">
        <f t="shared" si="47"/>
        <v>40.634999999999998</v>
      </c>
      <c r="T55" s="116">
        <v>54.55</v>
      </c>
      <c r="U55" s="117">
        <v>90</v>
      </c>
      <c r="V55" s="117">
        <v>0</v>
      </c>
      <c r="W55" s="117">
        <v>70.59</v>
      </c>
      <c r="X55" s="117">
        <v>0</v>
      </c>
      <c r="Y55" s="110">
        <f t="shared" si="48"/>
        <v>35.295000000000002</v>
      </c>
      <c r="Z55" s="111">
        <v>52.5</v>
      </c>
      <c r="AA55" s="111">
        <v>90.47</v>
      </c>
      <c r="AB55" s="111">
        <v>10.52</v>
      </c>
      <c r="AC55" s="111">
        <v>66.66</v>
      </c>
      <c r="AD55" s="111">
        <v>17.39</v>
      </c>
      <c r="AE55" s="110">
        <f t="shared" si="49"/>
        <v>42.024999999999999</v>
      </c>
      <c r="AF55" s="111">
        <v>51.28</v>
      </c>
      <c r="AG55" s="111">
        <v>100</v>
      </c>
      <c r="AH55" s="111">
        <v>0</v>
      </c>
      <c r="AI55" s="111">
        <v>67.790000000000006</v>
      </c>
      <c r="AJ55" s="111">
        <v>0</v>
      </c>
      <c r="AK55" s="110">
        <f t="shared" si="50"/>
        <v>33.895000000000003</v>
      </c>
      <c r="AL55" s="110">
        <f t="shared" si="51"/>
        <v>39.037999999999997</v>
      </c>
    </row>
    <row r="56" spans="1:38" ht="15.75" customHeight="1" x14ac:dyDescent="0.15">
      <c r="A56" s="43" t="s">
        <v>76</v>
      </c>
      <c r="B56" s="111">
        <v>49.74</v>
      </c>
      <c r="C56" s="111">
        <v>80.95</v>
      </c>
      <c r="D56" s="111">
        <v>13.33</v>
      </c>
      <c r="E56" s="111">
        <v>63.43</v>
      </c>
      <c r="F56" s="111">
        <v>19.670000000000002</v>
      </c>
      <c r="G56" s="110">
        <f t="shared" si="52"/>
        <v>41.55</v>
      </c>
      <c r="H56" s="111">
        <v>60.61</v>
      </c>
      <c r="I56" s="111">
        <v>73.33</v>
      </c>
      <c r="J56" s="111">
        <v>50</v>
      </c>
      <c r="K56" s="111">
        <v>62.86</v>
      </c>
      <c r="L56" s="111">
        <v>58.06</v>
      </c>
      <c r="M56" s="110">
        <f t="shared" ref="M56:M59" si="53">AVERAGE(K56,L56)</f>
        <v>60.46</v>
      </c>
      <c r="N56" s="126"/>
      <c r="O56" s="126"/>
      <c r="P56" s="126"/>
      <c r="Q56" s="126"/>
      <c r="R56" s="126"/>
      <c r="S56" s="127"/>
      <c r="T56" s="116">
        <v>63.64</v>
      </c>
      <c r="U56" s="117">
        <v>95</v>
      </c>
      <c r="V56" s="117">
        <v>15.38</v>
      </c>
      <c r="W56" s="117">
        <v>76</v>
      </c>
      <c r="X56" s="117">
        <v>25</v>
      </c>
      <c r="Y56" s="110">
        <f t="shared" si="48"/>
        <v>50.5</v>
      </c>
      <c r="Z56" s="111">
        <v>47.5</v>
      </c>
      <c r="AA56" s="111">
        <v>90.47</v>
      </c>
      <c r="AB56" s="111">
        <v>0</v>
      </c>
      <c r="AC56" s="111">
        <v>64.400000000000006</v>
      </c>
      <c r="AD56" s="111">
        <v>0</v>
      </c>
      <c r="AE56" s="110">
        <f t="shared" si="49"/>
        <v>32.200000000000003</v>
      </c>
      <c r="AF56" s="111">
        <v>41.02</v>
      </c>
      <c r="AG56" s="111">
        <v>75</v>
      </c>
      <c r="AH56" s="111">
        <v>5.26</v>
      </c>
      <c r="AI56" s="111">
        <v>56.6</v>
      </c>
      <c r="AJ56" s="111">
        <v>8</v>
      </c>
      <c r="AK56" s="110">
        <f t="shared" si="50"/>
        <v>32.299999999999997</v>
      </c>
      <c r="AL56" s="110">
        <f t="shared" si="51"/>
        <v>43.402000000000001</v>
      </c>
    </row>
    <row r="57" spans="1:38" ht="15.75" customHeight="1" x14ac:dyDescent="0.15">
      <c r="A57" s="43" t="s">
        <v>77</v>
      </c>
      <c r="B57" s="111">
        <v>58.97</v>
      </c>
      <c r="C57" s="111">
        <v>52.38</v>
      </c>
      <c r="D57" s="111">
        <v>66.67</v>
      </c>
      <c r="E57" s="111">
        <v>57.89</v>
      </c>
      <c r="F57" s="111">
        <v>60</v>
      </c>
      <c r="G57" s="110">
        <f t="shared" si="52"/>
        <v>58.945</v>
      </c>
      <c r="H57" s="111">
        <v>54.55</v>
      </c>
      <c r="I57" s="111">
        <v>40</v>
      </c>
      <c r="J57" s="111">
        <v>66.67</v>
      </c>
      <c r="K57" s="111">
        <v>44.44</v>
      </c>
      <c r="L57" s="111">
        <v>61.54</v>
      </c>
      <c r="M57" s="110">
        <f t="shared" si="53"/>
        <v>52.989999999999995</v>
      </c>
      <c r="N57" s="111">
        <v>75.760000000000005</v>
      </c>
      <c r="O57" s="111">
        <v>71.430000000000007</v>
      </c>
      <c r="P57" s="111">
        <v>78.95</v>
      </c>
      <c r="Q57" s="111">
        <v>71.430000000000007</v>
      </c>
      <c r="R57" s="111">
        <v>78.95</v>
      </c>
      <c r="S57" s="110">
        <f t="shared" ref="S57:S59" si="54">AVERAGE(Q57,R57)</f>
        <v>75.19</v>
      </c>
      <c r="T57" s="128"/>
      <c r="U57" s="129"/>
      <c r="V57" s="129"/>
      <c r="W57" s="129"/>
      <c r="X57" s="129"/>
      <c r="Y57" s="130"/>
      <c r="Z57" s="111">
        <v>47.5</v>
      </c>
      <c r="AA57" s="111">
        <v>66.66</v>
      </c>
      <c r="AB57" s="111">
        <v>26.31</v>
      </c>
      <c r="AC57" s="111">
        <v>57.14</v>
      </c>
      <c r="AD57" s="111">
        <v>32.25</v>
      </c>
      <c r="AE57" s="110">
        <f t="shared" si="49"/>
        <v>44.695</v>
      </c>
      <c r="AF57" s="111">
        <v>33.33</v>
      </c>
      <c r="AG57" s="111">
        <v>45</v>
      </c>
      <c r="AH57" s="111">
        <v>21.05</v>
      </c>
      <c r="AI57" s="111">
        <v>40.9</v>
      </c>
      <c r="AJ57" s="111">
        <v>23.52</v>
      </c>
      <c r="AK57" s="110">
        <f t="shared" si="50"/>
        <v>32.21</v>
      </c>
      <c r="AL57" s="110">
        <f t="shared" si="51"/>
        <v>52.805999999999997</v>
      </c>
    </row>
    <row r="58" spans="1:38" ht="15.75" customHeight="1" x14ac:dyDescent="0.15">
      <c r="A58" s="43" t="s">
        <v>78</v>
      </c>
      <c r="B58" s="111">
        <v>52.3</v>
      </c>
      <c r="C58" s="111">
        <v>93.28</v>
      </c>
      <c r="D58" s="111">
        <v>3.33</v>
      </c>
      <c r="E58" s="111">
        <v>68.040000000000006</v>
      </c>
      <c r="F58" s="111">
        <v>6.06</v>
      </c>
      <c r="G58" s="110">
        <f t="shared" si="52"/>
        <v>37.050000000000004</v>
      </c>
      <c r="H58" s="111">
        <v>45.45</v>
      </c>
      <c r="I58" s="111">
        <v>100</v>
      </c>
      <c r="J58" s="111">
        <v>0</v>
      </c>
      <c r="K58" s="111">
        <v>6.25</v>
      </c>
      <c r="L58" s="111">
        <v>0</v>
      </c>
      <c r="M58" s="110">
        <f t="shared" si="53"/>
        <v>3.125</v>
      </c>
      <c r="N58" s="111">
        <v>48.48</v>
      </c>
      <c r="O58" s="111">
        <v>100</v>
      </c>
      <c r="P58" s="111">
        <v>10.52</v>
      </c>
      <c r="Q58" s="111">
        <v>62.22</v>
      </c>
      <c r="R58" s="111">
        <v>19.04</v>
      </c>
      <c r="S58" s="110">
        <f t="shared" si="54"/>
        <v>40.629999999999995</v>
      </c>
      <c r="T58" s="115">
        <v>63.63</v>
      </c>
      <c r="U58" s="112">
        <v>90</v>
      </c>
      <c r="V58" s="112">
        <v>23.07</v>
      </c>
      <c r="W58" s="112">
        <v>75</v>
      </c>
      <c r="X58" s="112">
        <v>33.33</v>
      </c>
      <c r="Y58" s="110">
        <f t="shared" ref="Y58:Y59" si="55">AVERAGE(W58,X58)</f>
        <v>54.164999999999999</v>
      </c>
      <c r="Z58" s="126"/>
      <c r="AA58" s="126"/>
      <c r="AB58" s="126"/>
      <c r="AC58" s="126"/>
      <c r="AD58" s="126"/>
      <c r="AE58" s="127"/>
      <c r="AF58" s="111">
        <v>41.02</v>
      </c>
      <c r="AG58" s="111">
        <v>65</v>
      </c>
      <c r="AH58" s="111">
        <v>15.78</v>
      </c>
      <c r="AI58" s="111">
        <v>53.06</v>
      </c>
      <c r="AJ58" s="111">
        <v>20.68</v>
      </c>
      <c r="AK58" s="110">
        <f t="shared" si="50"/>
        <v>36.870000000000005</v>
      </c>
      <c r="AL58" s="110">
        <f t="shared" si="51"/>
        <v>34.368000000000002</v>
      </c>
    </row>
    <row r="59" spans="1:38" ht="15.75" customHeight="1" x14ac:dyDescent="0.15">
      <c r="A59" s="43" t="s">
        <v>79</v>
      </c>
      <c r="B59" s="111">
        <v>57.43</v>
      </c>
      <c r="C59" s="111">
        <v>70.47</v>
      </c>
      <c r="D59" s="111">
        <v>42.22</v>
      </c>
      <c r="E59" s="111">
        <v>64.06</v>
      </c>
      <c r="F59" s="111">
        <v>47.79</v>
      </c>
      <c r="G59" s="110">
        <f t="shared" si="52"/>
        <v>55.924999999999997</v>
      </c>
      <c r="H59" s="111">
        <v>36.36</v>
      </c>
      <c r="I59" s="111">
        <v>40</v>
      </c>
      <c r="J59" s="111">
        <v>33.33</v>
      </c>
      <c r="K59" s="111">
        <v>36.36</v>
      </c>
      <c r="L59" s="111">
        <v>36.36</v>
      </c>
      <c r="M59" s="110">
        <f t="shared" si="53"/>
        <v>36.36</v>
      </c>
      <c r="N59" s="111">
        <v>54.54</v>
      </c>
      <c r="O59" s="111">
        <v>57.14</v>
      </c>
      <c r="P59" s="111">
        <v>52.63</v>
      </c>
      <c r="Q59" s="111">
        <v>51.61</v>
      </c>
      <c r="R59" s="111">
        <v>57.14</v>
      </c>
      <c r="S59" s="110">
        <f t="shared" si="54"/>
        <v>54.375</v>
      </c>
      <c r="T59" s="115">
        <v>54.54</v>
      </c>
      <c r="U59" s="112">
        <v>75</v>
      </c>
      <c r="V59" s="112">
        <v>23.07</v>
      </c>
      <c r="W59" s="112">
        <v>66.66</v>
      </c>
      <c r="X59" s="112">
        <v>28.57</v>
      </c>
      <c r="Y59" s="110">
        <f t="shared" si="55"/>
        <v>47.614999999999995</v>
      </c>
      <c r="Z59" s="111">
        <v>47.5</v>
      </c>
      <c r="AA59" s="111">
        <v>71.42</v>
      </c>
      <c r="AB59" s="111">
        <v>21.05</v>
      </c>
      <c r="AC59" s="111">
        <v>58.82</v>
      </c>
      <c r="AD59" s="111">
        <v>27.58</v>
      </c>
      <c r="AE59" s="110">
        <f>AVERAGE(AC59,AD59)</f>
        <v>43.2</v>
      </c>
      <c r="AF59" s="126"/>
      <c r="AG59" s="126"/>
      <c r="AH59" s="126"/>
      <c r="AI59" s="126"/>
      <c r="AJ59" s="126"/>
      <c r="AK59" s="127"/>
      <c r="AL59" s="110">
        <f t="shared" si="51"/>
        <v>47.49499999999999</v>
      </c>
    </row>
    <row r="60" spans="1:38" ht="15.75" customHeight="1" x14ac:dyDescent="0.15">
      <c r="A60" s="40" t="s">
        <v>63</v>
      </c>
      <c r="B60" s="111"/>
      <c r="C60" s="111"/>
      <c r="D60" s="111"/>
      <c r="E60" s="111"/>
      <c r="F60" s="111"/>
      <c r="G60" s="110">
        <f>AVERAGE(G54:G57)</f>
        <v>47.945</v>
      </c>
      <c r="H60" s="111"/>
      <c r="I60" s="111"/>
      <c r="J60" s="111"/>
      <c r="K60" s="111"/>
      <c r="L60" s="111"/>
      <c r="M60" s="110">
        <f>AVERAGE(M54:M57)</f>
        <v>50.694999999999993</v>
      </c>
      <c r="N60" s="111"/>
      <c r="O60" s="111"/>
      <c r="P60" s="111"/>
      <c r="Q60" s="111"/>
      <c r="R60" s="111"/>
      <c r="S60" s="110">
        <f>AVERAGE(S54:S57)</f>
        <v>50.419999999999995</v>
      </c>
      <c r="T60" s="115"/>
      <c r="U60" s="112"/>
      <c r="V60" s="112"/>
      <c r="W60" s="112"/>
      <c r="X60" s="112"/>
      <c r="Y60" s="118">
        <f>AVERAGE(Y54:Y57)</f>
        <v>40.778333333333336</v>
      </c>
      <c r="Z60" s="111"/>
      <c r="AA60" s="111"/>
      <c r="AB60" s="111"/>
      <c r="AC60" s="111"/>
      <c r="AD60" s="111"/>
      <c r="AE60" s="110"/>
      <c r="AF60" s="111"/>
      <c r="AG60" s="111"/>
      <c r="AH60" s="111"/>
      <c r="AI60" s="111"/>
      <c r="AJ60" s="111"/>
      <c r="AK60" s="110"/>
      <c r="AL60" s="114">
        <f>AVERAGE(AL54:AL59)</f>
        <v>42.640166666666666</v>
      </c>
    </row>
    <row r="61" spans="1:38" ht="15.75" customHeight="1" x14ac:dyDescent="0.15">
      <c r="A61" s="37"/>
      <c r="B61" s="108"/>
      <c r="C61" s="108"/>
      <c r="D61" s="108"/>
      <c r="E61" s="108"/>
      <c r="F61" s="108"/>
      <c r="G61" s="109"/>
      <c r="H61" s="108"/>
      <c r="I61" s="108"/>
      <c r="J61" s="108"/>
      <c r="K61" s="108"/>
      <c r="L61" s="108"/>
      <c r="M61" s="109"/>
      <c r="N61" s="108"/>
      <c r="O61" s="108"/>
      <c r="P61" s="108"/>
      <c r="Q61" s="108"/>
      <c r="R61" s="108"/>
      <c r="S61" s="109"/>
      <c r="T61" s="108"/>
      <c r="U61" s="108"/>
      <c r="V61" s="108"/>
      <c r="W61" s="108"/>
      <c r="X61" s="108"/>
      <c r="Y61" s="131"/>
      <c r="Z61" s="108"/>
      <c r="AA61" s="108"/>
      <c r="AB61" s="108"/>
      <c r="AC61" s="108"/>
      <c r="AD61" s="108"/>
      <c r="AE61" s="109"/>
      <c r="AF61" s="108"/>
      <c r="AG61" s="108"/>
      <c r="AH61" s="108"/>
      <c r="AI61" s="108"/>
      <c r="AJ61" s="108"/>
      <c r="AK61" s="109"/>
      <c r="AL61" s="132"/>
    </row>
    <row r="62" spans="1:38" ht="15.75" customHeight="1" x14ac:dyDescent="0.15">
      <c r="A62" s="270" t="s">
        <v>96</v>
      </c>
      <c r="B62" s="280" t="s">
        <v>81</v>
      </c>
      <c r="C62" s="281"/>
      <c r="D62" s="281"/>
      <c r="E62" s="281"/>
      <c r="F62" s="281"/>
      <c r="G62" s="282"/>
      <c r="H62" s="280" t="s">
        <v>82</v>
      </c>
      <c r="I62" s="281"/>
      <c r="J62" s="281"/>
      <c r="K62" s="281"/>
      <c r="L62" s="281"/>
      <c r="M62" s="282"/>
      <c r="N62" s="280" t="s">
        <v>83</v>
      </c>
      <c r="O62" s="281"/>
      <c r="P62" s="281"/>
      <c r="Q62" s="281"/>
      <c r="R62" s="281"/>
      <c r="S62" s="282"/>
      <c r="T62" s="283" t="s">
        <v>84</v>
      </c>
      <c r="U62" s="284"/>
      <c r="V62" s="284"/>
      <c r="W62" s="284"/>
      <c r="X62" s="284"/>
      <c r="Y62" s="285"/>
      <c r="Z62" s="280" t="s">
        <v>85</v>
      </c>
      <c r="AA62" s="281"/>
      <c r="AB62" s="281"/>
      <c r="AC62" s="281"/>
      <c r="AD62" s="281"/>
      <c r="AE62" s="282"/>
      <c r="AF62" s="280" t="s">
        <v>86</v>
      </c>
      <c r="AG62" s="281"/>
      <c r="AH62" s="281"/>
      <c r="AI62" s="281"/>
      <c r="AJ62" s="281"/>
      <c r="AK62" s="282"/>
      <c r="AL62" s="110" t="s">
        <v>63</v>
      </c>
    </row>
    <row r="63" spans="1:38" ht="15.75" customHeight="1" x14ac:dyDescent="0.15">
      <c r="A63" s="231"/>
      <c r="B63" s="111" t="s">
        <v>47</v>
      </c>
      <c r="C63" s="112" t="s">
        <v>8</v>
      </c>
      <c r="D63" s="112" t="s">
        <v>9</v>
      </c>
      <c r="E63" s="112" t="s">
        <v>64</v>
      </c>
      <c r="F63" s="112" t="s">
        <v>65</v>
      </c>
      <c r="G63" s="113"/>
      <c r="H63" s="111" t="s">
        <v>47</v>
      </c>
      <c r="I63" s="112" t="s">
        <v>8</v>
      </c>
      <c r="J63" s="112" t="s">
        <v>9</v>
      </c>
      <c r="K63" s="112" t="s">
        <v>64</v>
      </c>
      <c r="L63" s="112" t="s">
        <v>65</v>
      </c>
      <c r="M63" s="113" t="s">
        <v>66</v>
      </c>
      <c r="N63" s="111" t="s">
        <v>47</v>
      </c>
      <c r="O63" s="112" t="s">
        <v>8</v>
      </c>
      <c r="P63" s="112" t="s">
        <v>9</v>
      </c>
      <c r="Q63" s="112" t="s">
        <v>64</v>
      </c>
      <c r="R63" s="112" t="s">
        <v>65</v>
      </c>
      <c r="S63" s="113" t="s">
        <v>66</v>
      </c>
      <c r="T63" s="115" t="s">
        <v>47</v>
      </c>
      <c r="U63" s="112" t="s">
        <v>8</v>
      </c>
      <c r="V63" s="112" t="s">
        <v>9</v>
      </c>
      <c r="W63" s="112" t="s">
        <v>64</v>
      </c>
      <c r="X63" s="112" t="s">
        <v>65</v>
      </c>
      <c r="Y63" s="113" t="s">
        <v>66</v>
      </c>
      <c r="Z63" s="111" t="s">
        <v>47</v>
      </c>
      <c r="AA63" s="112" t="s">
        <v>8</v>
      </c>
      <c r="AB63" s="112" t="s">
        <v>9</v>
      </c>
      <c r="AC63" s="112" t="s">
        <v>64</v>
      </c>
      <c r="AD63" s="112" t="s">
        <v>65</v>
      </c>
      <c r="AE63" s="113" t="s">
        <v>66</v>
      </c>
      <c r="AF63" s="111" t="s">
        <v>47</v>
      </c>
      <c r="AG63" s="112" t="s">
        <v>8</v>
      </c>
      <c r="AH63" s="112" t="s">
        <v>9</v>
      </c>
      <c r="AI63" s="112" t="s">
        <v>64</v>
      </c>
      <c r="AJ63" s="112" t="s">
        <v>65</v>
      </c>
      <c r="AK63" s="113" t="s">
        <v>66</v>
      </c>
      <c r="AL63" s="110"/>
    </row>
    <row r="64" spans="1:38" ht="15.75" customHeight="1" x14ac:dyDescent="0.15">
      <c r="A64" s="43" t="s">
        <v>81</v>
      </c>
      <c r="B64" s="126"/>
      <c r="C64" s="126"/>
      <c r="D64" s="126"/>
      <c r="E64" s="126"/>
      <c r="F64" s="126"/>
      <c r="G64" s="127"/>
      <c r="H64" s="111">
        <v>52.94</v>
      </c>
      <c r="I64" s="111">
        <v>94.11</v>
      </c>
      <c r="J64" s="111">
        <v>11.76</v>
      </c>
      <c r="K64" s="111">
        <v>66.66</v>
      </c>
      <c r="L64" s="111">
        <v>20</v>
      </c>
      <c r="M64" s="124">
        <f>AVERAGE(K64,L64)</f>
        <v>43.33</v>
      </c>
      <c r="N64" s="111">
        <v>50</v>
      </c>
      <c r="O64" s="111">
        <v>100</v>
      </c>
      <c r="P64" s="111">
        <v>0</v>
      </c>
      <c r="Q64" s="111">
        <v>66.66</v>
      </c>
      <c r="R64" s="111">
        <v>0</v>
      </c>
      <c r="S64" s="124">
        <f t="shared" ref="S64:S65" si="56">AVERAGE(Q64,R64)</f>
        <v>33.33</v>
      </c>
      <c r="T64" s="116">
        <v>50</v>
      </c>
      <c r="U64" s="117">
        <v>100</v>
      </c>
      <c r="V64" s="117">
        <v>0</v>
      </c>
      <c r="W64" s="117">
        <v>66.66</v>
      </c>
      <c r="X64" s="117">
        <v>0</v>
      </c>
      <c r="Y64" s="124">
        <f t="shared" ref="Y64:Y66" si="57">AVERAGE(W64,X64)</f>
        <v>33.33</v>
      </c>
      <c r="Z64" s="111">
        <v>52.5</v>
      </c>
      <c r="AA64" s="111">
        <v>90</v>
      </c>
      <c r="AB64" s="111">
        <v>15</v>
      </c>
      <c r="AC64" s="111">
        <v>65.45</v>
      </c>
      <c r="AD64" s="111">
        <v>24</v>
      </c>
      <c r="AE64" s="124">
        <f t="shared" ref="AE64:AE67" si="58">AVERAGE(AC64,AD64)</f>
        <v>44.725000000000001</v>
      </c>
      <c r="AF64" s="111">
        <v>50</v>
      </c>
      <c r="AG64" s="111">
        <v>100</v>
      </c>
      <c r="AH64" s="111">
        <v>0</v>
      </c>
      <c r="AI64" s="111">
        <v>66.66</v>
      </c>
      <c r="AJ64" s="111">
        <v>0</v>
      </c>
      <c r="AK64" s="124">
        <f t="shared" ref="AK64:AK68" si="59">AVERAGE(AI64,AJ64)</f>
        <v>33.33</v>
      </c>
      <c r="AL64" s="110">
        <f t="shared" ref="AL64:AL69" si="60">AVERAGE(G64,M64,S64,Y64,AE64,AK64)</f>
        <v>37.609000000000002</v>
      </c>
    </row>
    <row r="65" spans="1:38" ht="15.75" customHeight="1" x14ac:dyDescent="0.15">
      <c r="A65" s="43" t="s">
        <v>82</v>
      </c>
      <c r="B65" s="111">
        <v>47.44</v>
      </c>
      <c r="C65" s="111">
        <v>83.67</v>
      </c>
      <c r="D65" s="111">
        <v>11.22</v>
      </c>
      <c r="E65" s="111">
        <v>61.42</v>
      </c>
      <c r="F65" s="111">
        <v>17.600000000000001</v>
      </c>
      <c r="G65" s="124">
        <f t="shared" ref="G65:G69" si="61">AVERAGE(E65,F65)</f>
        <v>39.510000000000005</v>
      </c>
      <c r="H65" s="126"/>
      <c r="I65" s="126"/>
      <c r="J65" s="126"/>
      <c r="K65" s="126"/>
      <c r="L65" s="126"/>
      <c r="M65" s="127"/>
      <c r="N65" s="111">
        <v>50</v>
      </c>
      <c r="O65" s="111">
        <v>94.11</v>
      </c>
      <c r="P65" s="111">
        <v>5.88</v>
      </c>
      <c r="Q65" s="111">
        <v>65.3</v>
      </c>
      <c r="R65" s="111">
        <v>10.52</v>
      </c>
      <c r="S65" s="124">
        <f t="shared" si="56"/>
        <v>37.909999999999997</v>
      </c>
      <c r="T65" s="116">
        <v>50</v>
      </c>
      <c r="U65" s="117">
        <v>94.11</v>
      </c>
      <c r="V65" s="117">
        <v>5.88</v>
      </c>
      <c r="W65" s="117">
        <v>65.3</v>
      </c>
      <c r="X65" s="117">
        <v>10.52</v>
      </c>
      <c r="Y65" s="124">
        <f t="shared" si="57"/>
        <v>37.909999999999997</v>
      </c>
      <c r="Z65" s="111">
        <v>55</v>
      </c>
      <c r="AA65" s="111">
        <v>80</v>
      </c>
      <c r="AB65" s="111">
        <v>30</v>
      </c>
      <c r="AC65" s="111">
        <v>64</v>
      </c>
      <c r="AD65" s="111">
        <v>40</v>
      </c>
      <c r="AE65" s="124">
        <f t="shared" si="58"/>
        <v>52</v>
      </c>
      <c r="AF65" s="111">
        <v>50</v>
      </c>
      <c r="AG65" s="111">
        <v>95</v>
      </c>
      <c r="AH65" s="111">
        <v>5</v>
      </c>
      <c r="AI65" s="111">
        <v>65.510000000000005</v>
      </c>
      <c r="AJ65" s="111">
        <v>9.09</v>
      </c>
      <c r="AK65" s="124">
        <f t="shared" si="59"/>
        <v>37.300000000000004</v>
      </c>
      <c r="AL65" s="110">
        <f t="shared" si="60"/>
        <v>40.926000000000002</v>
      </c>
    </row>
    <row r="66" spans="1:38" ht="15.75" customHeight="1" x14ac:dyDescent="0.15">
      <c r="A66" s="43" t="s">
        <v>83</v>
      </c>
      <c r="B66" s="111">
        <v>47.44</v>
      </c>
      <c r="C66" s="111">
        <v>78.569999999999993</v>
      </c>
      <c r="D66" s="111">
        <v>16.32</v>
      </c>
      <c r="E66" s="111">
        <v>59.92</v>
      </c>
      <c r="F66" s="111">
        <v>23.7</v>
      </c>
      <c r="G66" s="124">
        <f t="shared" si="61"/>
        <v>41.81</v>
      </c>
      <c r="H66" s="111">
        <v>61.76</v>
      </c>
      <c r="I66" s="111">
        <v>82.35</v>
      </c>
      <c r="J66" s="111">
        <v>41.17</v>
      </c>
      <c r="K66" s="111">
        <v>68.290000000000006</v>
      </c>
      <c r="L66" s="111">
        <v>51.85</v>
      </c>
      <c r="M66" s="124">
        <f t="shared" ref="M66:M69" si="62">AVERAGE(K66,L66)</f>
        <v>60.070000000000007</v>
      </c>
      <c r="N66" s="126"/>
      <c r="O66" s="126"/>
      <c r="P66" s="126"/>
      <c r="Q66" s="126"/>
      <c r="R66" s="126"/>
      <c r="S66" s="127"/>
      <c r="T66" s="116">
        <v>50</v>
      </c>
      <c r="U66" s="117">
        <v>82.35</v>
      </c>
      <c r="V66" s="117">
        <v>17.64</v>
      </c>
      <c r="W66" s="117">
        <v>62.22</v>
      </c>
      <c r="X66" s="117">
        <v>26.08</v>
      </c>
      <c r="Y66" s="124">
        <f t="shared" si="57"/>
        <v>44.15</v>
      </c>
      <c r="Z66" s="111">
        <v>47.5</v>
      </c>
      <c r="AA66" s="111">
        <v>75</v>
      </c>
      <c r="AB66" s="111">
        <v>20</v>
      </c>
      <c r="AC66" s="111">
        <v>58.82</v>
      </c>
      <c r="AD66" s="111">
        <v>27.58</v>
      </c>
      <c r="AE66" s="124">
        <f t="shared" si="58"/>
        <v>43.2</v>
      </c>
      <c r="AF66" s="111">
        <v>45</v>
      </c>
      <c r="AG66" s="111">
        <v>80</v>
      </c>
      <c r="AH66" s="111">
        <v>10</v>
      </c>
      <c r="AI66" s="111">
        <v>59.25</v>
      </c>
      <c r="AJ66" s="111">
        <v>15.38</v>
      </c>
      <c r="AK66" s="124">
        <f t="shared" si="59"/>
        <v>37.314999999999998</v>
      </c>
      <c r="AL66" s="110">
        <f t="shared" si="60"/>
        <v>45.309000000000005</v>
      </c>
    </row>
    <row r="67" spans="1:38" ht="15.75" customHeight="1" x14ac:dyDescent="0.15">
      <c r="A67" s="43" t="s">
        <v>84</v>
      </c>
      <c r="B67" s="111">
        <v>54.08</v>
      </c>
      <c r="C67" s="111">
        <v>58.16</v>
      </c>
      <c r="D67" s="111">
        <v>50</v>
      </c>
      <c r="E67" s="111">
        <v>55.88</v>
      </c>
      <c r="F67" s="111">
        <v>52.12</v>
      </c>
      <c r="G67" s="124">
        <f t="shared" si="61"/>
        <v>54</v>
      </c>
      <c r="H67" s="111">
        <v>44.11</v>
      </c>
      <c r="I67" s="111">
        <v>52.94</v>
      </c>
      <c r="J67" s="111">
        <v>35.29</v>
      </c>
      <c r="K67" s="111">
        <v>48.64</v>
      </c>
      <c r="L67" s="111">
        <v>38.700000000000003</v>
      </c>
      <c r="M67" s="124">
        <f t="shared" si="62"/>
        <v>43.67</v>
      </c>
      <c r="N67" s="111">
        <v>50</v>
      </c>
      <c r="O67" s="111">
        <v>76.47</v>
      </c>
      <c r="P67" s="111">
        <v>23.52</v>
      </c>
      <c r="Q67" s="111">
        <v>60.46</v>
      </c>
      <c r="R67" s="111">
        <v>31.99</v>
      </c>
      <c r="S67" s="124">
        <f t="shared" ref="S67:S69" si="63">AVERAGE(Q67,R67)</f>
        <v>46.225000000000001</v>
      </c>
      <c r="T67" s="128"/>
      <c r="U67" s="129"/>
      <c r="V67" s="129"/>
      <c r="W67" s="129"/>
      <c r="X67" s="129"/>
      <c r="Y67" s="130"/>
      <c r="Z67" s="111">
        <v>60</v>
      </c>
      <c r="AA67" s="111">
        <v>70</v>
      </c>
      <c r="AB67" s="111">
        <v>50</v>
      </c>
      <c r="AC67" s="111">
        <v>63.63</v>
      </c>
      <c r="AD67" s="111">
        <v>55.55</v>
      </c>
      <c r="AE67" s="124">
        <f t="shared" si="58"/>
        <v>59.59</v>
      </c>
      <c r="AF67" s="111">
        <v>52.5</v>
      </c>
      <c r="AG67" s="111">
        <v>80</v>
      </c>
      <c r="AH67" s="111">
        <v>25</v>
      </c>
      <c r="AI67" s="111">
        <v>62.74</v>
      </c>
      <c r="AJ67" s="111">
        <v>34.479999999999997</v>
      </c>
      <c r="AK67" s="124">
        <f t="shared" si="59"/>
        <v>48.61</v>
      </c>
      <c r="AL67" s="110">
        <f t="shared" si="60"/>
        <v>50.419000000000004</v>
      </c>
    </row>
    <row r="68" spans="1:38" ht="15.75" customHeight="1" x14ac:dyDescent="0.15">
      <c r="A68" s="43" t="s">
        <v>85</v>
      </c>
      <c r="B68" s="111">
        <v>48.46</v>
      </c>
      <c r="C68" s="111">
        <v>91.83</v>
      </c>
      <c r="D68" s="111">
        <v>5.0999999999999996</v>
      </c>
      <c r="E68" s="111">
        <v>64.05</v>
      </c>
      <c r="F68" s="111">
        <v>9</v>
      </c>
      <c r="G68" s="124">
        <f t="shared" si="61"/>
        <v>36.524999999999999</v>
      </c>
      <c r="H68" s="111">
        <v>50</v>
      </c>
      <c r="I68" s="111">
        <v>100</v>
      </c>
      <c r="J68" s="111">
        <v>0</v>
      </c>
      <c r="K68" s="111">
        <v>66.66</v>
      </c>
      <c r="L68" s="111">
        <v>0</v>
      </c>
      <c r="M68" s="124">
        <f t="shared" si="62"/>
        <v>33.33</v>
      </c>
      <c r="N68" s="111">
        <v>55.88</v>
      </c>
      <c r="O68" s="111">
        <v>94.11</v>
      </c>
      <c r="P68" s="111">
        <v>17.64</v>
      </c>
      <c r="Q68" s="111">
        <v>68.08</v>
      </c>
      <c r="R68" s="111">
        <v>28.57</v>
      </c>
      <c r="S68" s="124">
        <f t="shared" si="63"/>
        <v>48.325000000000003</v>
      </c>
      <c r="T68" s="115">
        <v>47.05</v>
      </c>
      <c r="U68" s="112">
        <v>88.23</v>
      </c>
      <c r="V68" s="112">
        <v>5.88</v>
      </c>
      <c r="W68" s="112">
        <v>62.5</v>
      </c>
      <c r="X68" s="112">
        <v>10</v>
      </c>
      <c r="Y68" s="124">
        <f t="shared" ref="Y68:Y69" si="64">AVERAGE(W68,X68)</f>
        <v>36.25</v>
      </c>
      <c r="Z68" s="126"/>
      <c r="AA68" s="126"/>
      <c r="AB68" s="126"/>
      <c r="AC68" s="126"/>
      <c r="AD68" s="126"/>
      <c r="AE68" s="127"/>
      <c r="AF68" s="111">
        <v>45</v>
      </c>
      <c r="AG68" s="111">
        <v>85</v>
      </c>
      <c r="AH68" s="111">
        <v>5</v>
      </c>
      <c r="AI68" s="111">
        <v>60.71</v>
      </c>
      <c r="AJ68" s="111">
        <v>8.33</v>
      </c>
      <c r="AK68" s="124">
        <f t="shared" si="59"/>
        <v>34.520000000000003</v>
      </c>
      <c r="AL68" s="110">
        <f t="shared" si="60"/>
        <v>37.790000000000006</v>
      </c>
    </row>
    <row r="69" spans="1:38" ht="15.75" customHeight="1" x14ac:dyDescent="0.15">
      <c r="A69" s="43" t="s">
        <v>86</v>
      </c>
      <c r="B69" s="111">
        <v>59.69</v>
      </c>
      <c r="C69" s="111">
        <v>76.53</v>
      </c>
      <c r="D69" s="111">
        <v>42.85</v>
      </c>
      <c r="E69" s="111">
        <v>65.5</v>
      </c>
      <c r="F69" s="111">
        <v>51.53</v>
      </c>
      <c r="G69" s="124">
        <f t="shared" si="61"/>
        <v>58.515000000000001</v>
      </c>
      <c r="H69" s="111">
        <v>61.76</v>
      </c>
      <c r="I69" s="111">
        <v>64.7</v>
      </c>
      <c r="J69" s="111">
        <v>58.82</v>
      </c>
      <c r="K69" s="111">
        <v>62.85</v>
      </c>
      <c r="L69" s="111">
        <v>60.6</v>
      </c>
      <c r="M69" s="124">
        <f t="shared" si="62"/>
        <v>61.725000000000001</v>
      </c>
      <c r="N69" s="111">
        <v>38.229999999999997</v>
      </c>
      <c r="O69" s="111">
        <v>58.82</v>
      </c>
      <c r="P69" s="111">
        <v>17.64</v>
      </c>
      <c r="Q69" s="111">
        <v>48.78</v>
      </c>
      <c r="R69" s="111">
        <v>22.22</v>
      </c>
      <c r="S69" s="124">
        <f t="shared" si="63"/>
        <v>35.5</v>
      </c>
      <c r="T69" s="115">
        <v>55.88</v>
      </c>
      <c r="U69" s="112">
        <v>82.35</v>
      </c>
      <c r="V69" s="112">
        <v>29.41</v>
      </c>
      <c r="W69" s="112">
        <v>65.11</v>
      </c>
      <c r="X69" s="112">
        <v>40</v>
      </c>
      <c r="Y69" s="124">
        <f t="shared" si="64"/>
        <v>52.555</v>
      </c>
      <c r="Z69" s="111">
        <v>52.5</v>
      </c>
      <c r="AA69" s="111">
        <v>80</v>
      </c>
      <c r="AB69" s="111">
        <v>25</v>
      </c>
      <c r="AC69" s="111">
        <v>62.74</v>
      </c>
      <c r="AD69" s="111">
        <v>34.479999999999997</v>
      </c>
      <c r="AE69" s="124">
        <f>AVERAGE(AC69,AD69)</f>
        <v>48.61</v>
      </c>
      <c r="AF69" s="126"/>
      <c r="AG69" s="126"/>
      <c r="AH69" s="126"/>
      <c r="AI69" s="126"/>
      <c r="AJ69" s="126"/>
      <c r="AK69" s="127"/>
      <c r="AL69" s="110">
        <f t="shared" si="60"/>
        <v>51.381000000000007</v>
      </c>
    </row>
    <row r="70" spans="1:38" ht="15.75" customHeight="1" x14ac:dyDescent="0.15">
      <c r="A70" s="40" t="s">
        <v>63</v>
      </c>
      <c r="B70" s="111"/>
      <c r="C70" s="111"/>
      <c r="D70" s="111"/>
      <c r="E70" s="111"/>
      <c r="F70" s="111"/>
      <c r="G70" s="110">
        <f>AVERAGE(G64:G69)</f>
        <v>46.072000000000003</v>
      </c>
      <c r="H70" s="111"/>
      <c r="I70" s="111"/>
      <c r="J70" s="111"/>
      <c r="K70" s="111"/>
      <c r="L70" s="111"/>
      <c r="M70" s="110">
        <f>AVERAGE(M64:M69)</f>
        <v>48.424999999999997</v>
      </c>
      <c r="N70" s="111"/>
      <c r="O70" s="111"/>
      <c r="P70" s="111"/>
      <c r="Q70" s="111"/>
      <c r="R70" s="111"/>
      <c r="S70" s="110">
        <f>AVERAGE(S64:S69)</f>
        <v>40.258000000000003</v>
      </c>
      <c r="T70" s="115"/>
      <c r="U70" s="112"/>
      <c r="V70" s="112"/>
      <c r="W70" s="112"/>
      <c r="X70" s="112"/>
      <c r="Y70" s="110">
        <f>AVERAGE(Y64:Y69)</f>
        <v>40.838999999999999</v>
      </c>
      <c r="Z70" s="111"/>
      <c r="AA70" s="111"/>
      <c r="AB70" s="111"/>
      <c r="AC70" s="111"/>
      <c r="AD70" s="111"/>
      <c r="AE70" s="110">
        <f>AVERAGE(AE64:AE69)</f>
        <v>49.625</v>
      </c>
      <c r="AF70" s="111"/>
      <c r="AG70" s="111"/>
      <c r="AH70" s="111"/>
      <c r="AI70" s="111"/>
      <c r="AJ70" s="111"/>
      <c r="AK70" s="110">
        <f t="shared" ref="AK70:AL70" si="65">AVERAGE(AK64:AK69)</f>
        <v>38.215000000000003</v>
      </c>
      <c r="AL70" s="114">
        <f t="shared" si="65"/>
        <v>43.905666666666669</v>
      </c>
    </row>
    <row r="71" spans="1:38" ht="15.75" customHeight="1" x14ac:dyDescent="0.15">
      <c r="A71" s="37"/>
      <c r="B71" s="108"/>
      <c r="C71" s="108"/>
      <c r="D71" s="108"/>
      <c r="E71" s="108"/>
      <c r="F71" s="108"/>
      <c r="G71" s="109"/>
      <c r="H71" s="108"/>
      <c r="I71" s="108"/>
      <c r="J71" s="108"/>
      <c r="K71" s="108"/>
      <c r="L71" s="108"/>
      <c r="M71" s="109"/>
      <c r="N71" s="108"/>
      <c r="O71" s="108"/>
      <c r="P71" s="108"/>
      <c r="Q71" s="108"/>
      <c r="R71" s="108"/>
      <c r="S71" s="109"/>
      <c r="T71" s="108"/>
      <c r="U71" s="108"/>
      <c r="V71" s="108"/>
      <c r="W71" s="108"/>
      <c r="X71" s="108"/>
      <c r="Y71" s="109"/>
      <c r="Z71" s="108"/>
      <c r="AA71" s="108"/>
      <c r="AB71" s="108"/>
      <c r="AC71" s="108"/>
      <c r="AD71" s="108"/>
      <c r="AE71" s="109"/>
      <c r="AF71" s="108"/>
      <c r="AG71" s="108"/>
      <c r="AH71" s="108"/>
      <c r="AI71" s="108"/>
      <c r="AJ71" s="108"/>
      <c r="AK71" s="109"/>
      <c r="AL71" s="109"/>
    </row>
    <row r="72" spans="1:38" ht="15.75" customHeight="1" x14ac:dyDescent="0.2">
      <c r="A72" s="49" t="s">
        <v>120</v>
      </c>
      <c r="B72" s="108"/>
      <c r="C72" s="108"/>
      <c r="D72" s="108"/>
      <c r="E72" s="108"/>
      <c r="F72" s="108"/>
      <c r="G72" s="109"/>
      <c r="H72" s="108"/>
      <c r="I72" s="108"/>
      <c r="J72" s="108"/>
      <c r="K72" s="108"/>
      <c r="L72" s="108"/>
      <c r="M72" s="109"/>
      <c r="N72" s="108"/>
      <c r="O72" s="108"/>
      <c r="P72" s="108"/>
      <c r="Q72" s="108"/>
      <c r="R72" s="108"/>
      <c r="S72" s="109"/>
      <c r="T72" s="119"/>
      <c r="U72" s="119"/>
      <c r="V72" s="119"/>
      <c r="W72" s="119"/>
      <c r="X72" s="119"/>
      <c r="Y72" s="120"/>
      <c r="Z72" s="108"/>
      <c r="AA72" s="108"/>
      <c r="AB72" s="108"/>
      <c r="AC72" s="108"/>
      <c r="AD72" s="108"/>
      <c r="AE72" s="109"/>
      <c r="AF72" s="108"/>
      <c r="AG72" s="108"/>
      <c r="AH72" s="108"/>
      <c r="AI72" s="108"/>
      <c r="AJ72" s="108"/>
      <c r="AK72" s="109"/>
      <c r="AL72" s="109"/>
    </row>
    <row r="73" spans="1:38" ht="15.75" customHeight="1" x14ac:dyDescent="0.15">
      <c r="A73" s="270" t="s">
        <v>96</v>
      </c>
      <c r="B73" s="280" t="s">
        <v>57</v>
      </c>
      <c r="C73" s="281"/>
      <c r="D73" s="281"/>
      <c r="E73" s="281"/>
      <c r="F73" s="281"/>
      <c r="G73" s="282"/>
      <c r="H73" s="280" t="s">
        <v>58</v>
      </c>
      <c r="I73" s="281"/>
      <c r="J73" s="281"/>
      <c r="K73" s="281"/>
      <c r="L73" s="281"/>
      <c r="M73" s="282"/>
      <c r="N73" s="280" t="s">
        <v>59</v>
      </c>
      <c r="O73" s="281"/>
      <c r="P73" s="281"/>
      <c r="Q73" s="281"/>
      <c r="R73" s="281"/>
      <c r="S73" s="282"/>
      <c r="T73" s="283" t="s">
        <v>60</v>
      </c>
      <c r="U73" s="284"/>
      <c r="V73" s="284"/>
      <c r="W73" s="284"/>
      <c r="X73" s="284"/>
      <c r="Y73" s="285"/>
      <c r="Z73" s="280" t="s">
        <v>61</v>
      </c>
      <c r="AA73" s="281"/>
      <c r="AB73" s="281"/>
      <c r="AC73" s="281"/>
      <c r="AD73" s="281"/>
      <c r="AE73" s="282"/>
      <c r="AF73" s="280" t="s">
        <v>99</v>
      </c>
      <c r="AG73" s="281"/>
      <c r="AH73" s="281"/>
      <c r="AI73" s="281"/>
      <c r="AJ73" s="281"/>
      <c r="AK73" s="282"/>
      <c r="AL73" s="110" t="s">
        <v>63</v>
      </c>
    </row>
    <row r="74" spans="1:38" ht="15.75" customHeight="1" x14ac:dyDescent="0.15">
      <c r="A74" s="231"/>
      <c r="B74" s="111" t="s">
        <v>47</v>
      </c>
      <c r="C74" s="112" t="s">
        <v>8</v>
      </c>
      <c r="D74" s="112" t="s">
        <v>9</v>
      </c>
      <c r="E74" s="112" t="s">
        <v>64</v>
      </c>
      <c r="F74" s="112" t="s">
        <v>65</v>
      </c>
      <c r="G74" s="113" t="s">
        <v>66</v>
      </c>
      <c r="H74" s="111" t="s">
        <v>47</v>
      </c>
      <c r="I74" s="112" t="s">
        <v>8</v>
      </c>
      <c r="J74" s="112" t="s">
        <v>9</v>
      </c>
      <c r="K74" s="112" t="s">
        <v>64</v>
      </c>
      <c r="L74" s="112" t="s">
        <v>65</v>
      </c>
      <c r="M74" s="113" t="s">
        <v>66</v>
      </c>
      <c r="N74" s="111" t="s">
        <v>47</v>
      </c>
      <c r="O74" s="112" t="s">
        <v>8</v>
      </c>
      <c r="P74" s="112" t="s">
        <v>9</v>
      </c>
      <c r="Q74" s="112" t="s">
        <v>64</v>
      </c>
      <c r="R74" s="112" t="s">
        <v>65</v>
      </c>
      <c r="S74" s="113" t="s">
        <v>66</v>
      </c>
      <c r="T74" s="115" t="s">
        <v>47</v>
      </c>
      <c r="U74" s="112" t="s">
        <v>8</v>
      </c>
      <c r="V74" s="112" t="s">
        <v>9</v>
      </c>
      <c r="W74" s="112" t="s">
        <v>64</v>
      </c>
      <c r="X74" s="112" t="s">
        <v>65</v>
      </c>
      <c r="Y74" s="113" t="s">
        <v>66</v>
      </c>
      <c r="Z74" s="111" t="s">
        <v>47</v>
      </c>
      <c r="AA74" s="112" t="s">
        <v>8</v>
      </c>
      <c r="AB74" s="112" t="s">
        <v>9</v>
      </c>
      <c r="AC74" s="112" t="s">
        <v>64</v>
      </c>
      <c r="AD74" s="112" t="s">
        <v>65</v>
      </c>
      <c r="AE74" s="113" t="s">
        <v>66</v>
      </c>
      <c r="AF74" s="111" t="s">
        <v>47</v>
      </c>
      <c r="AG74" s="112" t="s">
        <v>8</v>
      </c>
      <c r="AH74" s="112" t="s">
        <v>9</v>
      </c>
      <c r="AI74" s="112" t="s">
        <v>64</v>
      </c>
      <c r="AJ74" s="112" t="s">
        <v>65</v>
      </c>
      <c r="AK74" s="113" t="s">
        <v>66</v>
      </c>
      <c r="AL74" s="110"/>
    </row>
    <row r="75" spans="1:38" ht="15.75" customHeight="1" x14ac:dyDescent="0.15">
      <c r="A75" s="43" t="s">
        <v>57</v>
      </c>
      <c r="B75" s="126"/>
      <c r="C75" s="126"/>
      <c r="D75" s="126"/>
      <c r="E75" s="126"/>
      <c r="F75" s="126"/>
      <c r="G75" s="127"/>
      <c r="H75" s="111">
        <v>84.37</v>
      </c>
      <c r="I75" s="111">
        <v>69.23</v>
      </c>
      <c r="J75" s="111">
        <v>94.73</v>
      </c>
      <c r="K75" s="111">
        <v>78.260000000000005</v>
      </c>
      <c r="L75" s="111">
        <v>87.8</v>
      </c>
      <c r="M75" s="110">
        <f>AVERAGE(K75,L75)</f>
        <v>83.03</v>
      </c>
      <c r="N75" s="111">
        <v>48.27</v>
      </c>
      <c r="O75" s="111">
        <v>42.85</v>
      </c>
      <c r="P75" s="111">
        <v>62.5</v>
      </c>
      <c r="Q75" s="111">
        <v>54.54</v>
      </c>
      <c r="R75" s="111">
        <v>40</v>
      </c>
      <c r="S75" s="110">
        <f t="shared" ref="S75:S76" si="66">AVERAGE(Q75,R75)</f>
        <v>47.269999999999996</v>
      </c>
      <c r="T75" s="116">
        <v>90.9</v>
      </c>
      <c r="U75" s="117">
        <v>100</v>
      </c>
      <c r="V75" s="117">
        <v>81.25</v>
      </c>
      <c r="W75" s="117">
        <v>91.89</v>
      </c>
      <c r="X75" s="117">
        <v>89.65</v>
      </c>
      <c r="Y75" s="110">
        <f t="shared" ref="Y75:Y77" si="67">AVERAGE(W75,X75)</f>
        <v>90.77000000000001</v>
      </c>
      <c r="Z75" s="111">
        <v>77.5</v>
      </c>
      <c r="AA75" s="111">
        <v>100</v>
      </c>
      <c r="AB75" s="111">
        <v>50</v>
      </c>
      <c r="AC75" s="111">
        <v>83.01</v>
      </c>
      <c r="AD75" s="111">
        <v>66.66</v>
      </c>
      <c r="AE75" s="110">
        <f t="shared" ref="AE75:AE78" si="68">AVERAGE(AC75,AD75)</f>
        <v>74.835000000000008</v>
      </c>
      <c r="AF75" s="111">
        <v>92.5</v>
      </c>
      <c r="AG75" s="111">
        <v>93.33</v>
      </c>
      <c r="AH75" s="111">
        <v>92</v>
      </c>
      <c r="AI75" s="111">
        <v>90.32</v>
      </c>
      <c r="AJ75" s="111">
        <v>93.87</v>
      </c>
      <c r="AK75" s="110">
        <f t="shared" ref="AK75:AK79" si="69">AVERAGE(AI75,AJ75)</f>
        <v>92.094999999999999</v>
      </c>
      <c r="AL75" s="110">
        <f t="shared" ref="AL75:AL80" si="70">AVERAGE(G75,M75,S75,Y75,AE75,AK75)</f>
        <v>77.599999999999994</v>
      </c>
    </row>
    <row r="76" spans="1:38" ht="15.75" customHeight="1" x14ac:dyDescent="0.15">
      <c r="A76" s="43" t="s">
        <v>58</v>
      </c>
      <c r="B76" s="111">
        <v>51.28</v>
      </c>
      <c r="C76" s="111">
        <v>62.85</v>
      </c>
      <c r="D76" s="111">
        <v>37.770000000000003</v>
      </c>
      <c r="E76" s="111">
        <v>58.14</v>
      </c>
      <c r="F76" s="111">
        <v>41.71</v>
      </c>
      <c r="G76" s="110">
        <f t="shared" ref="G76:G80" si="71">AVERAGE(E76,F76)</f>
        <v>49.924999999999997</v>
      </c>
      <c r="H76" s="126"/>
      <c r="I76" s="126"/>
      <c r="J76" s="126"/>
      <c r="K76" s="126"/>
      <c r="L76" s="126"/>
      <c r="M76" s="127"/>
      <c r="N76" s="111">
        <v>44.82</v>
      </c>
      <c r="O76" s="111">
        <v>52.38</v>
      </c>
      <c r="P76" s="111">
        <v>25</v>
      </c>
      <c r="Q76" s="111">
        <v>57.89</v>
      </c>
      <c r="R76" s="111">
        <v>20</v>
      </c>
      <c r="S76" s="110">
        <f t="shared" si="66"/>
        <v>38.945</v>
      </c>
      <c r="T76" s="116">
        <v>63.63</v>
      </c>
      <c r="U76" s="117">
        <v>88.23</v>
      </c>
      <c r="V76" s="117">
        <v>37.5</v>
      </c>
      <c r="W76" s="117">
        <v>71.42</v>
      </c>
      <c r="X76" s="117">
        <v>50</v>
      </c>
      <c r="Y76" s="110">
        <f t="shared" si="67"/>
        <v>60.71</v>
      </c>
      <c r="Z76" s="111">
        <v>22.5</v>
      </c>
      <c r="AA76" s="111">
        <v>22.72</v>
      </c>
      <c r="AB76" s="111">
        <v>22.22</v>
      </c>
      <c r="AC76" s="111">
        <v>24.39</v>
      </c>
      <c r="AD76" s="111">
        <v>20.51</v>
      </c>
      <c r="AE76" s="110">
        <f t="shared" si="68"/>
        <v>22.450000000000003</v>
      </c>
      <c r="AF76" s="111">
        <v>42.5</v>
      </c>
      <c r="AG76" s="111">
        <v>80</v>
      </c>
      <c r="AH76" s="111">
        <v>20</v>
      </c>
      <c r="AI76" s="111">
        <v>51.06</v>
      </c>
      <c r="AJ76" s="111">
        <v>30.3</v>
      </c>
      <c r="AK76" s="110">
        <f t="shared" si="69"/>
        <v>40.68</v>
      </c>
      <c r="AL76" s="110">
        <f t="shared" si="70"/>
        <v>42.542000000000009</v>
      </c>
    </row>
    <row r="77" spans="1:38" ht="15.75" customHeight="1" x14ac:dyDescent="0.15">
      <c r="A77" s="43" t="s">
        <v>59</v>
      </c>
      <c r="B77" s="111">
        <v>47.17</v>
      </c>
      <c r="C77" s="111">
        <v>25.71</v>
      </c>
      <c r="D77" s="111">
        <v>72.22</v>
      </c>
      <c r="E77" s="111">
        <v>34.39</v>
      </c>
      <c r="F77" s="111">
        <v>55.79</v>
      </c>
      <c r="G77" s="110">
        <f t="shared" si="71"/>
        <v>45.09</v>
      </c>
      <c r="H77" s="111">
        <v>43.75</v>
      </c>
      <c r="I77" s="111">
        <v>23.07</v>
      </c>
      <c r="J77" s="111">
        <v>57.89</v>
      </c>
      <c r="K77" s="111">
        <v>24.99</v>
      </c>
      <c r="L77" s="111">
        <v>55</v>
      </c>
      <c r="M77" s="110">
        <f t="shared" ref="M77:M80" si="72">AVERAGE(K77,L77)</f>
        <v>39.994999999999997</v>
      </c>
      <c r="N77" s="126"/>
      <c r="O77" s="126"/>
      <c r="P77" s="126"/>
      <c r="Q77" s="126"/>
      <c r="R77" s="126"/>
      <c r="S77" s="127"/>
      <c r="T77" s="116">
        <v>57.57</v>
      </c>
      <c r="U77" s="117">
        <v>35.29</v>
      </c>
      <c r="V77" s="117">
        <v>81.25</v>
      </c>
      <c r="W77" s="117">
        <v>46.15</v>
      </c>
      <c r="X77" s="117">
        <v>65</v>
      </c>
      <c r="Y77" s="110">
        <f t="shared" si="67"/>
        <v>55.575000000000003</v>
      </c>
      <c r="Z77" s="111">
        <v>45</v>
      </c>
      <c r="AA77" s="111">
        <v>22.72</v>
      </c>
      <c r="AB77" s="111">
        <v>72.22</v>
      </c>
      <c r="AC77" s="111">
        <v>31.25</v>
      </c>
      <c r="AD77" s="111">
        <v>54.16</v>
      </c>
      <c r="AE77" s="110">
        <f t="shared" si="68"/>
        <v>42.704999999999998</v>
      </c>
      <c r="AF77" s="111">
        <v>35</v>
      </c>
      <c r="AG77" s="111">
        <v>46.66</v>
      </c>
      <c r="AH77" s="111">
        <v>28</v>
      </c>
      <c r="AI77" s="111">
        <v>35</v>
      </c>
      <c r="AJ77" s="111">
        <v>35</v>
      </c>
      <c r="AK77" s="110">
        <f t="shared" si="69"/>
        <v>35</v>
      </c>
      <c r="AL77" s="110">
        <f t="shared" si="70"/>
        <v>43.673000000000002</v>
      </c>
    </row>
    <row r="78" spans="1:38" ht="15.75" customHeight="1" x14ac:dyDescent="0.15">
      <c r="A78" s="43" t="s">
        <v>60</v>
      </c>
      <c r="B78" s="111">
        <v>54.35</v>
      </c>
      <c r="C78" s="111">
        <v>59.04</v>
      </c>
      <c r="D78" s="111">
        <v>48.88</v>
      </c>
      <c r="E78" s="111">
        <v>58.21</v>
      </c>
      <c r="F78" s="111">
        <v>49.71</v>
      </c>
      <c r="G78" s="110">
        <f t="shared" si="71"/>
        <v>53.96</v>
      </c>
      <c r="H78" s="111">
        <v>65.62</v>
      </c>
      <c r="I78" s="111">
        <v>61.53</v>
      </c>
      <c r="J78" s="111">
        <v>68.42</v>
      </c>
      <c r="K78" s="111">
        <v>59.25</v>
      </c>
      <c r="L78" s="111">
        <v>70.27</v>
      </c>
      <c r="M78" s="110">
        <f t="shared" si="72"/>
        <v>64.759999999999991</v>
      </c>
      <c r="N78" s="111">
        <v>55.17</v>
      </c>
      <c r="O78" s="111">
        <v>47.61</v>
      </c>
      <c r="P78" s="111">
        <v>75</v>
      </c>
      <c r="Q78" s="111">
        <v>60.6</v>
      </c>
      <c r="R78" s="111">
        <v>48</v>
      </c>
      <c r="S78" s="110">
        <f t="shared" ref="S78:S80" si="73">AVERAGE(Q78,R78)</f>
        <v>54.3</v>
      </c>
      <c r="T78" s="128"/>
      <c r="U78" s="129"/>
      <c r="V78" s="129"/>
      <c r="W78" s="129"/>
      <c r="X78" s="129"/>
      <c r="Y78" s="130"/>
      <c r="Z78" s="111">
        <v>47.5</v>
      </c>
      <c r="AA78" s="111">
        <v>68.180000000000007</v>
      </c>
      <c r="AB78" s="111">
        <v>22.22</v>
      </c>
      <c r="AC78" s="111">
        <v>58.82</v>
      </c>
      <c r="AD78" s="111">
        <v>27.58</v>
      </c>
      <c r="AE78" s="110">
        <f t="shared" si="68"/>
        <v>43.2</v>
      </c>
      <c r="AF78" s="111">
        <v>27.5</v>
      </c>
      <c r="AG78" s="111">
        <v>66.66</v>
      </c>
      <c r="AH78" s="111">
        <v>4</v>
      </c>
      <c r="AI78" s="111">
        <v>40.81</v>
      </c>
      <c r="AJ78" s="111">
        <v>6.45</v>
      </c>
      <c r="AK78" s="110">
        <f t="shared" si="69"/>
        <v>23.630000000000003</v>
      </c>
      <c r="AL78" s="110">
        <f t="shared" si="70"/>
        <v>47.969999999999992</v>
      </c>
    </row>
    <row r="79" spans="1:38" ht="15.75" customHeight="1" x14ac:dyDescent="0.15">
      <c r="A79" s="43" t="s">
        <v>61</v>
      </c>
      <c r="B79" s="111">
        <v>45.64</v>
      </c>
      <c r="C79" s="111">
        <v>22.85</v>
      </c>
      <c r="D79" s="111">
        <v>72.22</v>
      </c>
      <c r="E79" s="111">
        <v>31.16</v>
      </c>
      <c r="F79" s="111">
        <v>55.08</v>
      </c>
      <c r="G79" s="110">
        <f t="shared" si="71"/>
        <v>43.12</v>
      </c>
      <c r="H79" s="111">
        <v>43.75</v>
      </c>
      <c r="I79" s="111">
        <v>30.76</v>
      </c>
      <c r="J79" s="111">
        <v>52.63</v>
      </c>
      <c r="K79" s="111">
        <v>30.76</v>
      </c>
      <c r="L79" s="111">
        <v>52.63</v>
      </c>
      <c r="M79" s="110">
        <f t="shared" si="72"/>
        <v>41.695</v>
      </c>
      <c r="N79" s="111">
        <v>58.62</v>
      </c>
      <c r="O79" s="111">
        <v>66.66</v>
      </c>
      <c r="P79" s="111">
        <v>37.5</v>
      </c>
      <c r="Q79" s="111">
        <v>70</v>
      </c>
      <c r="R79" s="111">
        <v>33.33</v>
      </c>
      <c r="S79" s="110">
        <f t="shared" si="73"/>
        <v>51.664999999999999</v>
      </c>
      <c r="T79" s="115">
        <v>57.57</v>
      </c>
      <c r="U79" s="112">
        <v>70.58</v>
      </c>
      <c r="V79" s="112">
        <v>43.75</v>
      </c>
      <c r="W79" s="112">
        <v>63.15</v>
      </c>
      <c r="X79" s="112">
        <v>50</v>
      </c>
      <c r="Y79" s="110">
        <f t="shared" ref="Y79:Y80" si="74">AVERAGE(W79,X79)</f>
        <v>56.575000000000003</v>
      </c>
      <c r="Z79" s="126"/>
      <c r="AA79" s="126"/>
      <c r="AB79" s="126"/>
      <c r="AC79" s="126"/>
      <c r="AD79" s="126"/>
      <c r="AE79" s="127"/>
      <c r="AF79" s="111">
        <v>32.5</v>
      </c>
      <c r="AG79" s="111">
        <v>80</v>
      </c>
      <c r="AH79" s="111">
        <v>4</v>
      </c>
      <c r="AI79" s="111">
        <v>47.05</v>
      </c>
      <c r="AJ79" s="111">
        <v>6.89</v>
      </c>
      <c r="AK79" s="110">
        <f t="shared" si="69"/>
        <v>26.97</v>
      </c>
      <c r="AL79" s="110">
        <f t="shared" si="70"/>
        <v>44.005000000000003</v>
      </c>
    </row>
    <row r="80" spans="1:38" ht="15.75" customHeight="1" x14ac:dyDescent="0.15">
      <c r="A80" s="43" t="s">
        <v>62</v>
      </c>
      <c r="B80" s="111">
        <v>68.709999999999994</v>
      </c>
      <c r="C80" s="111">
        <v>65.709999999999994</v>
      </c>
      <c r="D80" s="111">
        <v>72.22</v>
      </c>
      <c r="E80" s="111">
        <v>69.34</v>
      </c>
      <c r="F80" s="111">
        <v>68.06</v>
      </c>
      <c r="G80" s="110">
        <f t="shared" si="71"/>
        <v>68.7</v>
      </c>
      <c r="H80" s="111">
        <v>65.62</v>
      </c>
      <c r="I80" s="111">
        <v>92.3</v>
      </c>
      <c r="J80" s="111">
        <v>47.36</v>
      </c>
      <c r="K80" s="111">
        <v>68.569999999999993</v>
      </c>
      <c r="L80" s="111">
        <v>62.06</v>
      </c>
      <c r="M80" s="110">
        <f t="shared" si="72"/>
        <v>65.314999999999998</v>
      </c>
      <c r="N80" s="111">
        <v>48.27</v>
      </c>
      <c r="O80" s="111">
        <v>61.9</v>
      </c>
      <c r="P80" s="111">
        <v>12.5</v>
      </c>
      <c r="Q80" s="111">
        <v>63.41</v>
      </c>
      <c r="R80" s="111">
        <v>11.76</v>
      </c>
      <c r="S80" s="110">
        <f t="shared" si="73"/>
        <v>37.585000000000001</v>
      </c>
      <c r="T80" s="115">
        <v>66.66</v>
      </c>
      <c r="U80" s="112">
        <v>82.35</v>
      </c>
      <c r="V80" s="112">
        <v>50</v>
      </c>
      <c r="W80" s="112">
        <v>71.790000000000006</v>
      </c>
      <c r="X80" s="112">
        <v>59.25</v>
      </c>
      <c r="Y80" s="110">
        <f t="shared" si="74"/>
        <v>65.52000000000001</v>
      </c>
      <c r="Z80" s="111">
        <v>87.5</v>
      </c>
      <c r="AA80" s="111">
        <v>86.36</v>
      </c>
      <c r="AB80" s="111">
        <v>88.88</v>
      </c>
      <c r="AC80" s="111">
        <v>88.37</v>
      </c>
      <c r="AD80" s="111">
        <v>86.48</v>
      </c>
      <c r="AE80" s="110">
        <f>AVERAGE(AC80,AD80)</f>
        <v>87.425000000000011</v>
      </c>
      <c r="AF80" s="126"/>
      <c r="AG80" s="126"/>
      <c r="AH80" s="126"/>
      <c r="AI80" s="126"/>
      <c r="AJ80" s="126"/>
      <c r="AK80" s="127"/>
      <c r="AL80" s="110">
        <f t="shared" si="70"/>
        <v>64.909000000000006</v>
      </c>
    </row>
    <row r="81" spans="1:38" ht="15.75" customHeight="1" x14ac:dyDescent="0.15">
      <c r="A81" s="40" t="s">
        <v>63</v>
      </c>
      <c r="B81" s="111"/>
      <c r="C81" s="111"/>
      <c r="D81" s="111"/>
      <c r="E81" s="111"/>
      <c r="F81" s="111"/>
      <c r="G81" s="110">
        <f>AVERAGE(G75:G80)</f>
        <v>52.159000000000006</v>
      </c>
      <c r="H81" s="111"/>
      <c r="I81" s="111"/>
      <c r="J81" s="111"/>
      <c r="K81" s="111"/>
      <c r="L81" s="111"/>
      <c r="M81" s="110">
        <f>AVERAGE(M75:M80)</f>
        <v>58.958999999999989</v>
      </c>
      <c r="N81" s="111"/>
      <c r="O81" s="111"/>
      <c r="P81" s="111"/>
      <c r="Q81" s="111"/>
      <c r="R81" s="111"/>
      <c r="S81" s="110">
        <f>AVERAGE(S75:S80)</f>
        <v>45.952999999999996</v>
      </c>
      <c r="T81" s="115"/>
      <c r="U81" s="112"/>
      <c r="V81" s="112"/>
      <c r="W81" s="112"/>
      <c r="X81" s="112"/>
      <c r="Y81" s="110">
        <f>AVERAGE(Y75:Y80)</f>
        <v>65.83</v>
      </c>
      <c r="Z81" s="111"/>
      <c r="AA81" s="111"/>
      <c r="AB81" s="111"/>
      <c r="AC81" s="111"/>
      <c r="AD81" s="111"/>
      <c r="AE81" s="110">
        <f>AVERAGE(AE75:AE80)</f>
        <v>54.123000000000005</v>
      </c>
      <c r="AF81" s="111"/>
      <c r="AG81" s="111"/>
      <c r="AH81" s="111"/>
      <c r="AI81" s="111"/>
      <c r="AJ81" s="111"/>
      <c r="AK81" s="110">
        <f t="shared" ref="AK81:AL81" si="75">AVERAGE(AK75:AK80)</f>
        <v>43.674999999999997</v>
      </c>
      <c r="AL81" s="114">
        <f t="shared" si="75"/>
        <v>53.449833333333338</v>
      </c>
    </row>
    <row r="82" spans="1:38" ht="15.75" customHeight="1" x14ac:dyDescent="0.15">
      <c r="A82" s="28"/>
      <c r="B82" s="108"/>
      <c r="C82" s="108"/>
      <c r="D82" s="108"/>
      <c r="E82" s="108"/>
      <c r="F82" s="108"/>
      <c r="G82" s="109"/>
      <c r="H82" s="108"/>
      <c r="I82" s="108"/>
      <c r="J82" s="108"/>
      <c r="K82" s="108"/>
      <c r="L82" s="108"/>
      <c r="M82" s="109"/>
      <c r="N82" s="108"/>
      <c r="O82" s="108"/>
      <c r="P82" s="108"/>
      <c r="Q82" s="108"/>
      <c r="R82" s="108"/>
      <c r="S82" s="109"/>
      <c r="T82" s="119"/>
      <c r="U82" s="119"/>
      <c r="V82" s="119"/>
      <c r="W82" s="119"/>
      <c r="X82" s="119"/>
      <c r="Y82" s="120"/>
      <c r="Z82" s="108"/>
      <c r="AA82" s="108"/>
      <c r="AB82" s="108"/>
      <c r="AC82" s="108"/>
      <c r="AD82" s="108"/>
      <c r="AE82" s="109"/>
      <c r="AF82" s="108"/>
      <c r="AG82" s="108"/>
      <c r="AH82" s="108"/>
      <c r="AI82" s="108"/>
      <c r="AJ82" s="108"/>
      <c r="AK82" s="109"/>
      <c r="AL82" s="109"/>
    </row>
    <row r="83" spans="1:38" ht="15.75" customHeight="1" x14ac:dyDescent="0.15">
      <c r="A83" s="270" t="s">
        <v>96</v>
      </c>
      <c r="B83" s="280" t="s">
        <v>68</v>
      </c>
      <c r="C83" s="281"/>
      <c r="D83" s="281"/>
      <c r="E83" s="281"/>
      <c r="F83" s="281"/>
      <c r="G83" s="282"/>
      <c r="H83" s="280" t="s">
        <v>69</v>
      </c>
      <c r="I83" s="281"/>
      <c r="J83" s="281"/>
      <c r="K83" s="281"/>
      <c r="L83" s="281"/>
      <c r="M83" s="282"/>
      <c r="N83" s="280" t="s">
        <v>70</v>
      </c>
      <c r="O83" s="281"/>
      <c r="P83" s="281"/>
      <c r="Q83" s="281"/>
      <c r="R83" s="281"/>
      <c r="S83" s="282"/>
      <c r="T83" s="283" t="s">
        <v>71</v>
      </c>
      <c r="U83" s="284"/>
      <c r="V83" s="284"/>
      <c r="W83" s="284"/>
      <c r="X83" s="284"/>
      <c r="Y83" s="285"/>
      <c r="Z83" s="280" t="s">
        <v>72</v>
      </c>
      <c r="AA83" s="281"/>
      <c r="AB83" s="281"/>
      <c r="AC83" s="281"/>
      <c r="AD83" s="281"/>
      <c r="AE83" s="282"/>
      <c r="AF83" s="280" t="s">
        <v>73</v>
      </c>
      <c r="AG83" s="281"/>
      <c r="AH83" s="281"/>
      <c r="AI83" s="281"/>
      <c r="AJ83" s="281"/>
      <c r="AK83" s="282"/>
      <c r="AL83" s="110" t="s">
        <v>63</v>
      </c>
    </row>
    <row r="84" spans="1:38" ht="15.75" customHeight="1" x14ac:dyDescent="0.15">
      <c r="A84" s="231"/>
      <c r="B84" s="111" t="s">
        <v>47</v>
      </c>
      <c r="C84" s="112" t="s">
        <v>8</v>
      </c>
      <c r="D84" s="112" t="s">
        <v>9</v>
      </c>
      <c r="E84" s="112" t="s">
        <v>64</v>
      </c>
      <c r="F84" s="112" t="s">
        <v>65</v>
      </c>
      <c r="G84" s="113" t="s">
        <v>66</v>
      </c>
      <c r="H84" s="111" t="s">
        <v>47</v>
      </c>
      <c r="I84" s="112" t="s">
        <v>8</v>
      </c>
      <c r="J84" s="112" t="s">
        <v>9</v>
      </c>
      <c r="K84" s="112" t="s">
        <v>64</v>
      </c>
      <c r="L84" s="112" t="s">
        <v>65</v>
      </c>
      <c r="M84" s="113" t="s">
        <v>66</v>
      </c>
      <c r="N84" s="111" t="s">
        <v>47</v>
      </c>
      <c r="O84" s="112" t="s">
        <v>8</v>
      </c>
      <c r="P84" s="112" t="s">
        <v>9</v>
      </c>
      <c r="Q84" s="112" t="s">
        <v>64</v>
      </c>
      <c r="R84" s="112" t="s">
        <v>65</v>
      </c>
      <c r="S84" s="113" t="s">
        <v>66</v>
      </c>
      <c r="T84" s="115" t="s">
        <v>47</v>
      </c>
      <c r="U84" s="112" t="s">
        <v>8</v>
      </c>
      <c r="V84" s="112" t="s">
        <v>9</v>
      </c>
      <c r="W84" s="112" t="s">
        <v>64</v>
      </c>
      <c r="X84" s="112" t="s">
        <v>65</v>
      </c>
      <c r="Y84" s="113" t="s">
        <v>66</v>
      </c>
      <c r="Z84" s="111" t="s">
        <v>47</v>
      </c>
      <c r="AA84" s="112" t="s">
        <v>8</v>
      </c>
      <c r="AB84" s="112" t="s">
        <v>9</v>
      </c>
      <c r="AC84" s="112" t="s">
        <v>64</v>
      </c>
      <c r="AD84" s="112" t="s">
        <v>65</v>
      </c>
      <c r="AE84" s="113" t="s">
        <v>66</v>
      </c>
      <c r="AF84" s="111" t="s">
        <v>47</v>
      </c>
      <c r="AG84" s="112" t="s">
        <v>8</v>
      </c>
      <c r="AH84" s="112" t="s">
        <v>9</v>
      </c>
      <c r="AI84" s="112" t="s">
        <v>64</v>
      </c>
      <c r="AJ84" s="112" t="s">
        <v>65</v>
      </c>
      <c r="AK84" s="113" t="s">
        <v>66</v>
      </c>
      <c r="AL84" s="110"/>
    </row>
    <row r="85" spans="1:38" ht="15.75" customHeight="1" x14ac:dyDescent="0.15">
      <c r="A85" s="43" t="s">
        <v>68</v>
      </c>
      <c r="B85" s="126"/>
      <c r="C85" s="126"/>
      <c r="D85" s="126"/>
      <c r="E85" s="126"/>
      <c r="F85" s="126"/>
      <c r="G85" s="127"/>
      <c r="H85" s="111">
        <v>66.66</v>
      </c>
      <c r="I85" s="111">
        <v>47.36</v>
      </c>
      <c r="J85" s="111">
        <v>92.85</v>
      </c>
      <c r="K85" s="111">
        <v>62.06</v>
      </c>
      <c r="L85" s="111">
        <v>70.27</v>
      </c>
      <c r="M85" s="110">
        <f>AVERAGE(K85,L85)</f>
        <v>66.164999999999992</v>
      </c>
      <c r="N85" s="111">
        <v>77.41</v>
      </c>
      <c r="O85" s="111">
        <v>63.63</v>
      </c>
      <c r="P85" s="111">
        <v>85</v>
      </c>
      <c r="Q85" s="111">
        <v>66.66</v>
      </c>
      <c r="R85" s="111">
        <v>82.92</v>
      </c>
      <c r="S85" s="110">
        <f t="shared" ref="S85:S86" si="76">AVERAGE(Q85,R85)</f>
        <v>74.789999999999992</v>
      </c>
      <c r="T85" s="116">
        <v>42.42</v>
      </c>
      <c r="U85" s="117">
        <v>100</v>
      </c>
      <c r="V85" s="117">
        <v>0</v>
      </c>
      <c r="W85" s="117">
        <v>59.57</v>
      </c>
      <c r="X85" s="117">
        <v>0</v>
      </c>
      <c r="Y85" s="110">
        <f t="shared" ref="Y85:Y87" si="77">AVERAGE(W85,X85)</f>
        <v>29.785</v>
      </c>
      <c r="Z85" s="111">
        <v>85</v>
      </c>
      <c r="AA85" s="111">
        <v>70.58</v>
      </c>
      <c r="AB85" s="111">
        <v>95.65</v>
      </c>
      <c r="AC85" s="111">
        <v>80</v>
      </c>
      <c r="AD85" s="111">
        <v>88</v>
      </c>
      <c r="AE85" s="110">
        <f t="shared" ref="AE85:AE88" si="78">AVERAGE(AC85,AD85)</f>
        <v>84</v>
      </c>
      <c r="AF85" s="111">
        <v>87.5</v>
      </c>
      <c r="AG85" s="111">
        <v>80</v>
      </c>
      <c r="AH85" s="111">
        <v>95</v>
      </c>
      <c r="AI85" s="111">
        <v>86.48</v>
      </c>
      <c r="AJ85" s="111">
        <v>88.37</v>
      </c>
      <c r="AK85" s="110">
        <f t="shared" ref="AK85:AK89" si="79">AVERAGE(AI85,AJ85)</f>
        <v>87.425000000000011</v>
      </c>
      <c r="AL85" s="110">
        <f t="shared" ref="AL85:AL90" si="80">AVERAGE(G85,M85,S85,Y85,AE85,AK85)</f>
        <v>68.432999999999993</v>
      </c>
    </row>
    <row r="86" spans="1:38" ht="15.75" customHeight="1" x14ac:dyDescent="0.15">
      <c r="A86" s="43" t="s">
        <v>69</v>
      </c>
      <c r="B86" s="111">
        <v>48.96</v>
      </c>
      <c r="C86" s="111">
        <v>81.05</v>
      </c>
      <c r="D86" s="111">
        <v>18.18</v>
      </c>
      <c r="E86" s="111">
        <v>60.86</v>
      </c>
      <c r="F86" s="111">
        <v>26.66</v>
      </c>
      <c r="G86" s="110">
        <f t="shared" ref="G86:G90" si="81">AVERAGE(E86,F86)</f>
        <v>43.76</v>
      </c>
      <c r="H86" s="126"/>
      <c r="I86" s="126"/>
      <c r="J86" s="126"/>
      <c r="K86" s="126"/>
      <c r="L86" s="126"/>
      <c r="M86" s="127"/>
      <c r="N86" s="111">
        <v>35.479999999999997</v>
      </c>
      <c r="O86" s="111">
        <v>90.9</v>
      </c>
      <c r="P86" s="111">
        <v>5</v>
      </c>
      <c r="Q86" s="111">
        <v>50</v>
      </c>
      <c r="R86" s="111">
        <v>9.09</v>
      </c>
      <c r="S86" s="110">
        <f t="shared" si="76"/>
        <v>29.545000000000002</v>
      </c>
      <c r="T86" s="116">
        <v>42.42</v>
      </c>
      <c r="U86" s="117">
        <v>100</v>
      </c>
      <c r="V86" s="117">
        <v>0</v>
      </c>
      <c r="W86" s="117">
        <v>59.57</v>
      </c>
      <c r="X86" s="117">
        <v>0</v>
      </c>
      <c r="Y86" s="110">
        <f t="shared" si="77"/>
        <v>29.785</v>
      </c>
      <c r="Z86" s="111">
        <v>37.5</v>
      </c>
      <c r="AA86" s="111">
        <v>29.41</v>
      </c>
      <c r="AB86" s="111">
        <v>43.47</v>
      </c>
      <c r="AC86" s="111">
        <v>28.57</v>
      </c>
      <c r="AD86" s="111">
        <v>44.44</v>
      </c>
      <c r="AE86" s="110">
        <f t="shared" si="78"/>
        <v>36.504999999999995</v>
      </c>
      <c r="AF86" s="111">
        <v>50</v>
      </c>
      <c r="AG86" s="111">
        <v>100</v>
      </c>
      <c r="AH86" s="111">
        <v>0</v>
      </c>
      <c r="AI86" s="111">
        <v>66.66</v>
      </c>
      <c r="AJ86" s="111">
        <v>0</v>
      </c>
      <c r="AK86" s="110">
        <f t="shared" si="79"/>
        <v>33.33</v>
      </c>
      <c r="AL86" s="110">
        <f t="shared" si="80"/>
        <v>34.585000000000001</v>
      </c>
    </row>
    <row r="87" spans="1:38" ht="15.75" customHeight="1" x14ac:dyDescent="0.15">
      <c r="A87" s="43" t="s">
        <v>70</v>
      </c>
      <c r="B87" s="111">
        <v>48.45</v>
      </c>
      <c r="C87" s="111">
        <v>98.94</v>
      </c>
      <c r="D87" s="111">
        <v>0</v>
      </c>
      <c r="E87" s="111">
        <v>65.27</v>
      </c>
      <c r="F87" s="111">
        <v>0</v>
      </c>
      <c r="G87" s="110">
        <f t="shared" si="81"/>
        <v>32.634999999999998</v>
      </c>
      <c r="H87" s="111">
        <v>57.57</v>
      </c>
      <c r="I87" s="111">
        <v>100</v>
      </c>
      <c r="J87" s="111">
        <v>0</v>
      </c>
      <c r="K87" s="111">
        <v>73.069999999999993</v>
      </c>
      <c r="L87" s="111">
        <v>0</v>
      </c>
      <c r="M87" s="110">
        <f t="shared" ref="M87:M90" si="82">AVERAGE(K87,L87)</f>
        <v>36.534999999999997</v>
      </c>
      <c r="N87" s="126"/>
      <c r="O87" s="126"/>
      <c r="P87" s="126"/>
      <c r="Q87" s="126"/>
      <c r="R87" s="126"/>
      <c r="S87" s="127"/>
      <c r="T87" s="116">
        <v>42.42</v>
      </c>
      <c r="U87" s="117">
        <v>100</v>
      </c>
      <c r="V87" s="117">
        <v>0</v>
      </c>
      <c r="W87" s="117">
        <v>59.57</v>
      </c>
      <c r="X87" s="117">
        <v>0</v>
      </c>
      <c r="Y87" s="110">
        <f t="shared" si="77"/>
        <v>29.785</v>
      </c>
      <c r="Z87" s="111">
        <v>40</v>
      </c>
      <c r="AA87" s="111">
        <v>94.11</v>
      </c>
      <c r="AB87" s="111">
        <v>0</v>
      </c>
      <c r="AC87" s="111">
        <v>57.14</v>
      </c>
      <c r="AD87" s="111">
        <v>0</v>
      </c>
      <c r="AE87" s="110">
        <f t="shared" si="78"/>
        <v>28.57</v>
      </c>
      <c r="AF87" s="111">
        <v>50</v>
      </c>
      <c r="AG87" s="111">
        <v>100</v>
      </c>
      <c r="AH87" s="111">
        <v>0</v>
      </c>
      <c r="AI87" s="111">
        <v>66.66</v>
      </c>
      <c r="AJ87" s="111">
        <v>0</v>
      </c>
      <c r="AK87" s="110">
        <f t="shared" si="79"/>
        <v>33.33</v>
      </c>
      <c r="AL87" s="110">
        <f t="shared" si="80"/>
        <v>32.170999999999992</v>
      </c>
    </row>
    <row r="88" spans="1:38" ht="15.75" customHeight="1" x14ac:dyDescent="0.15">
      <c r="A88" s="43" t="s">
        <v>71</v>
      </c>
      <c r="B88" s="111">
        <v>50.51</v>
      </c>
      <c r="C88" s="111">
        <v>96.84</v>
      </c>
      <c r="D88" s="111">
        <v>6.06</v>
      </c>
      <c r="E88" s="111">
        <v>65.709999999999994</v>
      </c>
      <c r="F88" s="111">
        <v>11.11</v>
      </c>
      <c r="G88" s="110">
        <f t="shared" si="81"/>
        <v>38.409999999999997</v>
      </c>
      <c r="H88" s="111">
        <v>60.6</v>
      </c>
      <c r="I88" s="111">
        <v>100</v>
      </c>
      <c r="J88" s="111">
        <v>7.14</v>
      </c>
      <c r="K88" s="111">
        <v>74.5</v>
      </c>
      <c r="L88" s="111">
        <v>13.33</v>
      </c>
      <c r="M88" s="110">
        <f t="shared" si="82"/>
        <v>43.914999999999999</v>
      </c>
      <c r="N88" s="111">
        <v>29.03</v>
      </c>
      <c r="O88" s="111">
        <v>81.81</v>
      </c>
      <c r="P88" s="111">
        <v>0</v>
      </c>
      <c r="Q88" s="111">
        <v>45</v>
      </c>
      <c r="R88" s="111">
        <v>0</v>
      </c>
      <c r="S88" s="110">
        <f t="shared" ref="S88:S90" si="83">AVERAGE(Q88,R88)</f>
        <v>22.5</v>
      </c>
      <c r="T88" s="128"/>
      <c r="U88" s="129"/>
      <c r="V88" s="129"/>
      <c r="W88" s="129"/>
      <c r="X88" s="129"/>
      <c r="Y88" s="130"/>
      <c r="Z88" s="111">
        <v>42.5</v>
      </c>
      <c r="AA88" s="111">
        <v>100</v>
      </c>
      <c r="AB88" s="111">
        <v>0</v>
      </c>
      <c r="AC88" s="111">
        <v>59.64</v>
      </c>
      <c r="AD88" s="111">
        <v>0</v>
      </c>
      <c r="AE88" s="110">
        <f t="shared" si="78"/>
        <v>29.82</v>
      </c>
      <c r="AF88" s="111">
        <v>50</v>
      </c>
      <c r="AG88" s="111">
        <v>100</v>
      </c>
      <c r="AH88" s="111">
        <v>0</v>
      </c>
      <c r="AI88" s="111">
        <v>66.66</v>
      </c>
      <c r="AJ88" s="111">
        <v>0</v>
      </c>
      <c r="AK88" s="110">
        <f t="shared" si="79"/>
        <v>33.33</v>
      </c>
      <c r="AL88" s="110">
        <f t="shared" si="80"/>
        <v>33.594999999999992</v>
      </c>
    </row>
    <row r="89" spans="1:38" ht="15.75" customHeight="1" x14ac:dyDescent="0.15">
      <c r="A89" s="43" t="s">
        <v>72</v>
      </c>
      <c r="B89" s="111">
        <v>53.09</v>
      </c>
      <c r="C89" s="111">
        <v>61.05</v>
      </c>
      <c r="D89" s="111">
        <v>45.45</v>
      </c>
      <c r="E89" s="111">
        <v>56.03</v>
      </c>
      <c r="F89" s="111">
        <v>49.72</v>
      </c>
      <c r="G89" s="110">
        <f t="shared" si="81"/>
        <v>52.875</v>
      </c>
      <c r="H89" s="111">
        <v>54.54</v>
      </c>
      <c r="I89" s="111">
        <v>78.94</v>
      </c>
      <c r="J89" s="111">
        <v>21.42</v>
      </c>
      <c r="K89" s="111">
        <v>66.66</v>
      </c>
      <c r="L89" s="111">
        <v>28.57</v>
      </c>
      <c r="M89" s="110">
        <f t="shared" si="82"/>
        <v>47.614999999999995</v>
      </c>
      <c r="N89" s="111">
        <v>61.29</v>
      </c>
      <c r="O89" s="111">
        <v>0</v>
      </c>
      <c r="P89" s="111">
        <v>95</v>
      </c>
      <c r="Q89" s="111">
        <v>0</v>
      </c>
      <c r="R89" s="111">
        <v>75.989999999999995</v>
      </c>
      <c r="S89" s="110">
        <f t="shared" si="83"/>
        <v>37.994999999999997</v>
      </c>
      <c r="T89" s="115">
        <v>60.6</v>
      </c>
      <c r="U89" s="112">
        <v>92.85</v>
      </c>
      <c r="V89" s="112">
        <v>36.840000000000003</v>
      </c>
      <c r="W89" s="112">
        <v>66.66</v>
      </c>
      <c r="X89" s="112">
        <v>51.85</v>
      </c>
      <c r="Y89" s="110">
        <f t="shared" ref="Y89:Y90" si="84">AVERAGE(W89,X89)</f>
        <v>59.254999999999995</v>
      </c>
      <c r="Z89" s="126"/>
      <c r="AA89" s="126"/>
      <c r="AB89" s="126"/>
      <c r="AC89" s="126"/>
      <c r="AD89" s="126"/>
      <c r="AE89" s="127"/>
      <c r="AF89" s="111">
        <v>47.5</v>
      </c>
      <c r="AG89" s="111">
        <v>90</v>
      </c>
      <c r="AH89" s="111">
        <v>5</v>
      </c>
      <c r="AI89" s="111">
        <v>63.15</v>
      </c>
      <c r="AJ89" s="111">
        <v>8.69</v>
      </c>
      <c r="AK89" s="110">
        <f t="shared" si="79"/>
        <v>35.92</v>
      </c>
      <c r="AL89" s="110">
        <f t="shared" si="80"/>
        <v>46.731999999999992</v>
      </c>
    </row>
    <row r="90" spans="1:38" ht="15.75" customHeight="1" x14ac:dyDescent="0.15">
      <c r="A90" s="43" t="s">
        <v>73</v>
      </c>
      <c r="B90" s="111">
        <v>60.82</v>
      </c>
      <c r="C90" s="111">
        <v>62.56</v>
      </c>
      <c r="D90" s="111">
        <v>56.56</v>
      </c>
      <c r="E90" s="111">
        <v>62</v>
      </c>
      <c r="F90" s="111">
        <v>59.57</v>
      </c>
      <c r="G90" s="110">
        <f t="shared" si="81"/>
        <v>60.784999999999997</v>
      </c>
      <c r="H90" s="111">
        <v>75.75</v>
      </c>
      <c r="I90" s="111">
        <v>94.73</v>
      </c>
      <c r="J90" s="111">
        <v>50</v>
      </c>
      <c r="K90" s="111">
        <v>81.81</v>
      </c>
      <c r="L90" s="111">
        <v>63.63</v>
      </c>
      <c r="M90" s="110">
        <f t="shared" si="82"/>
        <v>72.72</v>
      </c>
      <c r="N90" s="111">
        <v>64.510000000000005</v>
      </c>
      <c r="O90" s="111">
        <v>9.09</v>
      </c>
      <c r="P90" s="111">
        <v>95</v>
      </c>
      <c r="Q90" s="111">
        <v>15.38</v>
      </c>
      <c r="R90" s="111">
        <v>77.55</v>
      </c>
      <c r="S90" s="110">
        <f t="shared" si="83"/>
        <v>46.464999999999996</v>
      </c>
      <c r="T90" s="115">
        <v>48.48</v>
      </c>
      <c r="U90" s="112">
        <v>78.569999999999993</v>
      </c>
      <c r="V90" s="112">
        <v>26.31</v>
      </c>
      <c r="W90" s="112">
        <v>56.41</v>
      </c>
      <c r="X90" s="112">
        <v>37.03</v>
      </c>
      <c r="Y90" s="110">
        <f t="shared" si="84"/>
        <v>46.72</v>
      </c>
      <c r="Z90" s="111">
        <v>45</v>
      </c>
      <c r="AA90" s="111">
        <v>41.17</v>
      </c>
      <c r="AB90" s="111">
        <v>47.82</v>
      </c>
      <c r="AC90" s="111">
        <v>38.880000000000003</v>
      </c>
      <c r="AD90" s="111">
        <v>50</v>
      </c>
      <c r="AE90" s="110">
        <f>AVERAGE(AC90,AD90)</f>
        <v>44.44</v>
      </c>
      <c r="AF90" s="126"/>
      <c r="AG90" s="126"/>
      <c r="AH90" s="126"/>
      <c r="AI90" s="126"/>
      <c r="AJ90" s="126"/>
      <c r="AK90" s="127"/>
      <c r="AL90" s="110">
        <f t="shared" si="80"/>
        <v>54.225999999999999</v>
      </c>
    </row>
    <row r="91" spans="1:38" ht="15.75" customHeight="1" x14ac:dyDescent="0.15">
      <c r="A91" s="40" t="s">
        <v>63</v>
      </c>
      <c r="B91" s="111"/>
      <c r="C91" s="111"/>
      <c r="D91" s="111"/>
      <c r="E91" s="111"/>
      <c r="F91" s="111"/>
      <c r="G91" s="110">
        <f>AVERAGE(G85:G90)</f>
        <v>45.692999999999998</v>
      </c>
      <c r="H91" s="111"/>
      <c r="I91" s="111"/>
      <c r="J91" s="111"/>
      <c r="K91" s="111"/>
      <c r="L91" s="111"/>
      <c r="M91" s="110">
        <f>AVERAGE(M85:M90)</f>
        <v>53.389999999999986</v>
      </c>
      <c r="N91" s="111"/>
      <c r="O91" s="111"/>
      <c r="P91" s="111"/>
      <c r="Q91" s="111"/>
      <c r="R91" s="111"/>
      <c r="S91" s="110">
        <f>AVERAGE(S85:S90)</f>
        <v>42.259</v>
      </c>
      <c r="T91" s="115"/>
      <c r="U91" s="112"/>
      <c r="V91" s="112"/>
      <c r="W91" s="112"/>
      <c r="X91" s="112"/>
      <c r="Y91" s="110">
        <f>AVERAGE(Y85:Y90)</f>
        <v>39.066000000000003</v>
      </c>
      <c r="Z91" s="111"/>
      <c r="AA91" s="111"/>
      <c r="AB91" s="111"/>
      <c r="AC91" s="111"/>
      <c r="AD91" s="111"/>
      <c r="AE91" s="110">
        <f>AVERAGE(AE85:AE90)</f>
        <v>44.666999999999994</v>
      </c>
      <c r="AF91" s="111"/>
      <c r="AG91" s="111"/>
      <c r="AH91" s="111"/>
      <c r="AI91" s="111"/>
      <c r="AJ91" s="122"/>
      <c r="AK91" s="110">
        <f t="shared" ref="AK91:AL91" si="85">AVERAGE(AK85:AK90)</f>
        <v>44.667000000000009</v>
      </c>
      <c r="AL91" s="114">
        <f t="shared" si="85"/>
        <v>44.956999999999994</v>
      </c>
    </row>
    <row r="92" spans="1:38" ht="15.75" customHeight="1" x14ac:dyDescent="0.15">
      <c r="A92" s="28"/>
      <c r="B92" s="108"/>
      <c r="C92" s="108"/>
      <c r="D92" s="108"/>
      <c r="E92" s="108"/>
      <c r="F92" s="108"/>
      <c r="G92" s="109"/>
      <c r="H92" s="108"/>
      <c r="I92" s="108"/>
      <c r="J92" s="108"/>
      <c r="K92" s="108"/>
      <c r="L92" s="108"/>
      <c r="M92" s="109"/>
      <c r="N92" s="108"/>
      <c r="O92" s="108"/>
      <c r="P92" s="108"/>
      <c r="Q92" s="108"/>
      <c r="R92" s="108"/>
      <c r="S92" s="109"/>
      <c r="T92" s="119"/>
      <c r="U92" s="119"/>
      <c r="V92" s="119"/>
      <c r="W92" s="119"/>
      <c r="X92" s="119"/>
      <c r="Y92" s="120"/>
      <c r="Z92" s="108"/>
      <c r="AA92" s="108"/>
      <c r="AB92" s="108"/>
      <c r="AC92" s="108"/>
      <c r="AD92" s="108"/>
      <c r="AE92" s="109"/>
      <c r="AF92" s="108"/>
      <c r="AG92" s="108"/>
      <c r="AH92" s="108"/>
      <c r="AI92" s="108"/>
      <c r="AJ92" s="108"/>
      <c r="AK92" s="109"/>
      <c r="AL92" s="109"/>
    </row>
    <row r="93" spans="1:38" ht="15.75" customHeight="1" x14ac:dyDescent="0.15">
      <c r="A93" s="270" t="s">
        <v>96</v>
      </c>
      <c r="B93" s="280" t="s">
        <v>74</v>
      </c>
      <c r="C93" s="281"/>
      <c r="D93" s="281"/>
      <c r="E93" s="281"/>
      <c r="F93" s="281"/>
      <c r="G93" s="282"/>
      <c r="H93" s="280" t="s">
        <v>75</v>
      </c>
      <c r="I93" s="281"/>
      <c r="J93" s="281"/>
      <c r="K93" s="281"/>
      <c r="L93" s="281"/>
      <c r="M93" s="282"/>
      <c r="N93" s="280" t="s">
        <v>76</v>
      </c>
      <c r="O93" s="281"/>
      <c r="P93" s="281"/>
      <c r="Q93" s="281"/>
      <c r="R93" s="281"/>
      <c r="S93" s="282"/>
      <c r="T93" s="283" t="s">
        <v>77</v>
      </c>
      <c r="U93" s="284"/>
      <c r="V93" s="284"/>
      <c r="W93" s="284"/>
      <c r="X93" s="284"/>
      <c r="Y93" s="285"/>
      <c r="Z93" s="280" t="s">
        <v>78</v>
      </c>
      <c r="AA93" s="281"/>
      <c r="AB93" s="281"/>
      <c r="AC93" s="281"/>
      <c r="AD93" s="281"/>
      <c r="AE93" s="282"/>
      <c r="AF93" s="280" t="s">
        <v>79</v>
      </c>
      <c r="AG93" s="281"/>
      <c r="AH93" s="281"/>
      <c r="AI93" s="281"/>
      <c r="AJ93" s="281"/>
      <c r="AK93" s="282"/>
      <c r="AL93" s="110" t="s">
        <v>63</v>
      </c>
    </row>
    <row r="94" spans="1:38" ht="15.75" customHeight="1" x14ac:dyDescent="0.15">
      <c r="A94" s="231"/>
      <c r="B94" s="111" t="s">
        <v>47</v>
      </c>
      <c r="C94" s="112" t="s">
        <v>8</v>
      </c>
      <c r="D94" s="112" t="s">
        <v>9</v>
      </c>
      <c r="E94" s="112" t="s">
        <v>64</v>
      </c>
      <c r="F94" s="112" t="s">
        <v>65</v>
      </c>
      <c r="G94" s="113" t="s">
        <v>66</v>
      </c>
      <c r="H94" s="111" t="s">
        <v>47</v>
      </c>
      <c r="I94" s="112" t="s">
        <v>8</v>
      </c>
      <c r="J94" s="112" t="s">
        <v>9</v>
      </c>
      <c r="K94" s="112" t="s">
        <v>64</v>
      </c>
      <c r="L94" s="112" t="s">
        <v>65</v>
      </c>
      <c r="M94" s="113" t="s">
        <v>66</v>
      </c>
      <c r="N94" s="111" t="s">
        <v>47</v>
      </c>
      <c r="O94" s="112" t="s">
        <v>8</v>
      </c>
      <c r="P94" s="112" t="s">
        <v>9</v>
      </c>
      <c r="Q94" s="112" t="s">
        <v>64</v>
      </c>
      <c r="R94" s="112" t="s">
        <v>65</v>
      </c>
      <c r="S94" s="113" t="s">
        <v>66</v>
      </c>
      <c r="T94" s="115" t="s">
        <v>47</v>
      </c>
      <c r="U94" s="112" t="s">
        <v>8</v>
      </c>
      <c r="V94" s="112" t="s">
        <v>9</v>
      </c>
      <c r="W94" s="112" t="s">
        <v>64</v>
      </c>
      <c r="X94" s="112" t="s">
        <v>65</v>
      </c>
      <c r="Y94" s="113" t="s">
        <v>66</v>
      </c>
      <c r="Z94" s="111" t="s">
        <v>47</v>
      </c>
      <c r="AA94" s="112" t="s">
        <v>8</v>
      </c>
      <c r="AB94" s="112" t="s">
        <v>9</v>
      </c>
      <c r="AC94" s="112" t="s">
        <v>64</v>
      </c>
      <c r="AD94" s="112" t="s">
        <v>65</v>
      </c>
      <c r="AE94" s="113" t="s">
        <v>66</v>
      </c>
      <c r="AF94" s="111" t="s">
        <v>47</v>
      </c>
      <c r="AG94" s="112" t="s">
        <v>8</v>
      </c>
      <c r="AH94" s="112" t="s">
        <v>9</v>
      </c>
      <c r="AI94" s="112" t="s">
        <v>64</v>
      </c>
      <c r="AJ94" s="112" t="s">
        <v>65</v>
      </c>
      <c r="AK94" s="113" t="s">
        <v>66</v>
      </c>
      <c r="AL94" s="110"/>
    </row>
    <row r="95" spans="1:38" ht="15.75" customHeight="1" x14ac:dyDescent="0.15">
      <c r="A95" s="43" t="s">
        <v>74</v>
      </c>
      <c r="B95" s="126"/>
      <c r="C95" s="126"/>
      <c r="D95" s="126"/>
      <c r="E95" s="126"/>
      <c r="F95" s="126"/>
      <c r="G95" s="127"/>
      <c r="H95" s="111">
        <v>78.78</v>
      </c>
      <c r="I95" s="111">
        <v>53.33</v>
      </c>
      <c r="J95" s="111">
        <v>100</v>
      </c>
      <c r="K95" s="111">
        <v>69.56</v>
      </c>
      <c r="L95" s="111">
        <v>83.72</v>
      </c>
      <c r="M95" s="110">
        <f>AVERAGE(K95,L95)</f>
        <v>76.64</v>
      </c>
      <c r="N95" s="111">
        <v>48.48</v>
      </c>
      <c r="O95" s="111">
        <v>14.28</v>
      </c>
      <c r="P95" s="111">
        <v>73.680000000000007</v>
      </c>
      <c r="Q95" s="111">
        <v>19.04</v>
      </c>
      <c r="R95" s="111">
        <v>62.22</v>
      </c>
      <c r="S95" s="110">
        <f t="shared" ref="S95:S96" si="86">AVERAGE(Q95,R95)</f>
        <v>40.629999999999995</v>
      </c>
      <c r="T95" s="116">
        <v>93.93</v>
      </c>
      <c r="U95" s="117">
        <v>100</v>
      </c>
      <c r="V95" s="117">
        <v>84.61</v>
      </c>
      <c r="W95" s="117">
        <v>95.23</v>
      </c>
      <c r="X95" s="117">
        <v>91.66</v>
      </c>
      <c r="Y95" s="110">
        <f t="shared" ref="Y95:Y97" si="87">AVERAGE(W95,X95)</f>
        <v>93.444999999999993</v>
      </c>
      <c r="Z95" s="111">
        <v>87.5</v>
      </c>
      <c r="AA95" s="111">
        <v>100</v>
      </c>
      <c r="AB95" s="111">
        <v>73.680000000000007</v>
      </c>
      <c r="AC95" s="111">
        <v>89.36</v>
      </c>
      <c r="AD95" s="111">
        <v>84.84</v>
      </c>
      <c r="AE95" s="110">
        <f t="shared" ref="AE95:AE98" si="88">AVERAGE(AC95,AD95)</f>
        <v>87.1</v>
      </c>
      <c r="AF95" s="111">
        <v>84.61</v>
      </c>
      <c r="AG95" s="111">
        <v>75</v>
      </c>
      <c r="AH95" s="111">
        <v>94.73</v>
      </c>
      <c r="AI95" s="111">
        <v>83.33</v>
      </c>
      <c r="AJ95" s="111">
        <v>85.71</v>
      </c>
      <c r="AK95" s="110">
        <f t="shared" ref="AK95:AK99" si="89">AVERAGE(AI95,AJ95)</f>
        <v>84.52</v>
      </c>
      <c r="AL95" s="110">
        <f t="shared" ref="AL95:AL100" si="90">AVERAGE(G95,M95,S95,Y95,AE95,AK95)</f>
        <v>76.466999999999985</v>
      </c>
    </row>
    <row r="96" spans="1:38" ht="15.75" customHeight="1" x14ac:dyDescent="0.15">
      <c r="A96" s="43" t="s">
        <v>75</v>
      </c>
      <c r="B96" s="111">
        <v>52.3</v>
      </c>
      <c r="C96" s="111">
        <v>91.42</v>
      </c>
      <c r="D96" s="111">
        <v>6.66</v>
      </c>
      <c r="E96" s="111">
        <v>67.36</v>
      </c>
      <c r="F96" s="111">
        <v>11.42</v>
      </c>
      <c r="G96" s="110">
        <f t="shared" ref="G96:G100" si="91">AVERAGE(E96,F96)</f>
        <v>39.39</v>
      </c>
      <c r="H96" s="126"/>
      <c r="I96" s="126"/>
      <c r="J96" s="126"/>
      <c r="K96" s="126"/>
      <c r="L96" s="126"/>
      <c r="M96" s="127"/>
      <c r="N96" s="111">
        <v>42.42</v>
      </c>
      <c r="O96" s="111">
        <v>100</v>
      </c>
      <c r="P96" s="111">
        <v>0</v>
      </c>
      <c r="Q96" s="111">
        <v>59.58</v>
      </c>
      <c r="R96" s="111">
        <v>0</v>
      </c>
      <c r="S96" s="110">
        <f t="shared" si="86"/>
        <v>29.79</v>
      </c>
      <c r="T96" s="116">
        <v>60.6</v>
      </c>
      <c r="U96" s="117">
        <v>100</v>
      </c>
      <c r="V96" s="117">
        <v>0</v>
      </c>
      <c r="W96" s="117">
        <v>75.47</v>
      </c>
      <c r="X96" s="117">
        <v>0</v>
      </c>
      <c r="Y96" s="110">
        <f t="shared" si="87"/>
        <v>37.734999999999999</v>
      </c>
      <c r="Z96" s="111">
        <v>47.5</v>
      </c>
      <c r="AA96" s="111">
        <v>66.66</v>
      </c>
      <c r="AB96" s="111">
        <v>26.31</v>
      </c>
      <c r="AC96" s="111">
        <v>57.14</v>
      </c>
      <c r="AD96" s="111">
        <v>32.25</v>
      </c>
      <c r="AE96" s="110">
        <f t="shared" si="88"/>
        <v>44.695</v>
      </c>
      <c r="AF96" s="111">
        <v>51.28</v>
      </c>
      <c r="AG96" s="111">
        <v>100</v>
      </c>
      <c r="AH96" s="111">
        <v>0</v>
      </c>
      <c r="AI96" s="111">
        <v>67.790000000000006</v>
      </c>
      <c r="AJ96" s="111">
        <v>0</v>
      </c>
      <c r="AK96" s="110">
        <f t="shared" si="89"/>
        <v>33.895000000000003</v>
      </c>
      <c r="AL96" s="110">
        <f t="shared" si="90"/>
        <v>37.101000000000006</v>
      </c>
    </row>
    <row r="97" spans="1:38" ht="15.75" customHeight="1" x14ac:dyDescent="0.15">
      <c r="A97" s="43" t="s">
        <v>76</v>
      </c>
      <c r="B97" s="111">
        <v>52.82</v>
      </c>
      <c r="C97" s="111">
        <v>38.090000000000003</v>
      </c>
      <c r="D97" s="111">
        <v>70</v>
      </c>
      <c r="E97" s="111">
        <v>46.51</v>
      </c>
      <c r="F97" s="111">
        <v>57.79</v>
      </c>
      <c r="G97" s="110">
        <f t="shared" si="91"/>
        <v>52.15</v>
      </c>
      <c r="H97" s="111">
        <v>45.45</v>
      </c>
      <c r="I97" s="111">
        <v>40</v>
      </c>
      <c r="J97" s="111">
        <v>50</v>
      </c>
      <c r="K97" s="111">
        <v>40</v>
      </c>
      <c r="L97" s="111">
        <v>50</v>
      </c>
      <c r="M97" s="110">
        <f t="shared" ref="M97:M100" si="92">AVERAGE(K97,L97)</f>
        <v>45</v>
      </c>
      <c r="N97" s="126"/>
      <c r="O97" s="126"/>
      <c r="P97" s="126"/>
      <c r="Q97" s="126"/>
      <c r="R97" s="126"/>
      <c r="S97" s="127"/>
      <c r="T97" s="116">
        <v>51.51</v>
      </c>
      <c r="U97" s="117">
        <v>45</v>
      </c>
      <c r="V97" s="117">
        <v>61.53</v>
      </c>
      <c r="W97" s="117">
        <v>52.94</v>
      </c>
      <c r="X97" s="117">
        <v>50</v>
      </c>
      <c r="Y97" s="110">
        <f t="shared" si="87"/>
        <v>51.47</v>
      </c>
      <c r="Z97" s="111">
        <v>52.5</v>
      </c>
      <c r="AA97" s="111">
        <v>38.090000000000003</v>
      </c>
      <c r="AB97" s="111">
        <v>68.42</v>
      </c>
      <c r="AC97" s="111">
        <v>45.71</v>
      </c>
      <c r="AD97" s="111">
        <v>57.77</v>
      </c>
      <c r="AE97" s="110">
        <f t="shared" si="88"/>
        <v>51.74</v>
      </c>
      <c r="AF97" s="111">
        <v>46.15</v>
      </c>
      <c r="AG97" s="111">
        <v>40</v>
      </c>
      <c r="AH97" s="111">
        <v>52.63</v>
      </c>
      <c r="AI97" s="111">
        <v>43.24</v>
      </c>
      <c r="AJ97" s="111">
        <v>48.78</v>
      </c>
      <c r="AK97" s="110">
        <f t="shared" si="89"/>
        <v>46.010000000000005</v>
      </c>
      <c r="AL97" s="110">
        <f t="shared" si="90"/>
        <v>49.274000000000001</v>
      </c>
    </row>
    <row r="98" spans="1:38" ht="15.75" customHeight="1" x14ac:dyDescent="0.15">
      <c r="A98" s="43" t="s">
        <v>77</v>
      </c>
      <c r="B98" s="111">
        <v>60</v>
      </c>
      <c r="C98" s="111">
        <v>47.61</v>
      </c>
      <c r="D98" s="111">
        <v>74.44</v>
      </c>
      <c r="E98" s="111">
        <v>56.17</v>
      </c>
      <c r="F98" s="111">
        <v>63.2</v>
      </c>
      <c r="G98" s="110">
        <f t="shared" si="91"/>
        <v>59.685000000000002</v>
      </c>
      <c r="H98" s="111">
        <v>66.66</v>
      </c>
      <c r="I98" s="111">
        <v>66.66</v>
      </c>
      <c r="J98" s="111">
        <v>66.66</v>
      </c>
      <c r="K98" s="111">
        <v>64.510000000000005</v>
      </c>
      <c r="L98" s="111">
        <v>68.569999999999993</v>
      </c>
      <c r="M98" s="110">
        <f t="shared" si="92"/>
        <v>66.539999999999992</v>
      </c>
      <c r="N98" s="111">
        <v>57.57</v>
      </c>
      <c r="O98" s="111">
        <v>7.14</v>
      </c>
      <c r="P98" s="111">
        <v>94.73</v>
      </c>
      <c r="Q98" s="111">
        <v>12.5</v>
      </c>
      <c r="R98" s="111">
        <v>72</v>
      </c>
      <c r="S98" s="110">
        <f t="shared" ref="S98:S100" si="93">AVERAGE(Q98,R98)</f>
        <v>42.25</v>
      </c>
      <c r="T98" s="128"/>
      <c r="U98" s="129"/>
      <c r="V98" s="129"/>
      <c r="W98" s="129"/>
      <c r="X98" s="129"/>
      <c r="Y98" s="130"/>
      <c r="Z98" s="111">
        <v>57.5</v>
      </c>
      <c r="AA98" s="111">
        <v>38.090000000000003</v>
      </c>
      <c r="AB98" s="111">
        <v>78.94</v>
      </c>
      <c r="AC98" s="111">
        <v>48.48</v>
      </c>
      <c r="AD98" s="111">
        <v>63.82</v>
      </c>
      <c r="AE98" s="110">
        <f t="shared" si="88"/>
        <v>56.15</v>
      </c>
      <c r="AF98" s="111">
        <v>48.71</v>
      </c>
      <c r="AG98" s="111">
        <v>10</v>
      </c>
      <c r="AH98" s="111">
        <v>89.47</v>
      </c>
      <c r="AI98" s="111">
        <v>16.66</v>
      </c>
      <c r="AJ98" s="111">
        <v>62.96</v>
      </c>
      <c r="AK98" s="110">
        <f t="shared" si="89"/>
        <v>39.81</v>
      </c>
      <c r="AL98" s="110">
        <f t="shared" si="90"/>
        <v>52.887</v>
      </c>
    </row>
    <row r="99" spans="1:38" ht="15.75" customHeight="1" x14ac:dyDescent="0.15">
      <c r="A99" s="43" t="s">
        <v>78</v>
      </c>
      <c r="B99" s="111">
        <v>54.87</v>
      </c>
      <c r="C99" s="111">
        <v>48.57</v>
      </c>
      <c r="D99" s="111">
        <v>62.22</v>
      </c>
      <c r="E99" s="111">
        <v>53.68</v>
      </c>
      <c r="F99" s="111">
        <v>55.99</v>
      </c>
      <c r="G99" s="110">
        <f t="shared" si="91"/>
        <v>54.835000000000001</v>
      </c>
      <c r="H99" s="111">
        <v>57.57</v>
      </c>
      <c r="I99" s="111">
        <v>60</v>
      </c>
      <c r="J99" s="111">
        <v>55.55</v>
      </c>
      <c r="K99" s="111">
        <v>56.25</v>
      </c>
      <c r="L99" s="111">
        <v>58.82</v>
      </c>
      <c r="M99" s="110">
        <f t="shared" si="92"/>
        <v>57.534999999999997</v>
      </c>
      <c r="N99" s="111">
        <v>21.21</v>
      </c>
      <c r="O99" s="111">
        <v>28.57</v>
      </c>
      <c r="P99" s="111">
        <v>15.78</v>
      </c>
      <c r="Q99" s="111">
        <v>23.52</v>
      </c>
      <c r="R99" s="111">
        <v>18.739999999999998</v>
      </c>
      <c r="S99" s="110">
        <f t="shared" si="93"/>
        <v>21.13</v>
      </c>
      <c r="T99" s="115">
        <v>45.45</v>
      </c>
      <c r="U99" s="112">
        <v>65</v>
      </c>
      <c r="V99" s="112">
        <v>15.38</v>
      </c>
      <c r="W99" s="112">
        <v>59.09</v>
      </c>
      <c r="X99" s="112">
        <v>18.18</v>
      </c>
      <c r="Y99" s="110">
        <f t="shared" ref="Y99:Y100" si="94">AVERAGE(W99,X99)</f>
        <v>38.635000000000005</v>
      </c>
      <c r="Z99" s="126"/>
      <c r="AA99" s="126"/>
      <c r="AB99" s="126"/>
      <c r="AC99" s="126"/>
      <c r="AD99" s="126"/>
      <c r="AE99" s="127"/>
      <c r="AF99" s="111">
        <v>51.28</v>
      </c>
      <c r="AG99" s="111">
        <v>100</v>
      </c>
      <c r="AH99" s="111">
        <v>0</v>
      </c>
      <c r="AI99" s="111">
        <v>67.790000000000006</v>
      </c>
      <c r="AJ99" s="111">
        <v>0</v>
      </c>
      <c r="AK99" s="110">
        <f t="shared" si="89"/>
        <v>33.895000000000003</v>
      </c>
      <c r="AL99" s="110">
        <f t="shared" si="90"/>
        <v>41.206000000000003</v>
      </c>
    </row>
    <row r="100" spans="1:38" ht="15.75" customHeight="1" x14ac:dyDescent="0.15">
      <c r="A100" s="43" t="s">
        <v>79</v>
      </c>
      <c r="B100" s="111">
        <v>75.38</v>
      </c>
      <c r="C100" s="111">
        <v>70.47</v>
      </c>
      <c r="D100" s="111">
        <v>81.11</v>
      </c>
      <c r="E100" s="111">
        <v>75.510000000000005</v>
      </c>
      <c r="F100" s="111">
        <v>75.25</v>
      </c>
      <c r="G100" s="110">
        <f t="shared" si="91"/>
        <v>75.38</v>
      </c>
      <c r="H100" s="111">
        <v>75.75</v>
      </c>
      <c r="I100" s="111">
        <v>100</v>
      </c>
      <c r="J100" s="111">
        <v>55.55</v>
      </c>
      <c r="K100" s="111">
        <v>78.94</v>
      </c>
      <c r="L100" s="111">
        <v>71.42</v>
      </c>
      <c r="M100" s="110">
        <f t="shared" si="92"/>
        <v>75.180000000000007</v>
      </c>
      <c r="N100" s="111">
        <v>51.51</v>
      </c>
      <c r="O100" s="111">
        <v>35.71</v>
      </c>
      <c r="P100" s="111">
        <v>63.15</v>
      </c>
      <c r="Q100" s="111">
        <v>38.46</v>
      </c>
      <c r="R100" s="111">
        <v>60</v>
      </c>
      <c r="S100" s="110">
        <f t="shared" si="93"/>
        <v>49.230000000000004</v>
      </c>
      <c r="T100" s="115">
        <v>93.93</v>
      </c>
      <c r="U100" s="112">
        <v>95</v>
      </c>
      <c r="V100" s="112">
        <v>92.3</v>
      </c>
      <c r="W100" s="112">
        <v>95</v>
      </c>
      <c r="X100" s="112">
        <v>92.3</v>
      </c>
      <c r="Y100" s="110">
        <f t="shared" si="94"/>
        <v>93.65</v>
      </c>
      <c r="Z100" s="111">
        <v>80</v>
      </c>
      <c r="AA100" s="111">
        <v>95.23</v>
      </c>
      <c r="AB100" s="111">
        <v>63.15</v>
      </c>
      <c r="AC100" s="111">
        <v>83.33</v>
      </c>
      <c r="AD100" s="111">
        <v>74.989999999999995</v>
      </c>
      <c r="AE100" s="110">
        <f>AVERAGE(AC100,AD100)</f>
        <v>79.16</v>
      </c>
      <c r="AF100" s="126"/>
      <c r="AG100" s="126"/>
      <c r="AH100" s="126"/>
      <c r="AI100" s="126"/>
      <c r="AJ100" s="126"/>
      <c r="AK100" s="127"/>
      <c r="AL100" s="110">
        <f t="shared" si="90"/>
        <v>74.52000000000001</v>
      </c>
    </row>
    <row r="101" spans="1:38" ht="15.75" customHeight="1" x14ac:dyDescent="0.15">
      <c r="A101" s="40" t="s">
        <v>63</v>
      </c>
      <c r="B101" s="111"/>
      <c r="C101" s="111"/>
      <c r="D101" s="111"/>
      <c r="E101" s="111"/>
      <c r="F101" s="111"/>
      <c r="G101" s="110">
        <f>AVERAGE(G95:G100)</f>
        <v>56.287999999999997</v>
      </c>
      <c r="H101" s="111"/>
      <c r="I101" s="111"/>
      <c r="J101" s="111"/>
      <c r="K101" s="111"/>
      <c r="L101" s="111"/>
      <c r="M101" s="110">
        <f>AVERAGE(M95:M100)</f>
        <v>64.179000000000002</v>
      </c>
      <c r="N101" s="111"/>
      <c r="O101" s="111"/>
      <c r="P101" s="111"/>
      <c r="Q101" s="111"/>
      <c r="R101" s="111"/>
      <c r="S101" s="110">
        <f>AVERAGE(S95:S100)</f>
        <v>36.605999999999995</v>
      </c>
      <c r="T101" s="115"/>
      <c r="U101" s="112"/>
      <c r="V101" s="112"/>
      <c r="W101" s="112"/>
      <c r="X101" s="112"/>
      <c r="Y101" s="110">
        <f>AVERAGE(Y95:Y100)</f>
        <v>62.987000000000009</v>
      </c>
      <c r="Z101" s="111"/>
      <c r="AA101" s="111"/>
      <c r="AB101" s="111"/>
      <c r="AC101" s="111"/>
      <c r="AD101" s="111"/>
      <c r="AE101" s="110">
        <f>AVERAGE(AE95:AE100)</f>
        <v>63.769000000000005</v>
      </c>
      <c r="AF101" s="111"/>
      <c r="AG101" s="111"/>
      <c r="AH101" s="111"/>
      <c r="AI101" s="111"/>
      <c r="AJ101" s="111"/>
      <c r="AK101" s="110">
        <f t="shared" ref="AK101:AL101" si="95">AVERAGE(AK95:AK100)</f>
        <v>47.626000000000005</v>
      </c>
      <c r="AL101" s="114">
        <f t="shared" si="95"/>
        <v>55.242500000000007</v>
      </c>
    </row>
    <row r="102" spans="1:38" ht="15.75" customHeight="1" x14ac:dyDescent="0.15">
      <c r="G102" s="109"/>
      <c r="M102" s="109"/>
      <c r="S102" s="109"/>
      <c r="Y102" s="109"/>
      <c r="AE102" s="109"/>
      <c r="AK102" s="109"/>
    </row>
    <row r="103" spans="1:38" ht="15.75" customHeight="1" x14ac:dyDescent="0.15">
      <c r="A103" s="270" t="s">
        <v>96</v>
      </c>
      <c r="B103" s="280" t="s">
        <v>81</v>
      </c>
      <c r="C103" s="281"/>
      <c r="D103" s="281"/>
      <c r="E103" s="281"/>
      <c r="F103" s="281"/>
      <c r="G103" s="282"/>
      <c r="H103" s="280" t="s">
        <v>82</v>
      </c>
      <c r="I103" s="281"/>
      <c r="J103" s="281"/>
      <c r="K103" s="281"/>
      <c r="L103" s="281"/>
      <c r="M103" s="282"/>
      <c r="N103" s="280" t="s">
        <v>83</v>
      </c>
      <c r="O103" s="281"/>
      <c r="P103" s="281"/>
      <c r="Q103" s="281"/>
      <c r="R103" s="281"/>
      <c r="S103" s="282"/>
      <c r="T103" s="283" t="s">
        <v>84</v>
      </c>
      <c r="U103" s="284"/>
      <c r="V103" s="284"/>
      <c r="W103" s="284"/>
      <c r="X103" s="284"/>
      <c r="Y103" s="285"/>
      <c r="Z103" s="280" t="s">
        <v>85</v>
      </c>
      <c r="AA103" s="281"/>
      <c r="AB103" s="281"/>
      <c r="AC103" s="281"/>
      <c r="AD103" s="281"/>
      <c r="AE103" s="282"/>
      <c r="AF103" s="280" t="s">
        <v>86</v>
      </c>
      <c r="AG103" s="281"/>
      <c r="AH103" s="281"/>
      <c r="AI103" s="281"/>
      <c r="AJ103" s="281"/>
      <c r="AK103" s="282"/>
      <c r="AL103" s="110" t="s">
        <v>63</v>
      </c>
    </row>
    <row r="104" spans="1:38" ht="15.75" customHeight="1" x14ac:dyDescent="0.15">
      <c r="A104" s="231"/>
      <c r="B104" s="111" t="s">
        <v>47</v>
      </c>
      <c r="C104" s="112" t="s">
        <v>8</v>
      </c>
      <c r="D104" s="112" t="s">
        <v>9</v>
      </c>
      <c r="E104" s="112" t="s">
        <v>64</v>
      </c>
      <c r="F104" s="112" t="s">
        <v>65</v>
      </c>
      <c r="G104" s="113"/>
      <c r="H104" s="111" t="s">
        <v>47</v>
      </c>
      <c r="I104" s="112" t="s">
        <v>8</v>
      </c>
      <c r="J104" s="112" t="s">
        <v>9</v>
      </c>
      <c r="K104" s="112" t="s">
        <v>64</v>
      </c>
      <c r="L104" s="112" t="s">
        <v>65</v>
      </c>
      <c r="M104" s="113" t="s">
        <v>66</v>
      </c>
      <c r="N104" s="111" t="s">
        <v>47</v>
      </c>
      <c r="O104" s="112" t="s">
        <v>8</v>
      </c>
      <c r="P104" s="112" t="s">
        <v>9</v>
      </c>
      <c r="Q104" s="112" t="s">
        <v>64</v>
      </c>
      <c r="R104" s="112" t="s">
        <v>65</v>
      </c>
      <c r="S104" s="113" t="s">
        <v>66</v>
      </c>
      <c r="T104" s="115" t="s">
        <v>47</v>
      </c>
      <c r="U104" s="112" t="s">
        <v>8</v>
      </c>
      <c r="V104" s="112" t="s">
        <v>9</v>
      </c>
      <c r="W104" s="112" t="s">
        <v>64</v>
      </c>
      <c r="X104" s="112" t="s">
        <v>65</v>
      </c>
      <c r="Y104" s="113" t="s">
        <v>66</v>
      </c>
      <c r="Z104" s="111" t="s">
        <v>47</v>
      </c>
      <c r="AA104" s="112" t="s">
        <v>8</v>
      </c>
      <c r="AB104" s="112" t="s">
        <v>9</v>
      </c>
      <c r="AC104" s="112" t="s">
        <v>64</v>
      </c>
      <c r="AD104" s="112" t="s">
        <v>65</v>
      </c>
      <c r="AE104" s="113" t="s">
        <v>66</v>
      </c>
      <c r="AF104" s="111" t="s">
        <v>47</v>
      </c>
      <c r="AG104" s="112" t="s">
        <v>8</v>
      </c>
      <c r="AH104" s="112" t="s">
        <v>9</v>
      </c>
      <c r="AI104" s="112" t="s">
        <v>64</v>
      </c>
      <c r="AJ104" s="112" t="s">
        <v>65</v>
      </c>
      <c r="AK104" s="113" t="s">
        <v>66</v>
      </c>
      <c r="AL104" s="110"/>
    </row>
    <row r="105" spans="1:38" ht="15.75" customHeight="1" x14ac:dyDescent="0.15">
      <c r="A105" s="43" t="s">
        <v>81</v>
      </c>
      <c r="B105" s="126"/>
      <c r="C105" s="126"/>
      <c r="D105" s="126"/>
      <c r="E105" s="126"/>
      <c r="F105" s="126"/>
      <c r="G105" s="127"/>
      <c r="H105" s="111">
        <v>55.88</v>
      </c>
      <c r="I105" s="111">
        <v>11.76</v>
      </c>
      <c r="J105" s="111">
        <v>100</v>
      </c>
      <c r="K105" s="111">
        <v>21.05</v>
      </c>
      <c r="L105" s="111">
        <v>69.38</v>
      </c>
      <c r="M105" s="124">
        <f>AVERAGE(K105,L105)</f>
        <v>45.214999999999996</v>
      </c>
      <c r="N105" s="111">
        <v>50</v>
      </c>
      <c r="O105" s="111">
        <v>0</v>
      </c>
      <c r="P105" s="111">
        <v>100</v>
      </c>
      <c r="Q105" s="111">
        <v>0</v>
      </c>
      <c r="R105" s="111">
        <v>66.66</v>
      </c>
      <c r="S105" s="124">
        <f t="shared" ref="S105:S106" si="96">AVERAGE(Q105,R105)</f>
        <v>33.33</v>
      </c>
      <c r="T105" s="116">
        <v>100</v>
      </c>
      <c r="U105" s="117">
        <v>100</v>
      </c>
      <c r="V105" s="117">
        <v>100</v>
      </c>
      <c r="W105" s="117">
        <v>100</v>
      </c>
      <c r="X105" s="117">
        <v>100</v>
      </c>
      <c r="Y105" s="124">
        <f t="shared" ref="Y105:Y107" si="97">AVERAGE(W105,X105)</f>
        <v>100</v>
      </c>
      <c r="Z105" s="111">
        <v>82.5</v>
      </c>
      <c r="AA105" s="111">
        <v>75</v>
      </c>
      <c r="AB105" s="111">
        <v>90</v>
      </c>
      <c r="AC105" s="111">
        <v>81.08</v>
      </c>
      <c r="AD105" s="111">
        <v>83.72</v>
      </c>
      <c r="AE105" s="124">
        <f t="shared" ref="AE105:AE108" si="98">AVERAGE(AC105,AD105)</f>
        <v>82.4</v>
      </c>
      <c r="AF105" s="111">
        <v>87.5</v>
      </c>
      <c r="AG105" s="111">
        <v>80</v>
      </c>
      <c r="AH105" s="111">
        <v>95</v>
      </c>
      <c r="AI105" s="111">
        <v>86.48</v>
      </c>
      <c r="AJ105" s="111">
        <v>88.37</v>
      </c>
      <c r="AK105" s="124">
        <f t="shared" ref="AK105:AK109" si="99">AVERAGE(AI105,AJ105)</f>
        <v>87.425000000000011</v>
      </c>
      <c r="AL105" s="110">
        <f t="shared" ref="AL105:AL110" si="100">AVERAGE(G105,M105,S105,Y105,AE105,AK105)</f>
        <v>69.674000000000007</v>
      </c>
    </row>
    <row r="106" spans="1:38" ht="15.75" customHeight="1" x14ac:dyDescent="0.15">
      <c r="A106" s="43" t="s">
        <v>82</v>
      </c>
      <c r="B106" s="111">
        <v>52.04</v>
      </c>
      <c r="C106" s="111">
        <v>4.08</v>
      </c>
      <c r="D106" s="111">
        <v>100</v>
      </c>
      <c r="E106" s="111">
        <v>7.84</v>
      </c>
      <c r="F106" s="111">
        <v>67.58</v>
      </c>
      <c r="G106" s="124">
        <f t="shared" ref="G106:G110" si="101">AVERAGE(E106,F106)</f>
        <v>37.71</v>
      </c>
      <c r="H106" s="126"/>
      <c r="I106" s="126"/>
      <c r="J106" s="126"/>
      <c r="K106" s="126"/>
      <c r="L106" s="126"/>
      <c r="M106" s="127"/>
      <c r="N106" s="111">
        <v>52.94</v>
      </c>
      <c r="O106" s="111">
        <v>100</v>
      </c>
      <c r="P106" s="111">
        <v>5.88</v>
      </c>
      <c r="Q106" s="111">
        <v>67.989999999999995</v>
      </c>
      <c r="R106" s="111">
        <v>11.11</v>
      </c>
      <c r="S106" s="124">
        <f t="shared" si="96"/>
        <v>39.549999999999997</v>
      </c>
      <c r="T106" s="116">
        <v>50</v>
      </c>
      <c r="U106" s="117">
        <v>100</v>
      </c>
      <c r="V106" s="117">
        <v>0</v>
      </c>
      <c r="W106" s="117">
        <v>66.66</v>
      </c>
      <c r="X106" s="117">
        <v>0</v>
      </c>
      <c r="Y106" s="124">
        <f t="shared" si="97"/>
        <v>33.33</v>
      </c>
      <c r="Z106" s="111">
        <v>50</v>
      </c>
      <c r="AA106" s="111">
        <v>5</v>
      </c>
      <c r="AB106" s="111">
        <v>95</v>
      </c>
      <c r="AC106" s="111">
        <v>9.09</v>
      </c>
      <c r="AD106" s="111">
        <v>65.510000000000005</v>
      </c>
      <c r="AE106" s="124">
        <f t="shared" si="98"/>
        <v>37.300000000000004</v>
      </c>
      <c r="AF106" s="111">
        <v>60</v>
      </c>
      <c r="AG106" s="111">
        <v>95</v>
      </c>
      <c r="AH106" s="111">
        <v>25</v>
      </c>
      <c r="AI106" s="111">
        <v>70.37</v>
      </c>
      <c r="AJ106" s="111">
        <v>38.46</v>
      </c>
      <c r="AK106" s="124">
        <f t="shared" si="99"/>
        <v>54.415000000000006</v>
      </c>
      <c r="AL106" s="110">
        <f t="shared" si="100"/>
        <v>40.460999999999999</v>
      </c>
    </row>
    <row r="107" spans="1:38" ht="15.75" customHeight="1" x14ac:dyDescent="0.15">
      <c r="A107" s="43" t="s">
        <v>83</v>
      </c>
      <c r="B107" s="111">
        <v>50</v>
      </c>
      <c r="C107" s="111">
        <v>0</v>
      </c>
      <c r="D107" s="111">
        <v>100</v>
      </c>
      <c r="E107" s="111">
        <v>0</v>
      </c>
      <c r="F107" s="111">
        <v>66.66</v>
      </c>
      <c r="G107" s="124">
        <f t="shared" si="101"/>
        <v>33.33</v>
      </c>
      <c r="H107" s="111">
        <v>50</v>
      </c>
      <c r="I107" s="111">
        <v>0</v>
      </c>
      <c r="J107" s="111">
        <v>100</v>
      </c>
      <c r="K107" s="111">
        <v>0</v>
      </c>
      <c r="L107" s="111">
        <v>66.66</v>
      </c>
      <c r="M107" s="124">
        <f t="shared" ref="M107:M110" si="102">AVERAGE(K107,L107)</f>
        <v>33.33</v>
      </c>
      <c r="N107" s="126"/>
      <c r="O107" s="126"/>
      <c r="P107" s="126"/>
      <c r="Q107" s="126"/>
      <c r="R107" s="126"/>
      <c r="S107" s="127"/>
      <c r="T107" s="116">
        <v>100</v>
      </c>
      <c r="U107" s="117">
        <v>100</v>
      </c>
      <c r="V107" s="117">
        <v>100</v>
      </c>
      <c r="W107" s="117">
        <v>100</v>
      </c>
      <c r="X107" s="117">
        <v>100</v>
      </c>
      <c r="Y107" s="124">
        <f t="shared" si="97"/>
        <v>100</v>
      </c>
      <c r="Z107" s="111">
        <v>45</v>
      </c>
      <c r="AA107" s="111">
        <v>0</v>
      </c>
      <c r="AB107" s="111">
        <v>90</v>
      </c>
      <c r="AC107" s="111">
        <v>0</v>
      </c>
      <c r="AD107" s="111">
        <v>62.06</v>
      </c>
      <c r="AE107" s="124">
        <f t="shared" si="98"/>
        <v>31.03</v>
      </c>
      <c r="AF107" s="111">
        <v>50</v>
      </c>
      <c r="AG107" s="111">
        <v>0</v>
      </c>
      <c r="AH107" s="111">
        <v>100</v>
      </c>
      <c r="AI107" s="111">
        <v>0</v>
      </c>
      <c r="AJ107" s="111">
        <v>66.66</v>
      </c>
      <c r="AK107" s="124">
        <f t="shared" si="99"/>
        <v>33.33</v>
      </c>
      <c r="AL107" s="110">
        <f t="shared" si="100"/>
        <v>46.203999999999994</v>
      </c>
    </row>
    <row r="108" spans="1:38" ht="15.75" customHeight="1" x14ac:dyDescent="0.15">
      <c r="A108" s="43" t="s">
        <v>84</v>
      </c>
      <c r="B108" s="111">
        <v>50</v>
      </c>
      <c r="C108" s="111">
        <v>0</v>
      </c>
      <c r="D108" s="111">
        <v>100</v>
      </c>
      <c r="E108" s="111">
        <v>0</v>
      </c>
      <c r="F108" s="111">
        <v>66.66</v>
      </c>
      <c r="G108" s="124">
        <f t="shared" si="101"/>
        <v>33.33</v>
      </c>
      <c r="H108" s="111">
        <v>50</v>
      </c>
      <c r="I108" s="111">
        <v>0</v>
      </c>
      <c r="J108" s="111">
        <v>100</v>
      </c>
      <c r="K108" s="111">
        <v>0</v>
      </c>
      <c r="L108" s="111">
        <v>66.66</v>
      </c>
      <c r="M108" s="124">
        <f t="shared" si="102"/>
        <v>33.33</v>
      </c>
      <c r="N108" s="111">
        <v>50</v>
      </c>
      <c r="O108" s="111">
        <v>0</v>
      </c>
      <c r="P108" s="111">
        <v>100</v>
      </c>
      <c r="Q108" s="111">
        <v>0</v>
      </c>
      <c r="R108" s="111">
        <v>66.66</v>
      </c>
      <c r="S108" s="124">
        <f t="shared" ref="S108:S110" si="103">AVERAGE(Q108,R108)</f>
        <v>33.33</v>
      </c>
      <c r="T108" s="128"/>
      <c r="U108" s="129"/>
      <c r="V108" s="129"/>
      <c r="W108" s="129"/>
      <c r="X108" s="129"/>
      <c r="Y108" s="130"/>
      <c r="Z108" s="111">
        <v>50</v>
      </c>
      <c r="AA108" s="111">
        <v>0</v>
      </c>
      <c r="AB108" s="111">
        <v>100</v>
      </c>
      <c r="AC108" s="111">
        <v>0</v>
      </c>
      <c r="AD108" s="111">
        <v>66.66</v>
      </c>
      <c r="AE108" s="124">
        <f t="shared" si="98"/>
        <v>33.33</v>
      </c>
      <c r="AF108" s="111">
        <v>50</v>
      </c>
      <c r="AG108" s="111">
        <v>0</v>
      </c>
      <c r="AH108" s="111">
        <v>100</v>
      </c>
      <c r="AI108" s="111">
        <v>0</v>
      </c>
      <c r="AJ108" s="111">
        <v>66.66</v>
      </c>
      <c r="AK108" s="124">
        <f t="shared" si="99"/>
        <v>33.33</v>
      </c>
      <c r="AL108" s="110">
        <f t="shared" si="100"/>
        <v>33.33</v>
      </c>
    </row>
    <row r="109" spans="1:38" ht="15.75" customHeight="1" x14ac:dyDescent="0.15">
      <c r="A109" s="43" t="s">
        <v>85</v>
      </c>
      <c r="B109" s="111">
        <v>50</v>
      </c>
      <c r="C109" s="111">
        <v>0</v>
      </c>
      <c r="D109" s="111">
        <v>100</v>
      </c>
      <c r="E109" s="111">
        <v>0</v>
      </c>
      <c r="F109" s="111">
        <v>66.66</v>
      </c>
      <c r="G109" s="124">
        <f t="shared" si="101"/>
        <v>33.33</v>
      </c>
      <c r="H109" s="111">
        <v>50</v>
      </c>
      <c r="I109" s="111">
        <v>0</v>
      </c>
      <c r="J109" s="111">
        <v>100</v>
      </c>
      <c r="K109" s="111">
        <v>0</v>
      </c>
      <c r="L109" s="111">
        <v>66.66</v>
      </c>
      <c r="M109" s="124">
        <f t="shared" si="102"/>
        <v>33.33</v>
      </c>
      <c r="N109" s="111">
        <v>50</v>
      </c>
      <c r="O109" s="111">
        <v>0</v>
      </c>
      <c r="P109" s="111">
        <v>100</v>
      </c>
      <c r="Q109" s="111">
        <v>0</v>
      </c>
      <c r="R109" s="111">
        <v>66.66</v>
      </c>
      <c r="S109" s="124">
        <f t="shared" si="103"/>
        <v>33.33</v>
      </c>
      <c r="T109" s="115">
        <v>47.05</v>
      </c>
      <c r="U109" s="112">
        <v>0</v>
      </c>
      <c r="V109" s="112">
        <v>94.11</v>
      </c>
      <c r="W109" s="112">
        <v>0</v>
      </c>
      <c r="X109" s="112">
        <v>64</v>
      </c>
      <c r="Y109" s="124">
        <f t="shared" ref="Y109:Y110" si="104">AVERAGE(W109,X109)</f>
        <v>32</v>
      </c>
      <c r="Z109" s="126"/>
      <c r="AA109" s="126"/>
      <c r="AB109" s="126"/>
      <c r="AC109" s="126"/>
      <c r="AD109" s="126"/>
      <c r="AE109" s="127"/>
      <c r="AF109" s="111">
        <v>55</v>
      </c>
      <c r="AG109" s="111">
        <v>45</v>
      </c>
      <c r="AH109" s="111">
        <v>65</v>
      </c>
      <c r="AI109" s="111">
        <v>50</v>
      </c>
      <c r="AJ109" s="111">
        <v>59.09</v>
      </c>
      <c r="AK109" s="124">
        <f t="shared" si="99"/>
        <v>54.545000000000002</v>
      </c>
      <c r="AL109" s="110">
        <f t="shared" si="100"/>
        <v>37.307000000000002</v>
      </c>
    </row>
    <row r="110" spans="1:38" ht="15.75" customHeight="1" x14ac:dyDescent="0.15">
      <c r="A110" s="43" t="s">
        <v>86</v>
      </c>
      <c r="B110" s="111">
        <v>60.71</v>
      </c>
      <c r="C110" s="111">
        <v>24.48</v>
      </c>
      <c r="D110" s="111">
        <v>96.93</v>
      </c>
      <c r="E110" s="111">
        <v>38.4</v>
      </c>
      <c r="F110" s="111">
        <v>71.16</v>
      </c>
      <c r="G110" s="124">
        <f t="shared" si="101"/>
        <v>54.78</v>
      </c>
      <c r="H110" s="111">
        <v>52.94</v>
      </c>
      <c r="I110" s="111">
        <v>5.88</v>
      </c>
      <c r="J110" s="111">
        <v>100</v>
      </c>
      <c r="K110" s="111">
        <v>11.11</v>
      </c>
      <c r="L110" s="111">
        <v>67.989999999999995</v>
      </c>
      <c r="M110" s="124">
        <f t="shared" si="102"/>
        <v>39.549999999999997</v>
      </c>
      <c r="N110" s="111">
        <v>50</v>
      </c>
      <c r="O110" s="111">
        <v>0</v>
      </c>
      <c r="P110" s="111">
        <v>100</v>
      </c>
      <c r="Q110" s="111">
        <v>0</v>
      </c>
      <c r="R110" s="111">
        <v>66.66</v>
      </c>
      <c r="S110" s="124">
        <f t="shared" si="103"/>
        <v>33.33</v>
      </c>
      <c r="T110" s="115">
        <v>52.94</v>
      </c>
      <c r="U110" s="112">
        <v>5.88</v>
      </c>
      <c r="V110" s="112">
        <v>100</v>
      </c>
      <c r="W110" s="112">
        <v>11.11</v>
      </c>
      <c r="X110" s="112">
        <v>67.989999999999995</v>
      </c>
      <c r="Y110" s="124">
        <f t="shared" si="104"/>
        <v>39.549999999999997</v>
      </c>
      <c r="Z110" s="111">
        <v>70</v>
      </c>
      <c r="AA110" s="111">
        <v>65</v>
      </c>
      <c r="AB110" s="111">
        <v>75</v>
      </c>
      <c r="AC110" s="111">
        <v>68.42</v>
      </c>
      <c r="AD110" s="111">
        <v>71.42</v>
      </c>
      <c r="AE110" s="124">
        <f>AVERAGE(AC110,AD110)</f>
        <v>69.92</v>
      </c>
      <c r="AF110" s="126"/>
      <c r="AG110" s="126"/>
      <c r="AH110" s="126"/>
      <c r="AI110" s="126"/>
      <c r="AJ110" s="126"/>
      <c r="AK110" s="127"/>
      <c r="AL110" s="110">
        <f t="shared" si="100"/>
        <v>47.426000000000002</v>
      </c>
    </row>
    <row r="111" spans="1:38" ht="15.75" customHeight="1" x14ac:dyDescent="0.15">
      <c r="A111" s="40" t="s">
        <v>63</v>
      </c>
      <c r="B111" s="111"/>
      <c r="C111" s="111"/>
      <c r="D111" s="111"/>
      <c r="E111" s="111"/>
      <c r="F111" s="111"/>
      <c r="G111" s="110">
        <f>AVERAGE(G105:G110)</f>
        <v>38.495999999999995</v>
      </c>
      <c r="H111" s="111"/>
      <c r="I111" s="111"/>
      <c r="J111" s="111"/>
      <c r="K111" s="111"/>
      <c r="L111" s="111"/>
      <c r="M111" s="110">
        <f>AVERAGE(M105:M110)</f>
        <v>36.951000000000001</v>
      </c>
      <c r="N111" s="111"/>
      <c r="O111" s="111"/>
      <c r="P111" s="111"/>
      <c r="Q111" s="111"/>
      <c r="R111" s="111"/>
      <c r="S111" s="110">
        <f>AVERAGE(S105:S110)</f>
        <v>34.573999999999998</v>
      </c>
      <c r="T111" s="115"/>
      <c r="U111" s="112"/>
      <c r="V111" s="112"/>
      <c r="W111" s="112"/>
      <c r="X111" s="112"/>
      <c r="Y111" s="110">
        <f>AVERAGE(Y105:Y110)</f>
        <v>60.975999999999999</v>
      </c>
      <c r="Z111" s="111"/>
      <c r="AA111" s="111"/>
      <c r="AB111" s="111"/>
      <c r="AC111" s="111"/>
      <c r="AD111" s="111"/>
      <c r="AE111" s="110">
        <f>AVERAGE(AE105:AE110)</f>
        <v>50.796000000000006</v>
      </c>
      <c r="AF111" s="111"/>
      <c r="AG111" s="111"/>
      <c r="AH111" s="111"/>
      <c r="AI111" s="111"/>
      <c r="AJ111" s="111"/>
      <c r="AK111" s="110">
        <f t="shared" ref="AK111:AL111" si="105">AVERAGE(AK105:AK110)</f>
        <v>52.609000000000002</v>
      </c>
      <c r="AL111" s="114">
        <f t="shared" si="105"/>
        <v>45.733666666666664</v>
      </c>
    </row>
    <row r="112" spans="1:38" ht="15.75" customHeight="1" x14ac:dyDescent="0.15">
      <c r="G112" s="109"/>
      <c r="M112" s="109"/>
      <c r="S112" s="109"/>
      <c r="Y112" s="109"/>
      <c r="AE112" s="109"/>
      <c r="AK112" s="109"/>
    </row>
    <row r="113" spans="7:37" ht="15.75" customHeight="1" x14ac:dyDescent="0.15">
      <c r="G113" s="109"/>
      <c r="M113" s="109"/>
      <c r="S113" s="109"/>
      <c r="Y113" s="109"/>
      <c r="AE113" s="109"/>
      <c r="AK113" s="109"/>
    </row>
    <row r="114" spans="7:37" ht="15.75" customHeight="1" x14ac:dyDescent="0.15">
      <c r="G114" s="109"/>
      <c r="M114" s="109"/>
      <c r="S114" s="109"/>
      <c r="Y114" s="109"/>
      <c r="AE114" s="109"/>
      <c r="AK114" s="109"/>
    </row>
    <row r="115" spans="7:37" ht="15.75" customHeight="1" x14ac:dyDescent="0.15">
      <c r="G115" s="109"/>
      <c r="M115" s="109"/>
      <c r="S115" s="109"/>
      <c r="Y115" s="109"/>
      <c r="AE115" s="109"/>
      <c r="AK115" s="109"/>
    </row>
    <row r="116" spans="7:37" ht="15.75" customHeight="1" x14ac:dyDescent="0.15">
      <c r="G116" s="109"/>
      <c r="M116" s="109"/>
      <c r="S116" s="109"/>
      <c r="Y116" s="109"/>
      <c r="AE116" s="109"/>
      <c r="AK116" s="109"/>
    </row>
    <row r="117" spans="7:37" ht="15.75" customHeight="1" x14ac:dyDescent="0.15">
      <c r="G117" s="109"/>
      <c r="M117" s="109"/>
      <c r="S117" s="109"/>
      <c r="Y117" s="109"/>
      <c r="AE117" s="109"/>
      <c r="AK117" s="109"/>
    </row>
    <row r="118" spans="7:37" ht="15.75" customHeight="1" x14ac:dyDescent="0.15">
      <c r="G118" s="109"/>
      <c r="M118" s="109"/>
      <c r="S118" s="109"/>
      <c r="Y118" s="109"/>
      <c r="AE118" s="109"/>
      <c r="AK118" s="109"/>
    </row>
    <row r="119" spans="7:37" ht="15.75" customHeight="1" x14ac:dyDescent="0.15">
      <c r="G119" s="109"/>
      <c r="M119" s="109"/>
      <c r="S119" s="109"/>
      <c r="Y119" s="109"/>
      <c r="AE119" s="109"/>
      <c r="AK119" s="109"/>
    </row>
    <row r="120" spans="7:37" ht="15.75" customHeight="1" x14ac:dyDescent="0.15">
      <c r="G120" s="109"/>
      <c r="M120" s="109"/>
      <c r="S120" s="109"/>
      <c r="Y120" s="109"/>
      <c r="AE120" s="109"/>
      <c r="AK120" s="109"/>
    </row>
    <row r="121" spans="7:37" ht="15.75" customHeight="1" x14ac:dyDescent="0.15">
      <c r="G121" s="109"/>
      <c r="M121" s="109"/>
      <c r="S121" s="109"/>
      <c r="Y121" s="109"/>
      <c r="AE121" s="109"/>
      <c r="AK121" s="109"/>
    </row>
    <row r="122" spans="7:37" ht="15.75" customHeight="1" x14ac:dyDescent="0.15">
      <c r="G122" s="109"/>
      <c r="M122" s="109"/>
      <c r="S122" s="109"/>
      <c r="Y122" s="109"/>
      <c r="AE122" s="109"/>
      <c r="AK122" s="109"/>
    </row>
    <row r="123" spans="7:37" ht="15.75" customHeight="1" x14ac:dyDescent="0.15">
      <c r="G123" s="109"/>
      <c r="M123" s="109"/>
      <c r="S123" s="109"/>
      <c r="Y123" s="109"/>
      <c r="AE123" s="109"/>
      <c r="AK123" s="109"/>
    </row>
    <row r="124" spans="7:37" ht="15.75" customHeight="1" x14ac:dyDescent="0.15">
      <c r="G124" s="109"/>
      <c r="M124" s="109"/>
      <c r="S124" s="109"/>
      <c r="Y124" s="109"/>
      <c r="AE124" s="109"/>
      <c r="AK124" s="109"/>
    </row>
    <row r="125" spans="7:37" ht="15.75" customHeight="1" x14ac:dyDescent="0.15">
      <c r="G125" s="109"/>
      <c r="M125" s="109"/>
      <c r="S125" s="109"/>
      <c r="Y125" s="109"/>
      <c r="AE125" s="109"/>
      <c r="AK125" s="109"/>
    </row>
    <row r="126" spans="7:37" ht="15.75" customHeight="1" x14ac:dyDescent="0.15">
      <c r="G126" s="109"/>
      <c r="M126" s="109"/>
      <c r="S126" s="109"/>
      <c r="Y126" s="109"/>
      <c r="AE126" s="109"/>
      <c r="AK126" s="109"/>
    </row>
    <row r="127" spans="7:37" ht="15.75" customHeight="1" x14ac:dyDescent="0.15">
      <c r="G127" s="109"/>
      <c r="M127" s="109"/>
      <c r="S127" s="109"/>
      <c r="Y127" s="109"/>
      <c r="AE127" s="109"/>
      <c r="AK127" s="109"/>
    </row>
    <row r="128" spans="7:37" ht="15.75" customHeight="1" x14ac:dyDescent="0.15">
      <c r="G128" s="109"/>
      <c r="M128" s="109"/>
      <c r="S128" s="109"/>
      <c r="Y128" s="109"/>
      <c r="AE128" s="109"/>
      <c r="AK128" s="109"/>
    </row>
    <row r="129" spans="7:37" ht="15.75" customHeight="1" x14ac:dyDescent="0.15">
      <c r="G129" s="109"/>
      <c r="M129" s="109"/>
      <c r="S129" s="109"/>
      <c r="Y129" s="109"/>
      <c r="AE129" s="109"/>
      <c r="AK129" s="109"/>
    </row>
    <row r="130" spans="7:37" ht="15.75" customHeight="1" x14ac:dyDescent="0.15">
      <c r="G130" s="109"/>
      <c r="M130" s="109"/>
      <c r="S130" s="109"/>
      <c r="Y130" s="109"/>
      <c r="AE130" s="109"/>
      <c r="AK130" s="109"/>
    </row>
    <row r="131" spans="7:37" ht="15.75" customHeight="1" x14ac:dyDescent="0.15">
      <c r="G131" s="109"/>
      <c r="M131" s="109"/>
      <c r="S131" s="109"/>
      <c r="Y131" s="109"/>
      <c r="AE131" s="109"/>
      <c r="AK131" s="109"/>
    </row>
    <row r="132" spans="7:37" ht="15.75" customHeight="1" x14ac:dyDescent="0.15">
      <c r="G132" s="109"/>
      <c r="M132" s="109"/>
      <c r="S132" s="109"/>
      <c r="Y132" s="109"/>
      <c r="AE132" s="109"/>
      <c r="AK132" s="109"/>
    </row>
    <row r="133" spans="7:37" ht="15.75" customHeight="1" x14ac:dyDescent="0.15">
      <c r="G133" s="109"/>
      <c r="M133" s="109"/>
      <c r="S133" s="109"/>
      <c r="Y133" s="109"/>
      <c r="AE133" s="109"/>
      <c r="AK133" s="109"/>
    </row>
    <row r="134" spans="7:37" ht="15.75" customHeight="1" x14ac:dyDescent="0.15">
      <c r="G134" s="109"/>
      <c r="M134" s="109"/>
      <c r="S134" s="109"/>
      <c r="Y134" s="109"/>
      <c r="AE134" s="109"/>
      <c r="AK134" s="109"/>
    </row>
    <row r="135" spans="7:37" ht="15.75" customHeight="1" x14ac:dyDescent="0.15">
      <c r="G135" s="109"/>
      <c r="M135" s="109"/>
      <c r="S135" s="109"/>
      <c r="Y135" s="109"/>
      <c r="AE135" s="109"/>
      <c r="AK135" s="109"/>
    </row>
    <row r="136" spans="7:37" ht="15.75" customHeight="1" x14ac:dyDescent="0.15">
      <c r="G136" s="109"/>
      <c r="M136" s="109"/>
      <c r="S136" s="109"/>
      <c r="Y136" s="109"/>
      <c r="AE136" s="109"/>
      <c r="AK136" s="109"/>
    </row>
    <row r="137" spans="7:37" ht="15.75" customHeight="1" x14ac:dyDescent="0.15">
      <c r="G137" s="109"/>
      <c r="M137" s="109"/>
      <c r="S137" s="109"/>
      <c r="Y137" s="109"/>
      <c r="AE137" s="109"/>
      <c r="AK137" s="109"/>
    </row>
    <row r="138" spans="7:37" ht="15.75" customHeight="1" x14ac:dyDescent="0.15">
      <c r="G138" s="109"/>
      <c r="M138" s="109"/>
      <c r="S138" s="109"/>
      <c r="Y138" s="109"/>
      <c r="AE138" s="109"/>
      <c r="AK138" s="109"/>
    </row>
    <row r="139" spans="7:37" ht="15.75" customHeight="1" x14ac:dyDescent="0.15">
      <c r="G139" s="109"/>
      <c r="M139" s="109"/>
      <c r="S139" s="109"/>
      <c r="Y139" s="109"/>
      <c r="AE139" s="109"/>
      <c r="AK139" s="109"/>
    </row>
    <row r="140" spans="7:37" ht="15.75" customHeight="1" x14ac:dyDescent="0.15">
      <c r="G140" s="109"/>
      <c r="M140" s="109"/>
      <c r="S140" s="109"/>
      <c r="Y140" s="109"/>
      <c r="AE140" s="109"/>
      <c r="AK140" s="109"/>
    </row>
    <row r="141" spans="7:37" ht="15.75" customHeight="1" x14ac:dyDescent="0.15">
      <c r="G141" s="109"/>
      <c r="M141" s="109"/>
      <c r="S141" s="109"/>
      <c r="Y141" s="109"/>
      <c r="AE141" s="109"/>
      <c r="AK141" s="109"/>
    </row>
    <row r="142" spans="7:37" ht="15.75" customHeight="1" x14ac:dyDescent="0.15">
      <c r="G142" s="109"/>
      <c r="M142" s="109"/>
      <c r="S142" s="109"/>
      <c r="Y142" s="109"/>
      <c r="AE142" s="109"/>
      <c r="AK142" s="109"/>
    </row>
    <row r="143" spans="7:37" ht="15.75" customHeight="1" x14ac:dyDescent="0.15">
      <c r="G143" s="109"/>
      <c r="M143" s="109"/>
      <c r="S143" s="109"/>
      <c r="Y143" s="109"/>
      <c r="AE143" s="109"/>
      <c r="AK143" s="109"/>
    </row>
    <row r="144" spans="7:37" ht="15.75" customHeight="1" x14ac:dyDescent="0.15">
      <c r="G144" s="109"/>
      <c r="M144" s="109"/>
      <c r="S144" s="109"/>
      <c r="Y144" s="109"/>
      <c r="AE144" s="109"/>
      <c r="AK144" s="109"/>
    </row>
    <row r="145" spans="7:37" ht="15.75" customHeight="1" x14ac:dyDescent="0.15">
      <c r="G145" s="109"/>
      <c r="M145" s="109"/>
      <c r="S145" s="109"/>
      <c r="Y145" s="109"/>
      <c r="AE145" s="109"/>
      <c r="AK145" s="109"/>
    </row>
    <row r="146" spans="7:37" ht="15.75" customHeight="1" x14ac:dyDescent="0.15">
      <c r="G146" s="109"/>
      <c r="M146" s="109"/>
      <c r="S146" s="109"/>
      <c r="Y146" s="109"/>
      <c r="AE146" s="109"/>
      <c r="AK146" s="109"/>
    </row>
    <row r="147" spans="7:37" ht="15.75" customHeight="1" x14ac:dyDescent="0.15">
      <c r="G147" s="109"/>
      <c r="M147" s="109"/>
      <c r="S147" s="109"/>
      <c r="Y147" s="109"/>
      <c r="AE147" s="109"/>
      <c r="AK147" s="109"/>
    </row>
    <row r="148" spans="7:37" ht="15.75" customHeight="1" x14ac:dyDescent="0.15">
      <c r="G148" s="109"/>
      <c r="M148" s="109"/>
      <c r="S148" s="109"/>
      <c r="Y148" s="109"/>
      <c r="AE148" s="109"/>
      <c r="AK148" s="109"/>
    </row>
    <row r="149" spans="7:37" ht="15.75" customHeight="1" x14ac:dyDescent="0.15">
      <c r="G149" s="109"/>
      <c r="M149" s="109"/>
      <c r="S149" s="109"/>
      <c r="Y149" s="109"/>
      <c r="AE149" s="109"/>
      <c r="AK149" s="109"/>
    </row>
    <row r="150" spans="7:37" ht="15.75" customHeight="1" x14ac:dyDescent="0.15">
      <c r="G150" s="109"/>
      <c r="M150" s="109"/>
      <c r="S150" s="109"/>
      <c r="Y150" s="109"/>
      <c r="AE150" s="109"/>
      <c r="AK150" s="109"/>
    </row>
    <row r="151" spans="7:37" ht="15.75" customHeight="1" x14ac:dyDescent="0.15">
      <c r="G151" s="109"/>
      <c r="M151" s="109"/>
      <c r="S151" s="109"/>
      <c r="Y151" s="109"/>
      <c r="AE151" s="109"/>
      <c r="AK151" s="109"/>
    </row>
    <row r="152" spans="7:37" ht="15.75" customHeight="1" x14ac:dyDescent="0.15">
      <c r="G152" s="109"/>
      <c r="M152" s="109"/>
      <c r="S152" s="109"/>
      <c r="Y152" s="109"/>
      <c r="AE152" s="109"/>
      <c r="AK152" s="109"/>
    </row>
    <row r="153" spans="7:37" ht="15.75" customHeight="1" x14ac:dyDescent="0.15">
      <c r="G153" s="109"/>
      <c r="M153" s="109"/>
      <c r="S153" s="109"/>
      <c r="Y153" s="109"/>
      <c r="AE153" s="109"/>
      <c r="AK153" s="109"/>
    </row>
    <row r="154" spans="7:37" ht="15.75" customHeight="1" x14ac:dyDescent="0.15">
      <c r="G154" s="109"/>
      <c r="M154" s="109"/>
      <c r="S154" s="109"/>
      <c r="Y154" s="109"/>
      <c r="AE154" s="109"/>
      <c r="AK154" s="109"/>
    </row>
    <row r="155" spans="7:37" ht="15.75" customHeight="1" x14ac:dyDescent="0.15">
      <c r="G155" s="109"/>
      <c r="M155" s="109"/>
      <c r="S155" s="109"/>
      <c r="Y155" s="109"/>
      <c r="AE155" s="109"/>
      <c r="AK155" s="109"/>
    </row>
    <row r="156" spans="7:37" ht="15.75" customHeight="1" x14ac:dyDescent="0.15">
      <c r="G156" s="109"/>
      <c r="M156" s="109"/>
      <c r="S156" s="109"/>
      <c r="Y156" s="109"/>
      <c r="AE156" s="109"/>
      <c r="AK156" s="109"/>
    </row>
    <row r="157" spans="7:37" ht="15.75" customHeight="1" x14ac:dyDescent="0.15">
      <c r="G157" s="109"/>
      <c r="M157" s="109"/>
      <c r="S157" s="109"/>
      <c r="Y157" s="109"/>
      <c r="AE157" s="109"/>
      <c r="AK157" s="109"/>
    </row>
    <row r="158" spans="7:37" ht="15.75" customHeight="1" x14ac:dyDescent="0.15">
      <c r="G158" s="109"/>
      <c r="M158" s="109"/>
      <c r="S158" s="109"/>
      <c r="Y158" s="109"/>
      <c r="AE158" s="109"/>
      <c r="AK158" s="109"/>
    </row>
    <row r="159" spans="7:37" ht="15.75" customHeight="1" x14ac:dyDescent="0.15">
      <c r="G159" s="109"/>
      <c r="M159" s="109"/>
      <c r="S159" s="109"/>
      <c r="Y159" s="109"/>
      <c r="AE159" s="109"/>
      <c r="AK159" s="109"/>
    </row>
    <row r="160" spans="7:37" ht="15.75" customHeight="1" x14ac:dyDescent="0.15">
      <c r="G160" s="109"/>
      <c r="M160" s="109"/>
      <c r="S160" s="109"/>
      <c r="Y160" s="109"/>
      <c r="AE160" s="109"/>
      <c r="AK160" s="109"/>
    </row>
    <row r="161" spans="7:37" ht="15.75" customHeight="1" x14ac:dyDescent="0.15">
      <c r="G161" s="109"/>
      <c r="M161" s="109"/>
      <c r="S161" s="109"/>
      <c r="Y161" s="109"/>
      <c r="AE161" s="109"/>
      <c r="AK161" s="109"/>
    </row>
    <row r="162" spans="7:37" ht="15.75" customHeight="1" x14ac:dyDescent="0.15">
      <c r="G162" s="109"/>
      <c r="M162" s="109"/>
      <c r="S162" s="109"/>
      <c r="Y162" s="109"/>
      <c r="AE162" s="109"/>
      <c r="AK162" s="109"/>
    </row>
    <row r="163" spans="7:37" ht="15.75" customHeight="1" x14ac:dyDescent="0.15">
      <c r="G163" s="109"/>
      <c r="M163" s="109"/>
      <c r="S163" s="109"/>
      <c r="Y163" s="109"/>
      <c r="AE163" s="109"/>
      <c r="AK163" s="109"/>
    </row>
    <row r="164" spans="7:37" ht="15.75" customHeight="1" x14ac:dyDescent="0.15">
      <c r="G164" s="109"/>
      <c r="M164" s="109"/>
      <c r="S164" s="109"/>
      <c r="Y164" s="109"/>
      <c r="AE164" s="109"/>
      <c r="AK164" s="109"/>
    </row>
    <row r="165" spans="7:37" ht="15.75" customHeight="1" x14ac:dyDescent="0.15">
      <c r="G165" s="109"/>
      <c r="M165" s="109"/>
      <c r="S165" s="109"/>
      <c r="Y165" s="109"/>
      <c r="AE165" s="109"/>
      <c r="AK165" s="109"/>
    </row>
    <row r="166" spans="7:37" ht="15.75" customHeight="1" x14ac:dyDescent="0.15">
      <c r="G166" s="109"/>
      <c r="M166" s="109"/>
      <c r="S166" s="109"/>
      <c r="Y166" s="109"/>
      <c r="AE166" s="109"/>
      <c r="AK166" s="109"/>
    </row>
    <row r="167" spans="7:37" ht="15.75" customHeight="1" x14ac:dyDescent="0.15">
      <c r="G167" s="109"/>
      <c r="M167" s="109"/>
      <c r="S167" s="109"/>
      <c r="Y167" s="109"/>
      <c r="AE167" s="109"/>
      <c r="AK167" s="109"/>
    </row>
    <row r="168" spans="7:37" ht="15.75" customHeight="1" x14ac:dyDescent="0.15">
      <c r="G168" s="109"/>
      <c r="M168" s="109"/>
      <c r="S168" s="109"/>
      <c r="Y168" s="109"/>
      <c r="AE168" s="109"/>
      <c r="AK168" s="109"/>
    </row>
    <row r="169" spans="7:37" ht="15.75" customHeight="1" x14ac:dyDescent="0.15">
      <c r="G169" s="109"/>
      <c r="M169" s="109"/>
      <c r="S169" s="109"/>
      <c r="Y169" s="109"/>
      <c r="AE169" s="109"/>
      <c r="AK169" s="109"/>
    </row>
    <row r="170" spans="7:37" ht="15.75" customHeight="1" x14ac:dyDescent="0.15">
      <c r="G170" s="109"/>
      <c r="M170" s="109"/>
      <c r="S170" s="109"/>
      <c r="Y170" s="109"/>
      <c r="AE170" s="109"/>
      <c r="AK170" s="109"/>
    </row>
    <row r="171" spans="7:37" ht="15.75" customHeight="1" x14ac:dyDescent="0.15">
      <c r="G171" s="109"/>
      <c r="M171" s="109"/>
      <c r="S171" s="109"/>
      <c r="Y171" s="109"/>
      <c r="AE171" s="109"/>
      <c r="AK171" s="109"/>
    </row>
    <row r="172" spans="7:37" ht="15.75" customHeight="1" x14ac:dyDescent="0.15">
      <c r="G172" s="109"/>
      <c r="M172" s="109"/>
      <c r="S172" s="109"/>
      <c r="Y172" s="109"/>
      <c r="AE172" s="109"/>
      <c r="AK172" s="109"/>
    </row>
    <row r="173" spans="7:37" ht="15.75" customHeight="1" x14ac:dyDescent="0.15">
      <c r="G173" s="109"/>
      <c r="M173" s="109"/>
      <c r="S173" s="109"/>
      <c r="Y173" s="109"/>
      <c r="AE173" s="109"/>
      <c r="AK173" s="109"/>
    </row>
    <row r="174" spans="7:37" ht="15.75" customHeight="1" x14ac:dyDescent="0.15">
      <c r="G174" s="109"/>
      <c r="M174" s="109"/>
      <c r="S174" s="109"/>
      <c r="Y174" s="109"/>
      <c r="AE174" s="109"/>
      <c r="AK174" s="109"/>
    </row>
    <row r="175" spans="7:37" ht="15.75" customHeight="1" x14ac:dyDescent="0.15">
      <c r="G175" s="109"/>
      <c r="M175" s="109"/>
      <c r="S175" s="109"/>
      <c r="Y175" s="109"/>
      <c r="AE175" s="109"/>
      <c r="AK175" s="109"/>
    </row>
    <row r="176" spans="7:37" ht="15.75" customHeight="1" x14ac:dyDescent="0.15">
      <c r="G176" s="109"/>
      <c r="M176" s="109"/>
      <c r="S176" s="109"/>
      <c r="Y176" s="109"/>
      <c r="AE176" s="109"/>
      <c r="AK176" s="109"/>
    </row>
    <row r="177" spans="7:37" ht="15.75" customHeight="1" x14ac:dyDescent="0.15">
      <c r="G177" s="109"/>
      <c r="M177" s="109"/>
      <c r="S177" s="109"/>
      <c r="Y177" s="109"/>
      <c r="AE177" s="109"/>
      <c r="AK177" s="109"/>
    </row>
    <row r="178" spans="7:37" ht="15.75" customHeight="1" x14ac:dyDescent="0.15">
      <c r="G178" s="109"/>
      <c r="M178" s="109"/>
      <c r="S178" s="109"/>
      <c r="Y178" s="109"/>
      <c r="AE178" s="109"/>
      <c r="AK178" s="109"/>
    </row>
    <row r="179" spans="7:37" ht="15.75" customHeight="1" x14ac:dyDescent="0.15">
      <c r="G179" s="109"/>
      <c r="M179" s="109"/>
      <c r="S179" s="109"/>
      <c r="Y179" s="109"/>
      <c r="AE179" s="109"/>
      <c r="AK179" s="109"/>
    </row>
    <row r="180" spans="7:37" ht="15.75" customHeight="1" x14ac:dyDescent="0.15">
      <c r="G180" s="109"/>
      <c r="M180" s="109"/>
      <c r="S180" s="109"/>
      <c r="Y180" s="109"/>
      <c r="AE180" s="109"/>
      <c r="AK180" s="109"/>
    </row>
    <row r="181" spans="7:37" ht="15.75" customHeight="1" x14ac:dyDescent="0.15">
      <c r="G181" s="109"/>
      <c r="M181" s="109"/>
      <c r="S181" s="109"/>
      <c r="Y181" s="109"/>
      <c r="AE181" s="109"/>
      <c r="AK181" s="109"/>
    </row>
    <row r="182" spans="7:37" ht="15.75" customHeight="1" x14ac:dyDescent="0.15">
      <c r="G182" s="109"/>
      <c r="M182" s="109"/>
      <c r="S182" s="109"/>
      <c r="Y182" s="109"/>
      <c r="AE182" s="109"/>
      <c r="AK182" s="109"/>
    </row>
    <row r="183" spans="7:37" ht="15.75" customHeight="1" x14ac:dyDescent="0.15">
      <c r="G183" s="109"/>
      <c r="M183" s="109"/>
      <c r="S183" s="109"/>
      <c r="Y183" s="109"/>
      <c r="AE183" s="109"/>
      <c r="AK183" s="109"/>
    </row>
    <row r="184" spans="7:37" ht="15.75" customHeight="1" x14ac:dyDescent="0.15">
      <c r="G184" s="109"/>
      <c r="M184" s="109"/>
      <c r="S184" s="109"/>
      <c r="Y184" s="109"/>
      <c r="AE184" s="109"/>
      <c r="AK184" s="109"/>
    </row>
    <row r="185" spans="7:37" ht="15.75" customHeight="1" x14ac:dyDescent="0.15">
      <c r="G185" s="109"/>
      <c r="M185" s="109"/>
      <c r="S185" s="109"/>
      <c r="Y185" s="109"/>
      <c r="AE185" s="109"/>
      <c r="AK185" s="109"/>
    </row>
    <row r="186" spans="7:37" ht="15.75" customHeight="1" x14ac:dyDescent="0.15">
      <c r="G186" s="109"/>
      <c r="M186" s="109"/>
      <c r="S186" s="109"/>
      <c r="Y186" s="109"/>
      <c r="AE186" s="109"/>
      <c r="AK186" s="109"/>
    </row>
    <row r="187" spans="7:37" ht="15.75" customHeight="1" x14ac:dyDescent="0.15">
      <c r="G187" s="109"/>
      <c r="M187" s="109"/>
      <c r="S187" s="109"/>
      <c r="Y187" s="109"/>
      <c r="AE187" s="109"/>
      <c r="AK187" s="109"/>
    </row>
    <row r="188" spans="7:37" ht="15.75" customHeight="1" x14ac:dyDescent="0.15">
      <c r="G188" s="109"/>
      <c r="M188" s="109"/>
      <c r="S188" s="109"/>
      <c r="Y188" s="109"/>
      <c r="AE188" s="109"/>
      <c r="AK188" s="109"/>
    </row>
    <row r="189" spans="7:37" ht="15.75" customHeight="1" x14ac:dyDescent="0.15">
      <c r="G189" s="109"/>
      <c r="M189" s="109"/>
      <c r="S189" s="109"/>
      <c r="Y189" s="109"/>
      <c r="AE189" s="109"/>
      <c r="AK189" s="109"/>
    </row>
    <row r="190" spans="7:37" ht="15.75" customHeight="1" x14ac:dyDescent="0.15">
      <c r="G190" s="109"/>
      <c r="M190" s="109"/>
      <c r="S190" s="109"/>
      <c r="Y190" s="109"/>
      <c r="AE190" s="109"/>
      <c r="AK190" s="109"/>
    </row>
    <row r="191" spans="7:37" ht="15.75" customHeight="1" x14ac:dyDescent="0.15">
      <c r="G191" s="109"/>
      <c r="M191" s="109"/>
      <c r="S191" s="109"/>
      <c r="Y191" s="109"/>
      <c r="AE191" s="109"/>
      <c r="AK191" s="109"/>
    </row>
    <row r="192" spans="7:37" ht="15.75" customHeight="1" x14ac:dyDescent="0.15">
      <c r="G192" s="109"/>
      <c r="M192" s="109"/>
      <c r="S192" s="109"/>
      <c r="Y192" s="109"/>
      <c r="AE192" s="109"/>
      <c r="AK192" s="109"/>
    </row>
    <row r="193" spans="7:37" ht="15.75" customHeight="1" x14ac:dyDescent="0.15">
      <c r="G193" s="109"/>
      <c r="M193" s="109"/>
      <c r="S193" s="109"/>
      <c r="Y193" s="109"/>
      <c r="AE193" s="109"/>
      <c r="AK193" s="109"/>
    </row>
    <row r="194" spans="7:37" ht="15.75" customHeight="1" x14ac:dyDescent="0.15">
      <c r="G194" s="109"/>
      <c r="M194" s="109"/>
      <c r="S194" s="109"/>
      <c r="Y194" s="109"/>
      <c r="AE194" s="109"/>
      <c r="AK194" s="109"/>
    </row>
    <row r="195" spans="7:37" ht="15.75" customHeight="1" x14ac:dyDescent="0.15">
      <c r="G195" s="109"/>
      <c r="M195" s="109"/>
      <c r="S195" s="109"/>
      <c r="Y195" s="109"/>
      <c r="AE195" s="109"/>
      <c r="AK195" s="109"/>
    </row>
    <row r="196" spans="7:37" ht="15.75" customHeight="1" x14ac:dyDescent="0.15">
      <c r="G196" s="109"/>
      <c r="M196" s="109"/>
      <c r="S196" s="109"/>
      <c r="Y196" s="109"/>
      <c r="AE196" s="109"/>
      <c r="AK196" s="109"/>
    </row>
    <row r="197" spans="7:37" ht="15.75" customHeight="1" x14ac:dyDescent="0.15">
      <c r="G197" s="109"/>
      <c r="M197" s="109"/>
      <c r="S197" s="109"/>
      <c r="Y197" s="109"/>
      <c r="AE197" s="109"/>
      <c r="AK197" s="109"/>
    </row>
    <row r="198" spans="7:37" ht="15.75" customHeight="1" x14ac:dyDescent="0.15">
      <c r="G198" s="109"/>
      <c r="M198" s="109"/>
      <c r="S198" s="109"/>
      <c r="Y198" s="109"/>
      <c r="AE198" s="109"/>
      <c r="AK198" s="109"/>
    </row>
    <row r="199" spans="7:37" ht="15.75" customHeight="1" x14ac:dyDescent="0.15">
      <c r="G199" s="109"/>
      <c r="M199" s="109"/>
      <c r="S199" s="109"/>
      <c r="Y199" s="109"/>
      <c r="AE199" s="109"/>
      <c r="AK199" s="109"/>
    </row>
    <row r="200" spans="7:37" ht="15.75" customHeight="1" x14ac:dyDescent="0.15">
      <c r="G200" s="109"/>
      <c r="M200" s="109"/>
      <c r="S200" s="109"/>
      <c r="Y200" s="109"/>
      <c r="AE200" s="109"/>
      <c r="AK200" s="109"/>
    </row>
    <row r="201" spans="7:37" ht="15.75" customHeight="1" x14ac:dyDescent="0.15">
      <c r="G201" s="109"/>
      <c r="M201" s="109"/>
      <c r="S201" s="109"/>
      <c r="Y201" s="109"/>
      <c r="AE201" s="109"/>
      <c r="AK201" s="109"/>
    </row>
    <row r="202" spans="7:37" ht="15.75" customHeight="1" x14ac:dyDescent="0.15">
      <c r="G202" s="109"/>
      <c r="M202" s="109"/>
      <c r="S202" s="109"/>
      <c r="Y202" s="109"/>
      <c r="AE202" s="109"/>
      <c r="AK202" s="109"/>
    </row>
    <row r="203" spans="7:37" ht="15.75" customHeight="1" x14ac:dyDescent="0.15">
      <c r="G203" s="109"/>
      <c r="M203" s="109"/>
      <c r="S203" s="109"/>
      <c r="Y203" s="109"/>
      <c r="AE203" s="109"/>
      <c r="AK203" s="109"/>
    </row>
    <row r="204" spans="7:37" ht="15.75" customHeight="1" x14ac:dyDescent="0.15">
      <c r="G204" s="109"/>
      <c r="M204" s="109"/>
      <c r="S204" s="109"/>
      <c r="Y204" s="109"/>
      <c r="AE204" s="109"/>
      <c r="AK204" s="109"/>
    </row>
    <row r="205" spans="7:37" ht="15.75" customHeight="1" x14ac:dyDescent="0.15">
      <c r="G205" s="109"/>
      <c r="M205" s="109"/>
      <c r="S205" s="109"/>
      <c r="Y205" s="109"/>
      <c r="AE205" s="109"/>
      <c r="AK205" s="109"/>
    </row>
    <row r="206" spans="7:37" ht="15.75" customHeight="1" x14ac:dyDescent="0.15">
      <c r="G206" s="109"/>
      <c r="M206" s="109"/>
      <c r="S206" s="109"/>
      <c r="Y206" s="109"/>
      <c r="AE206" s="109"/>
      <c r="AK206" s="109"/>
    </row>
    <row r="207" spans="7:37" ht="15.75" customHeight="1" x14ac:dyDescent="0.15">
      <c r="G207" s="109"/>
      <c r="M207" s="109"/>
      <c r="S207" s="109"/>
      <c r="Y207" s="109"/>
      <c r="AE207" s="109"/>
      <c r="AK207" s="109"/>
    </row>
    <row r="208" spans="7:37" ht="15.75" customHeight="1" x14ac:dyDescent="0.15">
      <c r="G208" s="109"/>
      <c r="M208" s="109"/>
      <c r="S208" s="109"/>
      <c r="Y208" s="109"/>
      <c r="AE208" s="109"/>
      <c r="AK208" s="109"/>
    </row>
    <row r="209" spans="7:37" ht="15.75" customHeight="1" x14ac:dyDescent="0.15">
      <c r="G209" s="109"/>
      <c r="M209" s="109"/>
      <c r="S209" s="109"/>
      <c r="Y209" s="109"/>
      <c r="AE209" s="109"/>
      <c r="AK209" s="109"/>
    </row>
    <row r="210" spans="7:37" ht="15.75" customHeight="1" x14ac:dyDescent="0.15">
      <c r="G210" s="109"/>
      <c r="M210" s="109"/>
      <c r="S210" s="109"/>
      <c r="Y210" s="109"/>
      <c r="AE210" s="109"/>
      <c r="AK210" s="109"/>
    </row>
    <row r="211" spans="7:37" ht="15.75" customHeight="1" x14ac:dyDescent="0.15">
      <c r="G211" s="109"/>
      <c r="M211" s="109"/>
      <c r="S211" s="109"/>
      <c r="Y211" s="109"/>
      <c r="AE211" s="109"/>
      <c r="AK211" s="109"/>
    </row>
    <row r="212" spans="7:37" ht="15.75" customHeight="1" x14ac:dyDescent="0.15">
      <c r="G212" s="109"/>
      <c r="M212" s="109"/>
      <c r="S212" s="109"/>
      <c r="Y212" s="109"/>
      <c r="AE212" s="109"/>
      <c r="AK212" s="109"/>
    </row>
    <row r="213" spans="7:37" ht="15.75" customHeight="1" x14ac:dyDescent="0.15">
      <c r="G213" s="109"/>
      <c r="M213" s="109"/>
      <c r="S213" s="109"/>
      <c r="Y213" s="109"/>
      <c r="AE213" s="109"/>
      <c r="AK213" s="109"/>
    </row>
    <row r="214" spans="7:37" ht="15.75" customHeight="1" x14ac:dyDescent="0.15">
      <c r="G214" s="109"/>
      <c r="M214" s="109"/>
      <c r="S214" s="109"/>
      <c r="Y214" s="109"/>
      <c r="AE214" s="109"/>
      <c r="AK214" s="109"/>
    </row>
    <row r="215" spans="7:37" ht="15.75" customHeight="1" x14ac:dyDescent="0.15">
      <c r="G215" s="109"/>
      <c r="M215" s="109"/>
      <c r="S215" s="109"/>
      <c r="Y215" s="109"/>
      <c r="AE215" s="109"/>
      <c r="AK215" s="109"/>
    </row>
    <row r="216" spans="7:37" ht="15.75" customHeight="1" x14ac:dyDescent="0.15">
      <c r="G216" s="109"/>
      <c r="M216" s="109"/>
      <c r="S216" s="109"/>
      <c r="Y216" s="109"/>
      <c r="AE216" s="109"/>
      <c r="AK216" s="109"/>
    </row>
    <row r="217" spans="7:37" ht="15.75" customHeight="1" x14ac:dyDescent="0.15">
      <c r="G217" s="109"/>
      <c r="M217" s="109"/>
      <c r="S217" s="109"/>
      <c r="Y217" s="109"/>
      <c r="AE217" s="109"/>
      <c r="AK217" s="109"/>
    </row>
    <row r="218" spans="7:37" ht="15.75" customHeight="1" x14ac:dyDescent="0.15">
      <c r="G218" s="109"/>
      <c r="M218" s="109"/>
      <c r="S218" s="109"/>
      <c r="Y218" s="109"/>
      <c r="AE218" s="109"/>
      <c r="AK218" s="109"/>
    </row>
    <row r="219" spans="7:37" ht="15.75" customHeight="1" x14ac:dyDescent="0.15">
      <c r="G219" s="109"/>
      <c r="M219" s="109"/>
      <c r="S219" s="109"/>
      <c r="Y219" s="109"/>
      <c r="AE219" s="109"/>
      <c r="AK219" s="109"/>
    </row>
    <row r="220" spans="7:37" ht="15.75" customHeight="1" x14ac:dyDescent="0.15">
      <c r="G220" s="109"/>
      <c r="M220" s="109"/>
      <c r="S220" s="109"/>
      <c r="Y220" s="109"/>
      <c r="AE220" s="109"/>
      <c r="AK220" s="109"/>
    </row>
    <row r="221" spans="7:37" ht="15.75" customHeight="1" x14ac:dyDescent="0.15">
      <c r="G221" s="109"/>
      <c r="M221" s="109"/>
      <c r="S221" s="109"/>
      <c r="Y221" s="109"/>
      <c r="AE221" s="109"/>
      <c r="AK221" s="109"/>
    </row>
    <row r="222" spans="7:37" ht="15.75" customHeight="1" x14ac:dyDescent="0.15">
      <c r="G222" s="109"/>
      <c r="M222" s="109"/>
      <c r="S222" s="109"/>
      <c r="Y222" s="109"/>
      <c r="AE222" s="109"/>
      <c r="AK222" s="109"/>
    </row>
    <row r="223" spans="7:37" ht="15.75" customHeight="1" x14ac:dyDescent="0.15">
      <c r="G223" s="109"/>
      <c r="M223" s="109"/>
      <c r="S223" s="109"/>
      <c r="Y223" s="109"/>
      <c r="AE223" s="109"/>
      <c r="AK223" s="109"/>
    </row>
    <row r="224" spans="7:37" ht="15.75" customHeight="1" x14ac:dyDescent="0.15">
      <c r="G224" s="109"/>
      <c r="M224" s="109"/>
      <c r="S224" s="109"/>
      <c r="Y224" s="109"/>
      <c r="AE224" s="109"/>
      <c r="AK224" s="109"/>
    </row>
    <row r="225" spans="7:37" ht="15.75" customHeight="1" x14ac:dyDescent="0.15">
      <c r="G225" s="109"/>
      <c r="M225" s="109"/>
      <c r="S225" s="109"/>
      <c r="Y225" s="109"/>
      <c r="AE225" s="109"/>
      <c r="AK225" s="109"/>
    </row>
    <row r="226" spans="7:37" ht="15.75" customHeight="1" x14ac:dyDescent="0.15">
      <c r="G226" s="109"/>
      <c r="M226" s="109"/>
      <c r="S226" s="109"/>
      <c r="Y226" s="109"/>
      <c r="AE226" s="109"/>
      <c r="AK226" s="109"/>
    </row>
    <row r="227" spans="7:37" ht="15.75" customHeight="1" x14ac:dyDescent="0.15">
      <c r="G227" s="109"/>
      <c r="M227" s="109"/>
      <c r="S227" s="109"/>
      <c r="Y227" s="109"/>
      <c r="AE227" s="109"/>
      <c r="AK227" s="109"/>
    </row>
    <row r="228" spans="7:37" ht="15.75" customHeight="1" x14ac:dyDescent="0.15">
      <c r="G228" s="109"/>
      <c r="M228" s="109"/>
      <c r="S228" s="109"/>
      <c r="Y228" s="109"/>
      <c r="AE228" s="109"/>
      <c r="AK228" s="109"/>
    </row>
    <row r="229" spans="7:37" ht="15.75" customHeight="1" x14ac:dyDescent="0.15">
      <c r="G229" s="109"/>
      <c r="M229" s="109"/>
      <c r="S229" s="109"/>
      <c r="Y229" s="109"/>
      <c r="AE229" s="109"/>
      <c r="AK229" s="109"/>
    </row>
    <row r="230" spans="7:37" ht="15.75" customHeight="1" x14ac:dyDescent="0.15">
      <c r="G230" s="109"/>
      <c r="M230" s="109"/>
      <c r="S230" s="109"/>
      <c r="Y230" s="109"/>
      <c r="AE230" s="109"/>
      <c r="AK230" s="109"/>
    </row>
    <row r="231" spans="7:37" ht="15.75" customHeight="1" x14ac:dyDescent="0.15">
      <c r="G231" s="109"/>
      <c r="M231" s="109"/>
      <c r="S231" s="109"/>
      <c r="Y231" s="109"/>
      <c r="AE231" s="109"/>
      <c r="AK231" s="109"/>
    </row>
    <row r="232" spans="7:37" ht="15.75" customHeight="1" x14ac:dyDescent="0.15">
      <c r="G232" s="109"/>
      <c r="M232" s="109"/>
      <c r="S232" s="109"/>
      <c r="Y232" s="109"/>
      <c r="AE232" s="109"/>
      <c r="AK232" s="109"/>
    </row>
    <row r="233" spans="7:37" ht="15.75" customHeight="1" x14ac:dyDescent="0.15">
      <c r="G233" s="109"/>
      <c r="M233" s="109"/>
      <c r="S233" s="109"/>
      <c r="Y233" s="109"/>
      <c r="AE233" s="109"/>
      <c r="AK233" s="109"/>
    </row>
    <row r="234" spans="7:37" ht="15.75" customHeight="1" x14ac:dyDescent="0.15">
      <c r="G234" s="109"/>
      <c r="M234" s="109"/>
      <c r="S234" s="109"/>
      <c r="Y234" s="109"/>
      <c r="AE234" s="109"/>
      <c r="AK234" s="109"/>
    </row>
    <row r="235" spans="7:37" ht="15.75" customHeight="1" x14ac:dyDescent="0.15">
      <c r="G235" s="109"/>
      <c r="M235" s="109"/>
      <c r="S235" s="109"/>
      <c r="Y235" s="109"/>
      <c r="AE235" s="109"/>
      <c r="AK235" s="109"/>
    </row>
    <row r="236" spans="7:37" ht="15.75" customHeight="1" x14ac:dyDescent="0.15">
      <c r="G236" s="109"/>
      <c r="M236" s="109"/>
      <c r="S236" s="109"/>
      <c r="Y236" s="109"/>
      <c r="AE236" s="109"/>
      <c r="AK236" s="109"/>
    </row>
    <row r="237" spans="7:37" ht="15.75" customHeight="1" x14ac:dyDescent="0.15">
      <c r="G237" s="109"/>
      <c r="M237" s="109"/>
      <c r="S237" s="109"/>
      <c r="Y237" s="109"/>
      <c r="AE237" s="109"/>
      <c r="AK237" s="109"/>
    </row>
    <row r="238" spans="7:37" ht="15.75" customHeight="1" x14ac:dyDescent="0.15">
      <c r="G238" s="109"/>
      <c r="M238" s="109"/>
      <c r="S238" s="109"/>
      <c r="Y238" s="109"/>
      <c r="AE238" s="109"/>
      <c r="AK238" s="109"/>
    </row>
    <row r="239" spans="7:37" ht="15.75" customHeight="1" x14ac:dyDescent="0.15">
      <c r="G239" s="109"/>
      <c r="M239" s="109"/>
      <c r="S239" s="109"/>
      <c r="Y239" s="109"/>
      <c r="AE239" s="109"/>
      <c r="AK239" s="109"/>
    </row>
    <row r="240" spans="7:37" ht="15.75" customHeight="1" x14ac:dyDescent="0.15">
      <c r="G240" s="109"/>
      <c r="M240" s="109"/>
      <c r="S240" s="109"/>
      <c r="Y240" s="109"/>
      <c r="AE240" s="109"/>
      <c r="AK240" s="109"/>
    </row>
    <row r="241" spans="7:37" ht="15.75" customHeight="1" x14ac:dyDescent="0.15">
      <c r="G241" s="109"/>
      <c r="M241" s="109"/>
      <c r="S241" s="109"/>
      <c r="Y241" s="109"/>
      <c r="AE241" s="109"/>
      <c r="AK241" s="109"/>
    </row>
    <row r="242" spans="7:37" ht="15.75" customHeight="1" x14ac:dyDescent="0.15">
      <c r="G242" s="109"/>
      <c r="M242" s="109"/>
      <c r="S242" s="109"/>
      <c r="Y242" s="109"/>
      <c r="AE242" s="109"/>
      <c r="AK242" s="109"/>
    </row>
    <row r="243" spans="7:37" ht="15.75" customHeight="1" x14ac:dyDescent="0.15">
      <c r="G243" s="109"/>
      <c r="M243" s="109"/>
      <c r="S243" s="109"/>
      <c r="Y243" s="109"/>
      <c r="AE243" s="109"/>
      <c r="AK243" s="109"/>
    </row>
    <row r="244" spans="7:37" ht="15.75" customHeight="1" x14ac:dyDescent="0.15">
      <c r="G244" s="109"/>
      <c r="M244" s="109"/>
      <c r="S244" s="109"/>
      <c r="Y244" s="109"/>
      <c r="AE244" s="109"/>
      <c r="AK244" s="109"/>
    </row>
    <row r="245" spans="7:37" ht="15.75" customHeight="1" x14ac:dyDescent="0.15">
      <c r="G245" s="109"/>
      <c r="M245" s="109"/>
      <c r="S245" s="109"/>
      <c r="Y245" s="109"/>
      <c r="AE245" s="109"/>
      <c r="AK245" s="109"/>
    </row>
    <row r="246" spans="7:37" ht="15.75" customHeight="1" x14ac:dyDescent="0.15">
      <c r="G246" s="109"/>
      <c r="M246" s="109"/>
      <c r="S246" s="109"/>
      <c r="Y246" s="109"/>
      <c r="AE246" s="109"/>
      <c r="AK246" s="109"/>
    </row>
    <row r="247" spans="7:37" ht="15.75" customHeight="1" x14ac:dyDescent="0.15">
      <c r="G247" s="109"/>
      <c r="M247" s="109"/>
      <c r="S247" s="109"/>
      <c r="Y247" s="109"/>
      <c r="AE247" s="109"/>
      <c r="AK247" s="109"/>
    </row>
    <row r="248" spans="7:37" ht="15.75" customHeight="1" x14ac:dyDescent="0.15">
      <c r="G248" s="109"/>
      <c r="M248" s="109"/>
      <c r="S248" s="109"/>
      <c r="Y248" s="109"/>
      <c r="AE248" s="109"/>
      <c r="AK248" s="109"/>
    </row>
    <row r="249" spans="7:37" ht="15.75" customHeight="1" x14ac:dyDescent="0.15">
      <c r="G249" s="109"/>
      <c r="M249" s="109"/>
      <c r="S249" s="109"/>
      <c r="Y249" s="109"/>
      <c r="AE249" s="109"/>
      <c r="AK249" s="109"/>
    </row>
    <row r="250" spans="7:37" ht="15.75" customHeight="1" x14ac:dyDescent="0.15">
      <c r="G250" s="109"/>
      <c r="M250" s="109"/>
      <c r="S250" s="109"/>
      <c r="Y250" s="109"/>
      <c r="AE250" s="109"/>
      <c r="AK250" s="109"/>
    </row>
    <row r="251" spans="7:37" ht="15.75" customHeight="1" x14ac:dyDescent="0.15">
      <c r="G251" s="109"/>
      <c r="M251" s="109"/>
      <c r="S251" s="109"/>
      <c r="Y251" s="109"/>
      <c r="AE251" s="109"/>
      <c r="AK251" s="109"/>
    </row>
    <row r="252" spans="7:37" ht="15.75" customHeight="1" x14ac:dyDescent="0.15">
      <c r="G252" s="109"/>
      <c r="M252" s="109"/>
      <c r="S252" s="109"/>
      <c r="Y252" s="109"/>
      <c r="AE252" s="109"/>
      <c r="AK252" s="109"/>
    </row>
    <row r="253" spans="7:37" ht="15.75" customHeight="1" x14ac:dyDescent="0.15">
      <c r="G253" s="109"/>
      <c r="M253" s="109"/>
      <c r="S253" s="109"/>
      <c r="Y253" s="109"/>
      <c r="AE253" s="109"/>
      <c r="AK253" s="109"/>
    </row>
    <row r="254" spans="7:37" ht="15.75" customHeight="1" x14ac:dyDescent="0.15">
      <c r="G254" s="109"/>
      <c r="M254" s="109"/>
      <c r="S254" s="109"/>
      <c r="Y254" s="109"/>
      <c r="AE254" s="109"/>
      <c r="AK254" s="109"/>
    </row>
    <row r="255" spans="7:37" ht="15.75" customHeight="1" x14ac:dyDescent="0.15">
      <c r="G255" s="109"/>
      <c r="M255" s="109"/>
      <c r="S255" s="109"/>
      <c r="Y255" s="109"/>
      <c r="AE255" s="109"/>
      <c r="AK255" s="109"/>
    </row>
    <row r="256" spans="7:37" ht="15.75" customHeight="1" x14ac:dyDescent="0.15">
      <c r="G256" s="109"/>
      <c r="M256" s="109"/>
      <c r="S256" s="109"/>
      <c r="Y256" s="109"/>
      <c r="AE256" s="109"/>
      <c r="AK256" s="109"/>
    </row>
    <row r="257" spans="7:37" ht="15.75" customHeight="1" x14ac:dyDescent="0.15">
      <c r="G257" s="109"/>
      <c r="M257" s="109"/>
      <c r="S257" s="109"/>
      <c r="Y257" s="109"/>
      <c r="AE257" s="109"/>
      <c r="AK257" s="109"/>
    </row>
    <row r="258" spans="7:37" ht="15.75" customHeight="1" x14ac:dyDescent="0.15">
      <c r="G258" s="109"/>
      <c r="M258" s="109"/>
      <c r="S258" s="109"/>
      <c r="Y258" s="109"/>
      <c r="AE258" s="109"/>
      <c r="AK258" s="109"/>
    </row>
    <row r="259" spans="7:37" ht="15.75" customHeight="1" x14ac:dyDescent="0.15">
      <c r="G259" s="109"/>
      <c r="M259" s="109"/>
      <c r="S259" s="109"/>
      <c r="Y259" s="109"/>
      <c r="AE259" s="109"/>
      <c r="AK259" s="109"/>
    </row>
    <row r="260" spans="7:37" ht="15.75" customHeight="1" x14ac:dyDescent="0.15">
      <c r="G260" s="109"/>
      <c r="M260" s="109"/>
      <c r="S260" s="109"/>
      <c r="Y260" s="109"/>
      <c r="AE260" s="109"/>
      <c r="AK260" s="109"/>
    </row>
    <row r="261" spans="7:37" ht="15.75" customHeight="1" x14ac:dyDescent="0.15">
      <c r="G261" s="109"/>
      <c r="M261" s="109"/>
      <c r="S261" s="109"/>
      <c r="Y261" s="109"/>
      <c r="AE261" s="109"/>
      <c r="AK261" s="109"/>
    </row>
    <row r="262" spans="7:37" ht="15.75" customHeight="1" x14ac:dyDescent="0.15">
      <c r="G262" s="109"/>
      <c r="M262" s="109"/>
      <c r="S262" s="109"/>
      <c r="Y262" s="109"/>
      <c r="AE262" s="109"/>
      <c r="AK262" s="109"/>
    </row>
    <row r="263" spans="7:37" ht="15.75" customHeight="1" x14ac:dyDescent="0.15">
      <c r="G263" s="109"/>
      <c r="M263" s="109"/>
      <c r="S263" s="109"/>
      <c r="Y263" s="109"/>
      <c r="AE263" s="109"/>
      <c r="AK263" s="109"/>
    </row>
    <row r="264" spans="7:37" ht="15.75" customHeight="1" x14ac:dyDescent="0.15">
      <c r="G264" s="109"/>
      <c r="M264" s="109"/>
      <c r="S264" s="109"/>
      <c r="Y264" s="109"/>
      <c r="AE264" s="109"/>
      <c r="AK264" s="109"/>
    </row>
    <row r="265" spans="7:37" ht="15.75" customHeight="1" x14ac:dyDescent="0.15">
      <c r="G265" s="109"/>
      <c r="M265" s="109"/>
      <c r="S265" s="109"/>
      <c r="Y265" s="109"/>
      <c r="AE265" s="109"/>
      <c r="AK265" s="109"/>
    </row>
    <row r="266" spans="7:37" ht="15.75" customHeight="1" x14ac:dyDescent="0.15">
      <c r="G266" s="109"/>
      <c r="M266" s="109"/>
      <c r="S266" s="109"/>
      <c r="Y266" s="109"/>
      <c r="AE266" s="109"/>
      <c r="AK266" s="109"/>
    </row>
    <row r="267" spans="7:37" ht="15.75" customHeight="1" x14ac:dyDescent="0.15">
      <c r="G267" s="109"/>
      <c r="M267" s="109"/>
      <c r="S267" s="109"/>
      <c r="Y267" s="109"/>
      <c r="AE267" s="109"/>
      <c r="AK267" s="109"/>
    </row>
    <row r="268" spans="7:37" ht="15.75" customHeight="1" x14ac:dyDescent="0.15">
      <c r="G268" s="109"/>
      <c r="M268" s="109"/>
      <c r="S268" s="109"/>
      <c r="Y268" s="109"/>
      <c r="AE268" s="109"/>
      <c r="AK268" s="109"/>
    </row>
    <row r="269" spans="7:37" ht="15.75" customHeight="1" x14ac:dyDescent="0.15">
      <c r="G269" s="109"/>
      <c r="M269" s="109"/>
      <c r="S269" s="109"/>
      <c r="Y269" s="109"/>
      <c r="AE269" s="109"/>
      <c r="AK269" s="109"/>
    </row>
    <row r="270" spans="7:37" ht="15.75" customHeight="1" x14ac:dyDescent="0.15">
      <c r="G270" s="109"/>
      <c r="M270" s="109"/>
      <c r="S270" s="109"/>
      <c r="Y270" s="109"/>
      <c r="AE270" s="109"/>
      <c r="AK270" s="109"/>
    </row>
    <row r="271" spans="7:37" ht="15.75" customHeight="1" x14ac:dyDescent="0.15">
      <c r="G271" s="109"/>
      <c r="M271" s="109"/>
      <c r="S271" s="109"/>
      <c r="Y271" s="109"/>
      <c r="AE271" s="109"/>
      <c r="AK271" s="109"/>
    </row>
    <row r="272" spans="7:37" ht="15.75" customHeight="1" x14ac:dyDescent="0.15">
      <c r="G272" s="109"/>
      <c r="M272" s="109"/>
      <c r="S272" s="109"/>
      <c r="Y272" s="109"/>
      <c r="AE272" s="109"/>
      <c r="AK272" s="109"/>
    </row>
    <row r="273" spans="7:37" ht="15.75" customHeight="1" x14ac:dyDescent="0.15">
      <c r="G273" s="109"/>
      <c r="M273" s="109"/>
      <c r="S273" s="109"/>
      <c r="Y273" s="109"/>
      <c r="AE273" s="109"/>
      <c r="AK273" s="109"/>
    </row>
    <row r="274" spans="7:37" ht="15.75" customHeight="1" x14ac:dyDescent="0.15">
      <c r="G274" s="109"/>
      <c r="M274" s="109"/>
      <c r="S274" s="109"/>
      <c r="Y274" s="109"/>
      <c r="AE274" s="109"/>
      <c r="AK274" s="109"/>
    </row>
    <row r="275" spans="7:37" ht="15.75" customHeight="1" x14ac:dyDescent="0.15">
      <c r="G275" s="109"/>
      <c r="M275" s="109"/>
      <c r="S275" s="109"/>
      <c r="Y275" s="109"/>
      <c r="AE275" s="109"/>
      <c r="AK275" s="109"/>
    </row>
    <row r="276" spans="7:37" ht="15.75" customHeight="1" x14ac:dyDescent="0.15">
      <c r="G276" s="109"/>
      <c r="M276" s="109"/>
      <c r="S276" s="109"/>
      <c r="Y276" s="109"/>
      <c r="AE276" s="109"/>
      <c r="AK276" s="109"/>
    </row>
    <row r="277" spans="7:37" ht="15.75" customHeight="1" x14ac:dyDescent="0.15">
      <c r="G277" s="109"/>
      <c r="M277" s="109"/>
      <c r="S277" s="109"/>
      <c r="Y277" s="109"/>
      <c r="AE277" s="109"/>
      <c r="AK277" s="109"/>
    </row>
    <row r="278" spans="7:37" ht="15.75" customHeight="1" x14ac:dyDescent="0.15">
      <c r="G278" s="109"/>
      <c r="M278" s="109"/>
      <c r="S278" s="109"/>
      <c r="Y278" s="109"/>
      <c r="AE278" s="109"/>
      <c r="AK278" s="109"/>
    </row>
    <row r="279" spans="7:37" ht="15.75" customHeight="1" x14ac:dyDescent="0.15">
      <c r="G279" s="109"/>
      <c r="M279" s="109"/>
      <c r="S279" s="109"/>
      <c r="Y279" s="109"/>
      <c r="AE279" s="109"/>
      <c r="AK279" s="109"/>
    </row>
    <row r="280" spans="7:37" ht="15.75" customHeight="1" x14ac:dyDescent="0.15">
      <c r="G280" s="109"/>
      <c r="M280" s="109"/>
      <c r="S280" s="109"/>
      <c r="Y280" s="109"/>
      <c r="AE280" s="109"/>
      <c r="AK280" s="109"/>
    </row>
    <row r="281" spans="7:37" ht="15.75" customHeight="1" x14ac:dyDescent="0.15">
      <c r="G281" s="109"/>
      <c r="M281" s="109"/>
      <c r="S281" s="109"/>
      <c r="Y281" s="109"/>
      <c r="AE281" s="109"/>
      <c r="AK281" s="109"/>
    </row>
    <row r="282" spans="7:37" ht="15.75" customHeight="1" x14ac:dyDescent="0.15">
      <c r="G282" s="109"/>
      <c r="M282" s="109"/>
      <c r="S282" s="109"/>
      <c r="Y282" s="109"/>
      <c r="AE282" s="109"/>
      <c r="AK282" s="109"/>
    </row>
    <row r="283" spans="7:37" ht="15.75" customHeight="1" x14ac:dyDescent="0.15">
      <c r="G283" s="109"/>
      <c r="M283" s="109"/>
      <c r="S283" s="109"/>
      <c r="Y283" s="109"/>
      <c r="AE283" s="109"/>
      <c r="AK283" s="109"/>
    </row>
    <row r="284" spans="7:37" ht="15.75" customHeight="1" x14ac:dyDescent="0.15">
      <c r="G284" s="109"/>
      <c r="M284" s="109"/>
      <c r="S284" s="109"/>
      <c r="Y284" s="109"/>
      <c r="AE284" s="109"/>
      <c r="AK284" s="109"/>
    </row>
    <row r="285" spans="7:37" ht="15.75" customHeight="1" x14ac:dyDescent="0.15">
      <c r="G285" s="109"/>
      <c r="M285" s="109"/>
      <c r="S285" s="109"/>
      <c r="Y285" s="109"/>
      <c r="AE285" s="109"/>
      <c r="AK285" s="109"/>
    </row>
    <row r="286" spans="7:37" ht="15.75" customHeight="1" x14ac:dyDescent="0.15">
      <c r="G286" s="109"/>
      <c r="M286" s="109"/>
      <c r="S286" s="109"/>
      <c r="Y286" s="109"/>
      <c r="AE286" s="109"/>
      <c r="AK286" s="109"/>
    </row>
    <row r="287" spans="7:37" ht="15.75" customHeight="1" x14ac:dyDescent="0.15">
      <c r="G287" s="109"/>
      <c r="M287" s="109"/>
      <c r="S287" s="109"/>
      <c r="Y287" s="109"/>
      <c r="AE287" s="109"/>
      <c r="AK287" s="109"/>
    </row>
    <row r="288" spans="7:37" ht="15.75" customHeight="1" x14ac:dyDescent="0.15">
      <c r="G288" s="109"/>
      <c r="M288" s="109"/>
      <c r="S288" s="109"/>
      <c r="Y288" s="109"/>
      <c r="AE288" s="109"/>
      <c r="AK288" s="109"/>
    </row>
    <row r="289" spans="7:37" ht="15.75" customHeight="1" x14ac:dyDescent="0.15">
      <c r="G289" s="109"/>
      <c r="M289" s="109"/>
      <c r="S289" s="109"/>
      <c r="Y289" s="109"/>
      <c r="AE289" s="109"/>
      <c r="AK289" s="109"/>
    </row>
    <row r="290" spans="7:37" ht="15.75" customHeight="1" x14ac:dyDescent="0.15">
      <c r="G290" s="109"/>
      <c r="M290" s="109"/>
      <c r="S290" s="109"/>
      <c r="Y290" s="109"/>
      <c r="AE290" s="109"/>
      <c r="AK290" s="109"/>
    </row>
    <row r="291" spans="7:37" ht="15.75" customHeight="1" x14ac:dyDescent="0.15">
      <c r="G291" s="109"/>
      <c r="M291" s="109"/>
      <c r="S291" s="109"/>
      <c r="Y291" s="109"/>
      <c r="AE291" s="109"/>
      <c r="AK291" s="109"/>
    </row>
    <row r="292" spans="7:37" ht="15.75" customHeight="1" x14ac:dyDescent="0.15">
      <c r="G292" s="109"/>
      <c r="M292" s="109"/>
      <c r="S292" s="109"/>
      <c r="Y292" s="109"/>
      <c r="AE292" s="109"/>
      <c r="AK292" s="109"/>
    </row>
    <row r="293" spans="7:37" ht="15.75" customHeight="1" x14ac:dyDescent="0.15"/>
    <row r="294" spans="7:37" ht="15.75" customHeight="1" x14ac:dyDescent="0.15"/>
    <row r="295" spans="7:37" ht="15.75" customHeight="1" x14ac:dyDescent="0.15"/>
    <row r="296" spans="7:37" ht="15.75" customHeight="1" x14ac:dyDescent="0.15"/>
    <row r="297" spans="7:37" ht="15.75" customHeight="1" x14ac:dyDescent="0.15"/>
    <row r="298" spans="7:37" ht="15.75" customHeight="1" x14ac:dyDescent="0.15"/>
    <row r="299" spans="7:37" ht="15.75" customHeight="1" x14ac:dyDescent="0.15"/>
    <row r="300" spans="7:37" ht="15.75" customHeight="1" x14ac:dyDescent="0.15"/>
    <row r="301" spans="7:37" ht="15.75" customHeight="1" x14ac:dyDescent="0.15"/>
    <row r="302" spans="7:37" ht="15.75" customHeight="1" x14ac:dyDescent="0.15"/>
    <row r="303" spans="7:37" ht="15.75" customHeight="1" x14ac:dyDescent="0.15"/>
    <row r="304" spans="7:37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</sheetData>
  <mergeCells count="84"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52:A53"/>
    <mergeCell ref="B52:G52"/>
    <mergeCell ref="H52:M52"/>
    <mergeCell ref="N52:S52"/>
    <mergeCell ref="T52:Y52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73:A74"/>
    <mergeCell ref="B73:G73"/>
    <mergeCell ref="H73:M73"/>
    <mergeCell ref="N73:S73"/>
    <mergeCell ref="T73:Y7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A93:A94"/>
    <mergeCell ref="B93:G93"/>
    <mergeCell ref="H93:M93"/>
    <mergeCell ref="N93:S93"/>
    <mergeCell ref="T93:Y93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32:A33"/>
    <mergeCell ref="B32:G32"/>
    <mergeCell ref="H32:M32"/>
    <mergeCell ref="N32:S32"/>
    <mergeCell ref="T32:Y3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L1012"/>
  <sheetViews>
    <sheetView topLeftCell="A73" workbookViewId="0">
      <selection activeCell="AF42" sqref="AF42:AK42"/>
    </sheetView>
  </sheetViews>
  <sheetFormatPr baseColWidth="10" defaultColWidth="12.6640625" defaultRowHeight="15" customHeight="1" x14ac:dyDescent="0.15"/>
  <cols>
    <col min="1" max="1" width="22.83203125" customWidth="1"/>
    <col min="2" max="38" width="6.33203125" style="101" customWidth="1"/>
  </cols>
  <sheetData>
    <row r="1" spans="1:38" ht="15.75" customHeight="1" x14ac:dyDescent="0.2">
      <c r="A1" s="52" t="s">
        <v>121</v>
      </c>
      <c r="B1" s="55"/>
      <c r="C1" s="55"/>
      <c r="D1" s="55"/>
      <c r="E1" s="55"/>
      <c r="F1" s="55"/>
      <c r="G1" s="56"/>
      <c r="H1" s="55"/>
      <c r="I1" s="55"/>
      <c r="J1" s="55"/>
      <c r="K1" s="55"/>
      <c r="L1" s="55"/>
      <c r="M1" s="56"/>
      <c r="N1" s="55"/>
      <c r="O1" s="55"/>
      <c r="P1" s="55"/>
      <c r="Q1" s="55"/>
      <c r="R1" s="55"/>
      <c r="S1" s="56"/>
      <c r="T1" s="55"/>
      <c r="U1" s="55"/>
      <c r="V1" s="55"/>
      <c r="W1" s="55"/>
      <c r="X1" s="55"/>
      <c r="Y1" s="56"/>
      <c r="Z1" s="55"/>
      <c r="AA1" s="55"/>
      <c r="AB1" s="55"/>
      <c r="AC1" s="55"/>
      <c r="AD1" s="55"/>
      <c r="AE1" s="56"/>
      <c r="AF1" s="55"/>
      <c r="AG1" s="55"/>
      <c r="AH1" s="55"/>
      <c r="AI1" s="55"/>
      <c r="AJ1" s="55"/>
      <c r="AK1" s="56"/>
      <c r="AL1" s="56"/>
    </row>
    <row r="2" spans="1:38" ht="15.75" customHeight="1" x14ac:dyDescent="0.2">
      <c r="A2" s="53" t="s">
        <v>90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6"/>
      <c r="N2" s="55"/>
      <c r="O2" s="55"/>
      <c r="P2" s="55"/>
      <c r="Q2" s="55"/>
      <c r="R2" s="55"/>
      <c r="S2" s="56"/>
      <c r="T2" s="55"/>
      <c r="U2" s="55"/>
      <c r="V2" s="55"/>
      <c r="W2" s="55"/>
      <c r="X2" s="55"/>
      <c r="Y2" s="56"/>
      <c r="Z2" s="55"/>
      <c r="AA2" s="55"/>
      <c r="AB2" s="55"/>
      <c r="AC2" s="55"/>
      <c r="AD2" s="55"/>
      <c r="AE2" s="56"/>
      <c r="AF2" s="55"/>
      <c r="AG2" s="55"/>
      <c r="AH2" s="55"/>
      <c r="AI2" s="55"/>
      <c r="AJ2" s="55"/>
      <c r="AK2" s="56"/>
      <c r="AL2" s="56"/>
    </row>
    <row r="3" spans="1:38" ht="15.75" customHeight="1" x14ac:dyDescent="0.15">
      <c r="A3" s="48" t="s">
        <v>88</v>
      </c>
      <c r="B3" s="55"/>
      <c r="C3" s="55"/>
      <c r="D3" s="55"/>
      <c r="E3" s="55"/>
      <c r="F3" s="55"/>
      <c r="G3" s="56"/>
      <c r="H3" s="55"/>
      <c r="I3" s="55"/>
      <c r="J3" s="55"/>
      <c r="K3" s="55"/>
      <c r="L3" s="55"/>
      <c r="M3" s="56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6"/>
      <c r="Z3" s="55"/>
      <c r="AA3" s="55"/>
      <c r="AB3" s="55"/>
      <c r="AC3" s="55"/>
      <c r="AD3" s="55"/>
      <c r="AE3" s="56"/>
      <c r="AF3" s="55"/>
      <c r="AG3" s="55"/>
      <c r="AH3" s="55"/>
      <c r="AI3" s="55"/>
      <c r="AJ3" s="55"/>
      <c r="AK3" s="56"/>
      <c r="AL3" s="56"/>
    </row>
    <row r="4" spans="1:38" ht="15.75" customHeight="1" x14ac:dyDescent="0.15">
      <c r="A4" s="270" t="s">
        <v>56</v>
      </c>
      <c r="B4" s="261" t="s">
        <v>57</v>
      </c>
      <c r="C4" s="219"/>
      <c r="D4" s="219"/>
      <c r="E4" s="219"/>
      <c r="F4" s="219"/>
      <c r="G4" s="220"/>
      <c r="H4" s="261" t="s">
        <v>58</v>
      </c>
      <c r="I4" s="219"/>
      <c r="J4" s="219"/>
      <c r="K4" s="219"/>
      <c r="L4" s="219"/>
      <c r="M4" s="220"/>
      <c r="N4" s="261" t="s">
        <v>59</v>
      </c>
      <c r="O4" s="219"/>
      <c r="P4" s="219"/>
      <c r="Q4" s="219"/>
      <c r="R4" s="219"/>
      <c r="S4" s="220"/>
      <c r="T4" s="261" t="s">
        <v>60</v>
      </c>
      <c r="U4" s="219"/>
      <c r="V4" s="219"/>
      <c r="W4" s="219"/>
      <c r="X4" s="219"/>
      <c r="Y4" s="220"/>
      <c r="Z4" s="261" t="s">
        <v>61</v>
      </c>
      <c r="AA4" s="219"/>
      <c r="AB4" s="219"/>
      <c r="AC4" s="219"/>
      <c r="AD4" s="219"/>
      <c r="AE4" s="220"/>
      <c r="AF4" s="261" t="s">
        <v>62</v>
      </c>
      <c r="AG4" s="219"/>
      <c r="AH4" s="219"/>
      <c r="AI4" s="219"/>
      <c r="AJ4" s="219"/>
      <c r="AK4" s="220"/>
      <c r="AL4" s="72" t="s">
        <v>63</v>
      </c>
    </row>
    <row r="5" spans="1:38" ht="15.75" customHeight="1" x14ac:dyDescent="0.15">
      <c r="A5" s="231"/>
      <c r="B5" s="79" t="s">
        <v>47</v>
      </c>
      <c r="C5" s="67" t="s">
        <v>8</v>
      </c>
      <c r="D5" s="67" t="s">
        <v>9</v>
      </c>
      <c r="E5" s="67" t="s">
        <v>64</v>
      </c>
      <c r="F5" s="67" t="s">
        <v>65</v>
      </c>
      <c r="G5" s="73" t="s">
        <v>66</v>
      </c>
      <c r="H5" s="79" t="s">
        <v>47</v>
      </c>
      <c r="I5" s="67" t="s">
        <v>8</v>
      </c>
      <c r="J5" s="67" t="s">
        <v>9</v>
      </c>
      <c r="K5" s="67" t="s">
        <v>64</v>
      </c>
      <c r="L5" s="67" t="s">
        <v>65</v>
      </c>
      <c r="M5" s="73" t="s">
        <v>66</v>
      </c>
      <c r="N5" s="79" t="s">
        <v>47</v>
      </c>
      <c r="O5" s="67" t="s">
        <v>8</v>
      </c>
      <c r="P5" s="67" t="s">
        <v>9</v>
      </c>
      <c r="Q5" s="67" t="s">
        <v>64</v>
      </c>
      <c r="R5" s="67" t="s">
        <v>65</v>
      </c>
      <c r="S5" s="73" t="s">
        <v>66</v>
      </c>
      <c r="T5" s="79" t="s">
        <v>47</v>
      </c>
      <c r="U5" s="67" t="s">
        <v>8</v>
      </c>
      <c r="V5" s="67" t="s">
        <v>9</v>
      </c>
      <c r="W5" s="67" t="s">
        <v>64</v>
      </c>
      <c r="X5" s="67" t="s">
        <v>65</v>
      </c>
      <c r="Y5" s="73" t="s">
        <v>66</v>
      </c>
      <c r="Z5" s="79" t="s">
        <v>47</v>
      </c>
      <c r="AA5" s="67" t="s">
        <v>8</v>
      </c>
      <c r="AB5" s="67" t="s">
        <v>9</v>
      </c>
      <c r="AC5" s="67" t="s">
        <v>64</v>
      </c>
      <c r="AD5" s="67" t="s">
        <v>65</v>
      </c>
      <c r="AE5" s="73" t="s">
        <v>66</v>
      </c>
      <c r="AF5" s="79" t="s">
        <v>47</v>
      </c>
      <c r="AG5" s="67" t="s">
        <v>8</v>
      </c>
      <c r="AH5" s="67" t="s">
        <v>9</v>
      </c>
      <c r="AI5" s="67" t="s">
        <v>64</v>
      </c>
      <c r="AJ5" s="67" t="s">
        <v>65</v>
      </c>
      <c r="AK5" s="73" t="s">
        <v>66</v>
      </c>
      <c r="AL5" s="72"/>
    </row>
    <row r="6" spans="1:38" ht="15.75" customHeight="1" x14ac:dyDescent="0.15">
      <c r="A6" s="43" t="s">
        <v>116</v>
      </c>
      <c r="B6" s="57">
        <v>46.39</v>
      </c>
      <c r="C6" s="57">
        <v>62.61</v>
      </c>
      <c r="D6" s="57">
        <v>26.43</v>
      </c>
      <c r="E6" s="57">
        <v>56.3</v>
      </c>
      <c r="F6" s="57">
        <v>30.66</v>
      </c>
      <c r="G6" s="58">
        <f t="shared" ref="G6:G8" si="0">AVERAGE(E6,F6)</f>
        <v>43.48</v>
      </c>
      <c r="H6" s="57">
        <v>48.48</v>
      </c>
      <c r="I6" s="57">
        <v>46.15</v>
      </c>
      <c r="J6" s="57">
        <v>50</v>
      </c>
      <c r="K6" s="57">
        <v>41.37</v>
      </c>
      <c r="L6" s="57">
        <v>54.05</v>
      </c>
      <c r="M6" s="58">
        <f t="shared" ref="M6:M8" si="1">AVERAGE(K6,L6)</f>
        <v>47.709999999999994</v>
      </c>
      <c r="N6" s="57">
        <v>48.38</v>
      </c>
      <c r="O6" s="57">
        <v>71.42</v>
      </c>
      <c r="P6" s="57">
        <v>0</v>
      </c>
      <c r="Q6" s="57">
        <v>65.209999999999994</v>
      </c>
      <c r="R6" s="57">
        <v>0</v>
      </c>
      <c r="S6" s="58">
        <f t="shared" ref="S6:S8" si="2">AVERAGE(Q6,R6)</f>
        <v>32.604999999999997</v>
      </c>
      <c r="T6" s="57">
        <v>35.71</v>
      </c>
      <c r="U6" s="57">
        <v>52.94</v>
      </c>
      <c r="V6" s="57">
        <v>9.09</v>
      </c>
      <c r="W6" s="57">
        <v>50</v>
      </c>
      <c r="X6" s="57">
        <v>9.99</v>
      </c>
      <c r="Y6" s="58">
        <f t="shared" ref="Y6:Y8" si="3">AVERAGE(W6,X6)</f>
        <v>29.995000000000001</v>
      </c>
      <c r="Z6" s="57">
        <v>60</v>
      </c>
      <c r="AA6" s="57">
        <v>95</v>
      </c>
      <c r="AB6" s="57">
        <v>25</v>
      </c>
      <c r="AC6" s="57">
        <v>70.37</v>
      </c>
      <c r="AD6" s="57">
        <v>38.46</v>
      </c>
      <c r="AE6" s="58">
        <f t="shared" ref="AE6:AE8" si="4">AVERAGE(AC6,AD6)</f>
        <v>54.415000000000006</v>
      </c>
      <c r="AF6" s="57">
        <v>50</v>
      </c>
      <c r="AG6" s="57">
        <v>90.47</v>
      </c>
      <c r="AH6" s="57">
        <v>5.26</v>
      </c>
      <c r="AI6" s="57">
        <v>65.510000000000005</v>
      </c>
      <c r="AJ6" s="57">
        <v>9.09</v>
      </c>
      <c r="AK6" s="58">
        <f>AVERAGE(AI6,AJ6)</f>
        <v>37.300000000000004</v>
      </c>
      <c r="AL6" s="72">
        <f t="shared" ref="AL6:AL8" si="5">AVERAGE(G6,M6,S6,Y6,AE6,AK6)</f>
        <v>40.917499999999997</v>
      </c>
    </row>
    <row r="7" spans="1:38" ht="15.75" customHeight="1" x14ac:dyDescent="0.15">
      <c r="A7" s="43" t="s">
        <v>117</v>
      </c>
      <c r="B7" s="57">
        <v>54.12</v>
      </c>
      <c r="C7" s="57">
        <v>90.65</v>
      </c>
      <c r="D7" s="57">
        <v>9.19</v>
      </c>
      <c r="E7" s="57">
        <v>68.55</v>
      </c>
      <c r="F7" s="57">
        <v>15.23</v>
      </c>
      <c r="G7" s="58">
        <f t="shared" si="0"/>
        <v>41.89</v>
      </c>
      <c r="H7" s="57">
        <v>30.3</v>
      </c>
      <c r="I7" s="57">
        <v>76.92</v>
      </c>
      <c r="J7" s="57">
        <v>0</v>
      </c>
      <c r="K7" s="57">
        <v>46.51</v>
      </c>
      <c r="L7" s="57">
        <v>0</v>
      </c>
      <c r="M7" s="58">
        <f t="shared" si="1"/>
        <v>23.254999999999999</v>
      </c>
      <c r="N7" s="57">
        <v>54.83</v>
      </c>
      <c r="O7" s="57">
        <v>80.95</v>
      </c>
      <c r="P7" s="57">
        <v>0</v>
      </c>
      <c r="Q7" s="57">
        <v>70.83</v>
      </c>
      <c r="R7" s="57">
        <v>0</v>
      </c>
      <c r="S7" s="58">
        <f t="shared" si="2"/>
        <v>35.414999999999999</v>
      </c>
      <c r="T7" s="57">
        <v>67.849999999999994</v>
      </c>
      <c r="U7" s="57">
        <v>88.23</v>
      </c>
      <c r="V7" s="57">
        <v>36.36</v>
      </c>
      <c r="W7" s="57">
        <v>76.92</v>
      </c>
      <c r="X7" s="57">
        <v>47.05</v>
      </c>
      <c r="Y7" s="58">
        <f t="shared" si="3"/>
        <v>61.984999999999999</v>
      </c>
      <c r="Z7" s="57">
        <v>47.5</v>
      </c>
      <c r="AA7" s="57">
        <v>90</v>
      </c>
      <c r="AB7" s="57">
        <v>5</v>
      </c>
      <c r="AC7" s="57">
        <v>63.15</v>
      </c>
      <c r="AD7" s="57">
        <v>8.69</v>
      </c>
      <c r="AE7" s="58">
        <f t="shared" si="4"/>
        <v>35.92</v>
      </c>
      <c r="AF7" s="57">
        <v>50</v>
      </c>
      <c r="AG7" s="57">
        <v>66.66</v>
      </c>
      <c r="AH7" s="57">
        <v>31.57</v>
      </c>
      <c r="AI7" s="57">
        <v>58.33</v>
      </c>
      <c r="AJ7" s="57">
        <v>37.49</v>
      </c>
      <c r="AK7" s="58">
        <f>AVERAGE(AJ7,AI7)</f>
        <v>47.91</v>
      </c>
      <c r="AL7" s="72">
        <f t="shared" si="5"/>
        <v>41.062500000000007</v>
      </c>
    </row>
    <row r="8" spans="1:38" ht="15.75" customHeight="1" x14ac:dyDescent="0.15">
      <c r="A8" s="43" t="s">
        <v>118</v>
      </c>
      <c r="B8" s="57">
        <v>55.38</v>
      </c>
      <c r="C8" s="57">
        <v>20.2</v>
      </c>
      <c r="D8" s="57">
        <v>91.66</v>
      </c>
      <c r="E8" s="57">
        <v>31.49</v>
      </c>
      <c r="F8" s="57">
        <v>66.92</v>
      </c>
      <c r="G8" s="58">
        <f t="shared" si="0"/>
        <v>49.204999999999998</v>
      </c>
      <c r="H8" s="57">
        <v>60.6</v>
      </c>
      <c r="I8" s="57">
        <v>7.69</v>
      </c>
      <c r="J8" s="57">
        <v>95</v>
      </c>
      <c r="K8" s="57">
        <v>13.33</v>
      </c>
      <c r="L8" s="57">
        <v>74.5</v>
      </c>
      <c r="M8" s="58">
        <f t="shared" si="1"/>
        <v>43.914999999999999</v>
      </c>
      <c r="N8" s="57">
        <v>41.93</v>
      </c>
      <c r="O8" s="57">
        <v>19.04</v>
      </c>
      <c r="P8" s="57">
        <v>90</v>
      </c>
      <c r="Q8" s="57">
        <v>30.76</v>
      </c>
      <c r="R8" s="57">
        <v>50</v>
      </c>
      <c r="S8" s="58">
        <f t="shared" si="2"/>
        <v>40.380000000000003</v>
      </c>
      <c r="T8" s="57">
        <v>82.14</v>
      </c>
      <c r="U8" s="57">
        <v>100</v>
      </c>
      <c r="V8" s="57">
        <v>54.54</v>
      </c>
      <c r="W8" s="57">
        <v>87.17</v>
      </c>
      <c r="X8" s="57">
        <v>70.58</v>
      </c>
      <c r="Y8" s="58">
        <f t="shared" si="3"/>
        <v>78.875</v>
      </c>
      <c r="Z8" s="57">
        <v>82.5</v>
      </c>
      <c r="AA8" s="57">
        <v>100</v>
      </c>
      <c r="AB8" s="57">
        <v>65</v>
      </c>
      <c r="AC8" s="57">
        <v>85.1</v>
      </c>
      <c r="AD8" s="57">
        <v>78.78</v>
      </c>
      <c r="AE8" s="58">
        <f t="shared" si="4"/>
        <v>81.94</v>
      </c>
      <c r="AF8" s="57">
        <v>62.5</v>
      </c>
      <c r="AG8" s="57">
        <v>33.33</v>
      </c>
      <c r="AH8" s="57">
        <v>94.73</v>
      </c>
      <c r="AI8" s="57">
        <v>48.27</v>
      </c>
      <c r="AJ8" s="57">
        <v>70.58</v>
      </c>
      <c r="AK8" s="58">
        <f>AVERAGE(AI8,AJ8)</f>
        <v>59.424999999999997</v>
      </c>
      <c r="AL8" s="72">
        <f t="shared" si="5"/>
        <v>58.956666666666671</v>
      </c>
    </row>
    <row r="9" spans="1:38" ht="15.75" customHeight="1" x14ac:dyDescent="0.15">
      <c r="A9" s="54" t="s">
        <v>63</v>
      </c>
      <c r="B9" s="79"/>
      <c r="C9" s="79"/>
      <c r="D9" s="79"/>
      <c r="E9" s="79"/>
      <c r="F9" s="79"/>
      <c r="G9" s="72">
        <f>AVERAGE(G5:G8)</f>
        <v>44.858333333333327</v>
      </c>
      <c r="H9" s="79"/>
      <c r="I9" s="79"/>
      <c r="J9" s="79"/>
      <c r="K9" s="79"/>
      <c r="L9" s="79"/>
      <c r="M9" s="72">
        <f>AVERAGE(M5:M8)</f>
        <v>38.293333333333329</v>
      </c>
      <c r="N9" s="79"/>
      <c r="O9" s="79"/>
      <c r="P9" s="79"/>
      <c r="Q9" s="79"/>
      <c r="R9" s="79"/>
      <c r="S9" s="72">
        <f>AVERAGE(S5:S8)</f>
        <v>36.133333333333333</v>
      </c>
      <c r="T9" s="79"/>
      <c r="U9" s="79"/>
      <c r="V9" s="79"/>
      <c r="W9" s="79"/>
      <c r="X9" s="79"/>
      <c r="Y9" s="72">
        <f>AVERAGE(Y5:Y8)</f>
        <v>56.951666666666675</v>
      </c>
      <c r="Z9" s="79"/>
      <c r="AA9" s="79"/>
      <c r="AB9" s="79"/>
      <c r="AC9" s="79"/>
      <c r="AD9" s="79"/>
      <c r="AE9" s="72"/>
      <c r="AF9" s="79"/>
      <c r="AG9" s="79"/>
      <c r="AH9" s="79"/>
      <c r="AI9" s="79"/>
      <c r="AJ9" s="79"/>
      <c r="AK9" s="72"/>
      <c r="AL9" s="80">
        <f>AVERAGE(B9:AK9)</f>
        <v>44.05916666666667</v>
      </c>
    </row>
    <row r="10" spans="1:38" ht="15.75" customHeight="1" x14ac:dyDescent="0.15">
      <c r="A10" s="48" t="s">
        <v>67</v>
      </c>
      <c r="B10" s="55"/>
      <c r="C10" s="55"/>
      <c r="D10" s="55"/>
      <c r="E10" s="55"/>
      <c r="F10" s="55"/>
      <c r="G10" s="56"/>
      <c r="H10" s="55"/>
      <c r="I10" s="55"/>
      <c r="J10" s="55"/>
      <c r="K10" s="55"/>
      <c r="L10" s="55"/>
      <c r="M10" s="56"/>
      <c r="N10" s="55"/>
      <c r="O10" s="55"/>
      <c r="P10" s="55"/>
      <c r="Q10" s="55"/>
      <c r="R10" s="55"/>
      <c r="S10" s="56"/>
      <c r="T10" s="55"/>
      <c r="U10" s="55"/>
      <c r="V10" s="55"/>
      <c r="W10" s="55"/>
      <c r="X10" s="55"/>
      <c r="Y10" s="56"/>
      <c r="Z10" s="55"/>
      <c r="AA10" s="55"/>
      <c r="AB10" s="55"/>
      <c r="AC10" s="55"/>
      <c r="AD10" s="55"/>
      <c r="AE10" s="56"/>
      <c r="AF10" s="55"/>
      <c r="AG10" s="55"/>
      <c r="AH10" s="55"/>
      <c r="AI10" s="55"/>
      <c r="AJ10" s="55"/>
      <c r="AK10" s="56"/>
      <c r="AL10" s="56"/>
    </row>
    <row r="11" spans="1:38" ht="15.75" customHeight="1" x14ac:dyDescent="0.15">
      <c r="A11" s="270" t="s">
        <v>56</v>
      </c>
      <c r="B11" s="261" t="s">
        <v>68</v>
      </c>
      <c r="C11" s="219"/>
      <c r="D11" s="219"/>
      <c r="E11" s="219"/>
      <c r="F11" s="219"/>
      <c r="G11" s="220"/>
      <c r="H11" s="261" t="s">
        <v>69</v>
      </c>
      <c r="I11" s="219"/>
      <c r="J11" s="219"/>
      <c r="K11" s="219"/>
      <c r="L11" s="219"/>
      <c r="M11" s="220"/>
      <c r="N11" s="261" t="s">
        <v>70</v>
      </c>
      <c r="O11" s="219"/>
      <c r="P11" s="219"/>
      <c r="Q11" s="219"/>
      <c r="R11" s="219"/>
      <c r="S11" s="220"/>
      <c r="T11" s="261" t="s">
        <v>71</v>
      </c>
      <c r="U11" s="219"/>
      <c r="V11" s="219"/>
      <c r="W11" s="219"/>
      <c r="X11" s="219"/>
      <c r="Y11" s="220"/>
      <c r="Z11" s="261" t="s">
        <v>72</v>
      </c>
      <c r="AA11" s="219"/>
      <c r="AB11" s="219"/>
      <c r="AC11" s="219"/>
      <c r="AD11" s="219"/>
      <c r="AE11" s="220"/>
      <c r="AF11" s="261" t="s">
        <v>73</v>
      </c>
      <c r="AG11" s="219"/>
      <c r="AH11" s="219"/>
      <c r="AI11" s="219"/>
      <c r="AJ11" s="219"/>
      <c r="AK11" s="220"/>
      <c r="AL11" s="72" t="s">
        <v>63</v>
      </c>
    </row>
    <row r="12" spans="1:38" ht="15.75" customHeight="1" x14ac:dyDescent="0.15">
      <c r="A12" s="231"/>
      <c r="B12" s="79" t="s">
        <v>47</v>
      </c>
      <c r="C12" s="67" t="s">
        <v>8</v>
      </c>
      <c r="D12" s="67" t="s">
        <v>9</v>
      </c>
      <c r="E12" s="67" t="s">
        <v>64</v>
      </c>
      <c r="F12" s="67" t="s">
        <v>65</v>
      </c>
      <c r="G12" s="73" t="s">
        <v>66</v>
      </c>
      <c r="H12" s="79" t="s">
        <v>47</v>
      </c>
      <c r="I12" s="67" t="s">
        <v>8</v>
      </c>
      <c r="J12" s="67" t="s">
        <v>9</v>
      </c>
      <c r="K12" s="67" t="s">
        <v>64</v>
      </c>
      <c r="L12" s="67" t="s">
        <v>65</v>
      </c>
      <c r="M12" s="73" t="s">
        <v>66</v>
      </c>
      <c r="N12" s="79" t="s">
        <v>47</v>
      </c>
      <c r="O12" s="67" t="s">
        <v>8</v>
      </c>
      <c r="P12" s="67" t="s">
        <v>9</v>
      </c>
      <c r="Q12" s="67" t="s">
        <v>64</v>
      </c>
      <c r="R12" s="67" t="s">
        <v>65</v>
      </c>
      <c r="S12" s="73" t="s">
        <v>66</v>
      </c>
      <c r="T12" s="66" t="s">
        <v>47</v>
      </c>
      <c r="U12" s="67" t="s">
        <v>8</v>
      </c>
      <c r="V12" s="67" t="s">
        <v>9</v>
      </c>
      <c r="W12" s="67" t="s">
        <v>64</v>
      </c>
      <c r="X12" s="67" t="s">
        <v>65</v>
      </c>
      <c r="Y12" s="73" t="s">
        <v>66</v>
      </c>
      <c r="Z12" s="79" t="s">
        <v>47</v>
      </c>
      <c r="AA12" s="67" t="s">
        <v>8</v>
      </c>
      <c r="AB12" s="67" t="s">
        <v>9</v>
      </c>
      <c r="AC12" s="67" t="s">
        <v>64</v>
      </c>
      <c r="AD12" s="67" t="s">
        <v>65</v>
      </c>
      <c r="AE12" s="73" t="s">
        <v>66</v>
      </c>
      <c r="AF12" s="79" t="s">
        <v>47</v>
      </c>
      <c r="AG12" s="67" t="s">
        <v>8</v>
      </c>
      <c r="AH12" s="67" t="s">
        <v>9</v>
      </c>
      <c r="AI12" s="67" t="s">
        <v>64</v>
      </c>
      <c r="AJ12" s="67" t="s">
        <v>65</v>
      </c>
      <c r="AK12" s="73" t="s">
        <v>66</v>
      </c>
      <c r="AL12" s="72"/>
    </row>
    <row r="13" spans="1:38" ht="15.75" customHeight="1" x14ac:dyDescent="0.15">
      <c r="A13" s="43" t="s">
        <v>116</v>
      </c>
      <c r="B13" s="57">
        <v>41.02</v>
      </c>
      <c r="C13" s="57">
        <v>52.52</v>
      </c>
      <c r="D13" s="57">
        <v>29.16</v>
      </c>
      <c r="E13" s="57">
        <v>47.48</v>
      </c>
      <c r="F13" s="57">
        <v>32.74</v>
      </c>
      <c r="G13" s="58">
        <f t="shared" ref="G13:G15" si="6">AVERAGE(E13,F13)</f>
        <v>40.11</v>
      </c>
      <c r="H13" s="57">
        <v>42.42</v>
      </c>
      <c r="I13" s="57">
        <v>53.33</v>
      </c>
      <c r="J13" s="57">
        <v>33.33</v>
      </c>
      <c r="K13" s="57">
        <v>45.71</v>
      </c>
      <c r="L13" s="57">
        <v>38.700000000000003</v>
      </c>
      <c r="M13" s="58">
        <f t="shared" ref="M13:M15" si="7">AVERAGE(K13,L13)</f>
        <v>42.204999999999998</v>
      </c>
      <c r="N13" s="57">
        <v>62.5</v>
      </c>
      <c r="O13" s="57">
        <v>81.81</v>
      </c>
      <c r="P13" s="57">
        <v>52.38</v>
      </c>
      <c r="Q13" s="57">
        <v>60</v>
      </c>
      <c r="R13" s="57">
        <v>64.7</v>
      </c>
      <c r="S13" s="58">
        <f t="shared" ref="S13:S15" si="8">AVERAGE(Q13,R13)</f>
        <v>62.35</v>
      </c>
      <c r="T13" s="61">
        <v>52.94</v>
      </c>
      <c r="U13" s="62">
        <v>85.71</v>
      </c>
      <c r="V13" s="62">
        <v>30</v>
      </c>
      <c r="W13" s="62">
        <v>60</v>
      </c>
      <c r="X13" s="62">
        <v>42.85</v>
      </c>
      <c r="Y13" s="58">
        <f t="shared" ref="Y13:Y15" si="9">AVERAGE(W13,X13)</f>
        <v>51.424999999999997</v>
      </c>
      <c r="Z13" s="57">
        <v>42.5</v>
      </c>
      <c r="AA13" s="57">
        <v>75</v>
      </c>
      <c r="AB13" s="57">
        <v>10</v>
      </c>
      <c r="AC13" s="57">
        <v>56.6</v>
      </c>
      <c r="AD13" s="57">
        <v>14.81</v>
      </c>
      <c r="AE13" s="58">
        <f t="shared" ref="AE13:AE15" si="10">AVERAGE(AC13,AD13)</f>
        <v>35.704999999999998</v>
      </c>
      <c r="AF13" s="57">
        <v>50</v>
      </c>
      <c r="AG13" s="57">
        <v>100</v>
      </c>
      <c r="AH13" s="57">
        <v>0</v>
      </c>
      <c r="AI13" s="57">
        <v>66.66</v>
      </c>
      <c r="AJ13" s="57">
        <v>0</v>
      </c>
      <c r="AK13" s="58">
        <f t="shared" ref="AK13:AK15" si="11">AVERAGE(AI13,AJ13)</f>
        <v>33.33</v>
      </c>
      <c r="AL13" s="72">
        <f t="shared" ref="AL13:AL15" si="12">AVERAGE(G13,M13,S13,Y13,AE13,AK13)</f>
        <v>44.187499999999993</v>
      </c>
    </row>
    <row r="14" spans="1:38" ht="15.75" customHeight="1" x14ac:dyDescent="0.15">
      <c r="A14" s="43" t="s">
        <v>117</v>
      </c>
      <c r="B14" s="57">
        <v>51.28</v>
      </c>
      <c r="C14" s="57">
        <v>92.92</v>
      </c>
      <c r="D14" s="57">
        <v>8.33</v>
      </c>
      <c r="E14" s="57">
        <v>65.94</v>
      </c>
      <c r="F14" s="57">
        <v>14.41</v>
      </c>
      <c r="G14" s="58">
        <f t="shared" si="6"/>
        <v>40.174999999999997</v>
      </c>
      <c r="H14" s="57">
        <v>36.36</v>
      </c>
      <c r="I14" s="57">
        <v>60</v>
      </c>
      <c r="J14" s="57">
        <v>16.66</v>
      </c>
      <c r="K14" s="57">
        <v>46.15</v>
      </c>
      <c r="L14" s="57">
        <v>22.22</v>
      </c>
      <c r="M14" s="58">
        <f t="shared" si="7"/>
        <v>34.185000000000002</v>
      </c>
      <c r="N14" s="57">
        <v>28.12</v>
      </c>
      <c r="O14" s="57">
        <v>63.63</v>
      </c>
      <c r="P14" s="57">
        <v>9.52</v>
      </c>
      <c r="Q14" s="57">
        <v>37.83</v>
      </c>
      <c r="R14" s="57">
        <v>14.81</v>
      </c>
      <c r="S14" s="58">
        <f t="shared" si="8"/>
        <v>26.32</v>
      </c>
      <c r="T14" s="61">
        <v>30.3</v>
      </c>
      <c r="U14" s="62">
        <v>71.42</v>
      </c>
      <c r="V14" s="62">
        <v>0</v>
      </c>
      <c r="W14" s="62">
        <v>46.51</v>
      </c>
      <c r="X14" s="62">
        <v>0</v>
      </c>
      <c r="Y14" s="58">
        <f t="shared" si="9"/>
        <v>23.254999999999999</v>
      </c>
      <c r="Z14" s="57">
        <v>45</v>
      </c>
      <c r="AA14" s="57">
        <v>80</v>
      </c>
      <c r="AB14" s="57">
        <v>10</v>
      </c>
      <c r="AC14" s="57">
        <v>59.25</v>
      </c>
      <c r="AD14" s="57">
        <v>15.38</v>
      </c>
      <c r="AE14" s="58">
        <f t="shared" si="10"/>
        <v>37.314999999999998</v>
      </c>
      <c r="AF14" s="57">
        <v>52.5</v>
      </c>
      <c r="AG14" s="57">
        <v>75</v>
      </c>
      <c r="AH14" s="57">
        <v>30</v>
      </c>
      <c r="AI14" s="57">
        <v>61.22</v>
      </c>
      <c r="AJ14" s="57">
        <v>38.700000000000003</v>
      </c>
      <c r="AK14" s="58">
        <f t="shared" si="11"/>
        <v>49.96</v>
      </c>
      <c r="AL14" s="72">
        <f t="shared" si="12"/>
        <v>35.201666666666668</v>
      </c>
    </row>
    <row r="15" spans="1:38" ht="15.75" customHeight="1" x14ac:dyDescent="0.15">
      <c r="A15" s="43" t="s">
        <v>118</v>
      </c>
      <c r="B15" s="57">
        <v>55.38</v>
      </c>
      <c r="C15" s="57">
        <v>20.2</v>
      </c>
      <c r="D15" s="57">
        <v>91.66</v>
      </c>
      <c r="E15" s="57">
        <v>31.49</v>
      </c>
      <c r="F15" s="57">
        <v>66.92</v>
      </c>
      <c r="G15" s="58">
        <f t="shared" si="6"/>
        <v>49.204999999999998</v>
      </c>
      <c r="H15" s="57">
        <v>57.57</v>
      </c>
      <c r="I15" s="57">
        <v>60</v>
      </c>
      <c r="J15" s="57">
        <v>55.55</v>
      </c>
      <c r="K15" s="57">
        <v>56.25</v>
      </c>
      <c r="L15" s="57">
        <v>58.82</v>
      </c>
      <c r="M15" s="58">
        <f t="shared" si="7"/>
        <v>57.534999999999997</v>
      </c>
      <c r="N15" s="57">
        <v>43.75</v>
      </c>
      <c r="O15" s="57">
        <v>81.81</v>
      </c>
      <c r="P15" s="57">
        <v>23.8</v>
      </c>
      <c r="Q15" s="57">
        <v>50</v>
      </c>
      <c r="R15" s="57">
        <v>35.71</v>
      </c>
      <c r="S15" s="58">
        <f t="shared" si="8"/>
        <v>42.855000000000004</v>
      </c>
      <c r="T15" s="61">
        <v>48.48</v>
      </c>
      <c r="U15" s="62">
        <v>78.569999999999993</v>
      </c>
      <c r="V15" s="62">
        <v>26.31</v>
      </c>
      <c r="W15" s="62">
        <v>56.41</v>
      </c>
      <c r="X15" s="62">
        <v>37.03</v>
      </c>
      <c r="Y15" s="58">
        <f t="shared" si="9"/>
        <v>46.72</v>
      </c>
      <c r="Z15" s="57">
        <v>52.5</v>
      </c>
      <c r="AA15" s="57">
        <v>15</v>
      </c>
      <c r="AB15" s="57">
        <v>90</v>
      </c>
      <c r="AC15" s="57">
        <v>24</v>
      </c>
      <c r="AD15" s="57">
        <v>65.45</v>
      </c>
      <c r="AE15" s="58">
        <f t="shared" si="10"/>
        <v>44.725000000000001</v>
      </c>
      <c r="AF15" s="57">
        <v>77.5</v>
      </c>
      <c r="AG15" s="57">
        <v>85</v>
      </c>
      <c r="AH15" s="57">
        <v>70</v>
      </c>
      <c r="AI15" s="57">
        <v>79.06</v>
      </c>
      <c r="AJ15" s="57">
        <v>75.67</v>
      </c>
      <c r="AK15" s="58">
        <f t="shared" si="11"/>
        <v>77.365000000000009</v>
      </c>
      <c r="AL15" s="72">
        <f t="shared" si="12"/>
        <v>53.067499999999995</v>
      </c>
    </row>
    <row r="16" spans="1:38" ht="15.75" customHeight="1" x14ac:dyDescent="0.15">
      <c r="A16" s="40" t="s">
        <v>63</v>
      </c>
      <c r="B16" s="79"/>
      <c r="C16" s="79"/>
      <c r="D16" s="79"/>
      <c r="E16" s="79"/>
      <c r="F16" s="79"/>
      <c r="G16" s="72">
        <f>AVERAGE(G12:G15)</f>
        <v>43.163333333333334</v>
      </c>
      <c r="H16" s="79"/>
      <c r="I16" s="79"/>
      <c r="J16" s="79"/>
      <c r="K16" s="79"/>
      <c r="L16" s="79"/>
      <c r="M16" s="72">
        <f>AVERAGE(M12:M15)</f>
        <v>44.641666666666673</v>
      </c>
      <c r="N16" s="79"/>
      <c r="O16" s="79"/>
      <c r="P16" s="79"/>
      <c r="Q16" s="79"/>
      <c r="R16" s="79"/>
      <c r="S16" s="72">
        <f>AVERAGE(S12:S15)</f>
        <v>43.841666666666669</v>
      </c>
      <c r="T16" s="66"/>
      <c r="U16" s="67"/>
      <c r="V16" s="67"/>
      <c r="W16" s="67"/>
      <c r="X16" s="67"/>
      <c r="Y16" s="103">
        <f>AVERAGE(Y12:Y15)</f>
        <v>40.466666666666661</v>
      </c>
      <c r="Z16" s="79"/>
      <c r="AA16" s="79"/>
      <c r="AB16" s="79"/>
      <c r="AC16" s="79"/>
      <c r="AD16" s="79"/>
      <c r="AE16" s="72"/>
      <c r="AF16" s="79"/>
      <c r="AG16" s="79"/>
      <c r="AH16" s="79"/>
      <c r="AI16" s="79"/>
      <c r="AJ16" s="79"/>
      <c r="AK16" s="72"/>
      <c r="AL16" s="80">
        <f>AVERAGE(AL13:AL15)</f>
        <v>44.152222222222214</v>
      </c>
    </row>
    <row r="17" spans="1:38" ht="15.75" customHeight="1" x14ac:dyDescent="0.15">
      <c r="A17" s="48" t="s">
        <v>4</v>
      </c>
      <c r="B17" s="55"/>
      <c r="C17" s="55"/>
      <c r="D17" s="55"/>
      <c r="E17" s="57"/>
      <c r="F17" s="55"/>
      <c r="G17" s="56"/>
      <c r="H17" s="55"/>
      <c r="I17" s="55"/>
      <c r="J17" s="55"/>
      <c r="K17" s="55"/>
      <c r="L17" s="55"/>
      <c r="M17" s="56"/>
      <c r="N17" s="55"/>
      <c r="O17" s="55"/>
      <c r="P17" s="55"/>
      <c r="Q17" s="55"/>
      <c r="R17" s="55"/>
      <c r="S17" s="56"/>
      <c r="T17" s="104"/>
      <c r="U17" s="104"/>
      <c r="V17" s="104"/>
      <c r="W17" s="104"/>
      <c r="X17" s="104"/>
      <c r="Y17" s="105"/>
      <c r="Z17" s="55"/>
      <c r="AA17" s="55"/>
      <c r="AB17" s="55"/>
      <c r="AC17" s="55"/>
      <c r="AD17" s="55"/>
      <c r="AE17" s="56"/>
      <c r="AF17" s="55"/>
      <c r="AG17" s="55"/>
      <c r="AH17" s="55"/>
      <c r="AI17" s="55"/>
      <c r="AJ17" s="55"/>
      <c r="AK17" s="56"/>
      <c r="AL17" s="56"/>
    </row>
    <row r="18" spans="1:38" ht="15.75" customHeight="1" x14ac:dyDescent="0.15">
      <c r="A18" s="270" t="s">
        <v>56</v>
      </c>
      <c r="B18" s="261" t="s">
        <v>74</v>
      </c>
      <c r="C18" s="219"/>
      <c r="D18" s="219"/>
      <c r="E18" s="219"/>
      <c r="F18" s="219"/>
      <c r="G18" s="220"/>
      <c r="H18" s="261" t="s">
        <v>75</v>
      </c>
      <c r="I18" s="219"/>
      <c r="J18" s="219"/>
      <c r="K18" s="219"/>
      <c r="L18" s="219"/>
      <c r="M18" s="220"/>
      <c r="N18" s="261" t="s">
        <v>76</v>
      </c>
      <c r="O18" s="219"/>
      <c r="P18" s="219"/>
      <c r="Q18" s="219"/>
      <c r="R18" s="219"/>
      <c r="S18" s="220"/>
      <c r="T18" s="269" t="s">
        <v>77</v>
      </c>
      <c r="U18" s="258"/>
      <c r="V18" s="258"/>
      <c r="W18" s="258"/>
      <c r="X18" s="258"/>
      <c r="Y18" s="259"/>
      <c r="Z18" s="261" t="s">
        <v>78</v>
      </c>
      <c r="AA18" s="219"/>
      <c r="AB18" s="219"/>
      <c r="AC18" s="219"/>
      <c r="AD18" s="219"/>
      <c r="AE18" s="220"/>
      <c r="AF18" s="261" t="s">
        <v>79</v>
      </c>
      <c r="AG18" s="219"/>
      <c r="AH18" s="219"/>
      <c r="AI18" s="219"/>
      <c r="AJ18" s="219"/>
      <c r="AK18" s="220"/>
      <c r="AL18" s="72" t="s">
        <v>63</v>
      </c>
    </row>
    <row r="19" spans="1:38" ht="15.75" customHeight="1" x14ac:dyDescent="0.15">
      <c r="A19" s="231"/>
      <c r="B19" s="79" t="s">
        <v>47</v>
      </c>
      <c r="C19" s="67" t="s">
        <v>8</v>
      </c>
      <c r="D19" s="67" t="s">
        <v>9</v>
      </c>
      <c r="E19" s="67" t="s">
        <v>64</v>
      </c>
      <c r="F19" s="67" t="s">
        <v>65</v>
      </c>
      <c r="G19" s="73" t="s">
        <v>66</v>
      </c>
      <c r="H19" s="79" t="s">
        <v>47</v>
      </c>
      <c r="I19" s="67" t="s">
        <v>8</v>
      </c>
      <c r="J19" s="67" t="s">
        <v>9</v>
      </c>
      <c r="K19" s="67" t="s">
        <v>64</v>
      </c>
      <c r="L19" s="67" t="s">
        <v>65</v>
      </c>
      <c r="M19" s="73" t="s">
        <v>66</v>
      </c>
      <c r="N19" s="79" t="s">
        <v>47</v>
      </c>
      <c r="O19" s="67" t="s">
        <v>8</v>
      </c>
      <c r="P19" s="67" t="s">
        <v>9</v>
      </c>
      <c r="Q19" s="67" t="s">
        <v>64</v>
      </c>
      <c r="R19" s="67" t="s">
        <v>65</v>
      </c>
      <c r="S19" s="73" t="s">
        <v>66</v>
      </c>
      <c r="T19" s="66" t="s">
        <v>47</v>
      </c>
      <c r="U19" s="67" t="s">
        <v>8</v>
      </c>
      <c r="V19" s="67" t="s">
        <v>9</v>
      </c>
      <c r="W19" s="67" t="s">
        <v>64</v>
      </c>
      <c r="X19" s="67" t="s">
        <v>65</v>
      </c>
      <c r="Y19" s="73" t="s">
        <v>66</v>
      </c>
      <c r="Z19" s="79" t="s">
        <v>47</v>
      </c>
      <c r="AA19" s="67" t="s">
        <v>8</v>
      </c>
      <c r="AB19" s="67" t="s">
        <v>9</v>
      </c>
      <c r="AC19" s="67" t="s">
        <v>64</v>
      </c>
      <c r="AD19" s="67" t="s">
        <v>65</v>
      </c>
      <c r="AE19" s="73" t="s">
        <v>66</v>
      </c>
      <c r="AF19" s="79" t="s">
        <v>47</v>
      </c>
      <c r="AG19" s="67" t="s">
        <v>8</v>
      </c>
      <c r="AH19" s="67" t="s">
        <v>9</v>
      </c>
      <c r="AI19" s="67" t="s">
        <v>64</v>
      </c>
      <c r="AJ19" s="67" t="s">
        <v>65</v>
      </c>
      <c r="AK19" s="73" t="s">
        <v>66</v>
      </c>
      <c r="AL19" s="72"/>
    </row>
    <row r="20" spans="1:38" ht="15.75" customHeight="1" x14ac:dyDescent="0.15">
      <c r="A20" s="43" t="s">
        <v>116</v>
      </c>
      <c r="B20" s="57">
        <v>48.71</v>
      </c>
      <c r="C20" s="57">
        <v>60.78</v>
      </c>
      <c r="D20" s="57">
        <v>35.479999999999997</v>
      </c>
      <c r="E20" s="57">
        <v>55.35</v>
      </c>
      <c r="F20" s="57">
        <v>39.75</v>
      </c>
      <c r="G20" s="58">
        <f t="shared" ref="G20:G22" si="13">AVERAGE(E20,F20)</f>
        <v>47.55</v>
      </c>
      <c r="H20" s="57">
        <v>39.39</v>
      </c>
      <c r="I20" s="57">
        <v>46.66</v>
      </c>
      <c r="J20" s="57">
        <v>33.33</v>
      </c>
      <c r="K20" s="57">
        <v>41.17</v>
      </c>
      <c r="L20" s="57">
        <v>37.5</v>
      </c>
      <c r="M20" s="58">
        <f>AVERAGE(K20,L20)</f>
        <v>39.335000000000001</v>
      </c>
      <c r="N20" s="57">
        <v>39.39</v>
      </c>
      <c r="O20" s="57">
        <v>78.569999999999993</v>
      </c>
      <c r="P20" s="57">
        <v>10.52</v>
      </c>
      <c r="Q20" s="57">
        <v>52.38</v>
      </c>
      <c r="R20" s="57">
        <v>16.66</v>
      </c>
      <c r="S20" s="58">
        <f t="shared" ref="S20:S22" si="14">AVERAGE(Q20,R20)</f>
        <v>34.520000000000003</v>
      </c>
      <c r="T20" s="61">
        <v>42.42</v>
      </c>
      <c r="U20" s="62">
        <v>55</v>
      </c>
      <c r="V20" s="62">
        <v>23.07</v>
      </c>
      <c r="W20" s="62">
        <v>53.65</v>
      </c>
      <c r="X20" s="62">
        <v>24</v>
      </c>
      <c r="Y20" s="58">
        <f t="shared" ref="Y20:Y22" si="15">AVERAGE(W20,X20)</f>
        <v>38.825000000000003</v>
      </c>
      <c r="Z20" s="57">
        <v>50</v>
      </c>
      <c r="AA20" s="57">
        <v>80</v>
      </c>
      <c r="AB20" s="57">
        <v>20</v>
      </c>
      <c r="AC20" s="57">
        <v>61.53</v>
      </c>
      <c r="AD20" s="57">
        <v>28.57</v>
      </c>
      <c r="AE20" s="58">
        <f t="shared" ref="AE20:AE22" si="16">AVERAGE(AC20,AD20)</f>
        <v>45.05</v>
      </c>
      <c r="AF20" s="57">
        <v>43.58</v>
      </c>
      <c r="AG20" s="57">
        <v>66.66</v>
      </c>
      <c r="AH20" s="57">
        <v>6.66</v>
      </c>
      <c r="AI20" s="57">
        <v>59.25</v>
      </c>
      <c r="AJ20" s="57">
        <v>8.33</v>
      </c>
      <c r="AK20" s="58">
        <f t="shared" ref="AK20:AK22" si="17">AVERAGE(AI20,AJ20)</f>
        <v>33.79</v>
      </c>
      <c r="AL20" s="72">
        <f t="shared" ref="AL20:AL22" si="18">AVERAGE(G20,M20,S20,Y20,AE20,AK20)</f>
        <v>39.845000000000006</v>
      </c>
    </row>
    <row r="21" spans="1:38" ht="15.75" customHeight="1" x14ac:dyDescent="0.15">
      <c r="A21" s="43" t="s">
        <v>117</v>
      </c>
      <c r="B21" s="57">
        <v>54.87</v>
      </c>
      <c r="C21" s="57">
        <v>89.21</v>
      </c>
      <c r="D21" s="57">
        <v>17.2</v>
      </c>
      <c r="E21" s="57">
        <v>67.400000000000006</v>
      </c>
      <c r="F21" s="57">
        <v>26.66</v>
      </c>
      <c r="G21" s="58">
        <f t="shared" si="13"/>
        <v>47.03</v>
      </c>
      <c r="H21" s="57">
        <v>36.36</v>
      </c>
      <c r="I21" s="57">
        <v>73.33</v>
      </c>
      <c r="J21" s="57">
        <v>5.55</v>
      </c>
      <c r="K21" s="55">
        <v>51.16</v>
      </c>
      <c r="L21" s="57">
        <v>8.69</v>
      </c>
      <c r="M21" s="58">
        <f>AVERAGE(E17,L21)</f>
        <v>8.69</v>
      </c>
      <c r="N21" s="57">
        <v>45.45</v>
      </c>
      <c r="O21" s="57">
        <v>78.569999999999993</v>
      </c>
      <c r="P21" s="57">
        <v>21.05</v>
      </c>
      <c r="Q21" s="57">
        <v>55</v>
      </c>
      <c r="R21" s="57">
        <v>30.76</v>
      </c>
      <c r="S21" s="58">
        <f t="shared" si="14"/>
        <v>42.88</v>
      </c>
      <c r="T21" s="61">
        <v>81.81</v>
      </c>
      <c r="U21" s="62">
        <v>95</v>
      </c>
      <c r="V21" s="62">
        <v>61.53</v>
      </c>
      <c r="W21" s="62">
        <v>86.36</v>
      </c>
      <c r="X21" s="62">
        <v>72.72</v>
      </c>
      <c r="Y21" s="58">
        <f t="shared" si="15"/>
        <v>79.539999999999992</v>
      </c>
      <c r="Z21" s="57">
        <v>45</v>
      </c>
      <c r="AA21" s="57">
        <v>85</v>
      </c>
      <c r="AB21" s="57">
        <v>5</v>
      </c>
      <c r="AC21" s="57">
        <v>60.71</v>
      </c>
      <c r="AD21" s="57">
        <v>8.33</v>
      </c>
      <c r="AE21" s="58">
        <f t="shared" si="16"/>
        <v>34.520000000000003</v>
      </c>
      <c r="AF21" s="57">
        <v>56.41</v>
      </c>
      <c r="AG21" s="57">
        <v>79.16</v>
      </c>
      <c r="AH21" s="57">
        <v>20</v>
      </c>
      <c r="AI21" s="57">
        <v>69.09</v>
      </c>
      <c r="AJ21" s="57">
        <v>26.08</v>
      </c>
      <c r="AK21" s="58">
        <f t="shared" si="17"/>
        <v>47.585000000000001</v>
      </c>
      <c r="AL21" s="72">
        <f t="shared" si="18"/>
        <v>43.374166666666667</v>
      </c>
    </row>
    <row r="22" spans="1:38" ht="15.75" customHeight="1" x14ac:dyDescent="0.15">
      <c r="A22" s="43" t="s">
        <v>118</v>
      </c>
      <c r="B22" s="57">
        <v>55.38</v>
      </c>
      <c r="C22" s="57">
        <v>62.74</v>
      </c>
      <c r="D22" s="57">
        <v>47.31</v>
      </c>
      <c r="E22" s="57">
        <v>59.53</v>
      </c>
      <c r="F22" s="57">
        <v>50.28</v>
      </c>
      <c r="G22" s="58">
        <f t="shared" si="13"/>
        <v>54.905000000000001</v>
      </c>
      <c r="H22" s="57">
        <v>45.45</v>
      </c>
      <c r="I22" s="57">
        <v>100</v>
      </c>
      <c r="J22" s="57">
        <v>0</v>
      </c>
      <c r="K22" s="57">
        <v>62.5</v>
      </c>
      <c r="L22" s="57">
        <v>0</v>
      </c>
      <c r="M22" s="58">
        <f>AVERAGE(K22,L22)</f>
        <v>31.25</v>
      </c>
      <c r="N22" s="57">
        <v>69.69</v>
      </c>
      <c r="O22" s="57">
        <v>85.71</v>
      </c>
      <c r="P22" s="57">
        <v>57.89</v>
      </c>
      <c r="Q22" s="57">
        <v>70.58</v>
      </c>
      <c r="R22" s="57">
        <v>68.75</v>
      </c>
      <c r="S22" s="58">
        <f t="shared" si="14"/>
        <v>69.664999999999992</v>
      </c>
      <c r="T22" s="61">
        <v>81.25</v>
      </c>
      <c r="U22" s="62">
        <v>84.21</v>
      </c>
      <c r="V22" s="62">
        <v>76.92</v>
      </c>
      <c r="W22" s="94">
        <v>84.21</v>
      </c>
      <c r="X22" s="62">
        <v>76.92</v>
      </c>
      <c r="Y22" s="58">
        <f t="shared" si="15"/>
        <v>80.564999999999998</v>
      </c>
      <c r="Z22" s="57">
        <v>60</v>
      </c>
      <c r="AA22" s="57">
        <v>75</v>
      </c>
      <c r="AB22" s="57">
        <v>45</v>
      </c>
      <c r="AC22" s="57">
        <v>65.209999999999994</v>
      </c>
      <c r="AD22" s="57">
        <v>52.94</v>
      </c>
      <c r="AE22" s="58">
        <f t="shared" si="16"/>
        <v>59.074999999999996</v>
      </c>
      <c r="AF22" s="57">
        <v>82.05</v>
      </c>
      <c r="AG22" s="57">
        <v>91.66</v>
      </c>
      <c r="AH22" s="57">
        <v>66.66</v>
      </c>
      <c r="AI22" s="78">
        <v>86.27</v>
      </c>
      <c r="AJ22" s="57">
        <v>74.069999999999993</v>
      </c>
      <c r="AK22" s="58">
        <f t="shared" si="17"/>
        <v>80.169999999999987</v>
      </c>
      <c r="AL22" s="72">
        <f t="shared" si="18"/>
        <v>62.604999999999997</v>
      </c>
    </row>
    <row r="23" spans="1:38" ht="15.75" customHeight="1" x14ac:dyDescent="0.15">
      <c r="A23" s="40" t="s">
        <v>63</v>
      </c>
      <c r="B23" s="79"/>
      <c r="C23" s="79"/>
      <c r="D23" s="79"/>
      <c r="E23" s="79"/>
      <c r="F23" s="79"/>
      <c r="G23" s="72">
        <f>AVERAGE(G19:G22)</f>
        <v>49.82833333333334</v>
      </c>
      <c r="H23" s="79"/>
      <c r="I23" s="79"/>
      <c r="J23" s="79"/>
      <c r="K23" s="79"/>
      <c r="L23" s="79"/>
      <c r="M23" s="72">
        <f>AVERAGE(M19:M22)</f>
        <v>26.425000000000001</v>
      </c>
      <c r="N23" s="79"/>
      <c r="O23" s="79"/>
      <c r="P23" s="79"/>
      <c r="Q23" s="79"/>
      <c r="R23" s="79"/>
      <c r="S23" s="72">
        <f>AVERAGE(S19:S22)</f>
        <v>49.021666666666668</v>
      </c>
      <c r="T23" s="66"/>
      <c r="U23" s="67"/>
      <c r="V23" s="67"/>
      <c r="W23" s="67"/>
      <c r="X23" s="67"/>
      <c r="Y23" s="103">
        <f>AVERAGE(Y19:Y22)</f>
        <v>66.31</v>
      </c>
      <c r="Z23" s="79"/>
      <c r="AA23" s="79"/>
      <c r="AB23" s="79"/>
      <c r="AC23" s="79"/>
      <c r="AD23" s="79"/>
      <c r="AE23" s="72"/>
      <c r="AF23" s="79"/>
      <c r="AG23" s="79"/>
      <c r="AH23" s="79"/>
      <c r="AI23" s="79"/>
      <c r="AJ23" s="79"/>
      <c r="AK23" s="72"/>
      <c r="AL23" s="80">
        <f>AVERAGE(AL20:AL22)</f>
        <v>48.608055555555552</v>
      </c>
    </row>
    <row r="24" spans="1:38" ht="15.75" customHeight="1" x14ac:dyDescent="0.15">
      <c r="A24" s="33" t="s">
        <v>80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38" ht="15.75" customHeight="1" x14ac:dyDescent="0.15">
      <c r="A25" s="266" t="s">
        <v>56</v>
      </c>
      <c r="B25" s="257" t="s">
        <v>81</v>
      </c>
      <c r="C25" s="258"/>
      <c r="D25" s="258"/>
      <c r="E25" s="258"/>
      <c r="F25" s="258"/>
      <c r="G25" s="259"/>
      <c r="H25" s="257" t="s">
        <v>82</v>
      </c>
      <c r="I25" s="258"/>
      <c r="J25" s="258"/>
      <c r="K25" s="258"/>
      <c r="L25" s="258"/>
      <c r="M25" s="259"/>
      <c r="N25" s="257" t="s">
        <v>83</v>
      </c>
      <c r="O25" s="258"/>
      <c r="P25" s="258"/>
      <c r="Q25" s="258"/>
      <c r="R25" s="258"/>
      <c r="S25" s="259"/>
      <c r="T25" s="257" t="s">
        <v>84</v>
      </c>
      <c r="U25" s="258"/>
      <c r="V25" s="258"/>
      <c r="W25" s="258"/>
      <c r="X25" s="258"/>
      <c r="Y25" s="259"/>
      <c r="Z25" s="257" t="s">
        <v>85</v>
      </c>
      <c r="AA25" s="258"/>
      <c r="AB25" s="258"/>
      <c r="AC25" s="258"/>
      <c r="AD25" s="258"/>
      <c r="AE25" s="259"/>
      <c r="AF25" s="257" t="s">
        <v>86</v>
      </c>
      <c r="AG25" s="258"/>
      <c r="AH25" s="258"/>
      <c r="AI25" s="258"/>
      <c r="AJ25" s="258"/>
      <c r="AK25" s="259"/>
      <c r="AL25" s="89" t="s">
        <v>63</v>
      </c>
    </row>
    <row r="26" spans="1:38" ht="15.75" customHeight="1" x14ac:dyDescent="0.15">
      <c r="A26" s="231"/>
      <c r="B26" s="90" t="s">
        <v>47</v>
      </c>
      <c r="C26" s="90" t="s">
        <v>8</v>
      </c>
      <c r="D26" s="90" t="s">
        <v>9</v>
      </c>
      <c r="E26" s="90" t="s">
        <v>64</v>
      </c>
      <c r="F26" s="90" t="s">
        <v>65</v>
      </c>
      <c r="G26" s="73" t="s">
        <v>66</v>
      </c>
      <c r="H26" s="90" t="s">
        <v>47</v>
      </c>
      <c r="I26" s="90" t="s">
        <v>8</v>
      </c>
      <c r="J26" s="90" t="s">
        <v>9</v>
      </c>
      <c r="K26" s="90" t="s">
        <v>64</v>
      </c>
      <c r="L26" s="90" t="s">
        <v>65</v>
      </c>
      <c r="M26" s="73" t="s">
        <v>66</v>
      </c>
      <c r="N26" s="90" t="s">
        <v>47</v>
      </c>
      <c r="O26" s="90" t="s">
        <v>8</v>
      </c>
      <c r="P26" s="90" t="s">
        <v>9</v>
      </c>
      <c r="Q26" s="90" t="s">
        <v>64</v>
      </c>
      <c r="R26" s="90" t="s">
        <v>65</v>
      </c>
      <c r="S26" s="73" t="s">
        <v>66</v>
      </c>
      <c r="T26" s="90" t="s">
        <v>47</v>
      </c>
      <c r="U26" s="90" t="s">
        <v>8</v>
      </c>
      <c r="V26" s="90" t="s">
        <v>9</v>
      </c>
      <c r="W26" s="90" t="s">
        <v>64</v>
      </c>
      <c r="X26" s="90" t="s">
        <v>65</v>
      </c>
      <c r="Y26" s="73" t="s">
        <v>66</v>
      </c>
      <c r="Z26" s="90" t="s">
        <v>47</v>
      </c>
      <c r="AA26" s="90" t="s">
        <v>8</v>
      </c>
      <c r="AB26" s="90" t="s">
        <v>9</v>
      </c>
      <c r="AC26" s="90" t="s">
        <v>64</v>
      </c>
      <c r="AD26" s="90" t="s">
        <v>65</v>
      </c>
      <c r="AE26" s="73" t="s">
        <v>66</v>
      </c>
      <c r="AF26" s="90" t="s">
        <v>47</v>
      </c>
      <c r="AG26" s="90" t="s">
        <v>8</v>
      </c>
      <c r="AH26" s="90" t="s">
        <v>9</v>
      </c>
      <c r="AI26" s="90" t="s">
        <v>64</v>
      </c>
      <c r="AJ26" s="90" t="s">
        <v>65</v>
      </c>
      <c r="AK26" s="73" t="s">
        <v>66</v>
      </c>
      <c r="AL26" s="90"/>
    </row>
    <row r="27" spans="1:38" ht="15.75" customHeight="1" x14ac:dyDescent="0.15">
      <c r="A27" s="34" t="s">
        <v>116</v>
      </c>
      <c r="B27" s="62">
        <v>43.37</v>
      </c>
      <c r="C27" s="62">
        <v>57.14</v>
      </c>
      <c r="D27" s="62">
        <v>29.59</v>
      </c>
      <c r="E27" s="62">
        <v>50.22</v>
      </c>
      <c r="F27" s="62">
        <v>34.32</v>
      </c>
      <c r="G27" s="58">
        <f t="shared" ref="G27:G29" si="19">AVERAGE(E27,F27)</f>
        <v>42.269999999999996</v>
      </c>
      <c r="H27" s="62">
        <v>52.94</v>
      </c>
      <c r="I27" s="62">
        <v>64.709999999999994</v>
      </c>
      <c r="J27" s="62">
        <v>41.18</v>
      </c>
      <c r="K27" s="62">
        <v>57.89</v>
      </c>
      <c r="L27" s="62">
        <v>46.67</v>
      </c>
      <c r="M27" s="58">
        <f t="shared" ref="M27:M29" si="20">AVERAGE(K27,L27)</f>
        <v>52.28</v>
      </c>
      <c r="N27" s="62">
        <v>44.12</v>
      </c>
      <c r="O27" s="62">
        <v>82.35</v>
      </c>
      <c r="P27" s="62">
        <v>5.88</v>
      </c>
      <c r="Q27" s="62">
        <v>59.57</v>
      </c>
      <c r="R27" s="62">
        <v>9.52</v>
      </c>
      <c r="S27" s="58">
        <f t="shared" ref="S27:S29" si="21">AVERAGE(Q27,R27)</f>
        <v>34.545000000000002</v>
      </c>
      <c r="T27" s="62">
        <v>61.11</v>
      </c>
      <c r="U27" s="62">
        <v>58.81</v>
      </c>
      <c r="V27" s="62">
        <v>100</v>
      </c>
      <c r="W27" s="62">
        <v>74.069999999999993</v>
      </c>
      <c r="X27" s="62">
        <v>22.22</v>
      </c>
      <c r="Y27" s="58">
        <f t="shared" ref="Y27:Y29" si="22">AVERAGE(W27,X27)</f>
        <v>48.144999999999996</v>
      </c>
      <c r="Z27" s="62">
        <v>67.5</v>
      </c>
      <c r="AA27" s="62">
        <v>95</v>
      </c>
      <c r="AB27" s="62">
        <v>40</v>
      </c>
      <c r="AC27" s="62">
        <v>74.510000000000005</v>
      </c>
      <c r="AD27" s="62">
        <v>55.16</v>
      </c>
      <c r="AE27" s="58">
        <f t="shared" ref="AE27:AE29" si="23">AVERAGE(AC27,AD27)</f>
        <v>64.835000000000008</v>
      </c>
      <c r="AF27" s="62">
        <v>43.59</v>
      </c>
      <c r="AG27" s="62">
        <v>80</v>
      </c>
      <c r="AH27" s="62">
        <v>5.26</v>
      </c>
      <c r="AI27" s="62">
        <v>59.26</v>
      </c>
      <c r="AJ27" s="62">
        <v>8.33</v>
      </c>
      <c r="AK27" s="58">
        <f t="shared" ref="AK27:AK29" si="24">AVERAGE(AI27,AJ27)</f>
        <v>33.795000000000002</v>
      </c>
      <c r="AL27" s="95">
        <f t="shared" ref="AL27:AL29" si="25">AVERAGE(G27,M27,S27,Y27,AE27,AK27)</f>
        <v>45.978333333333332</v>
      </c>
    </row>
    <row r="28" spans="1:38" ht="15.75" customHeight="1" x14ac:dyDescent="0.15">
      <c r="A28" s="34" t="s">
        <v>117</v>
      </c>
      <c r="B28" s="62">
        <v>51.53</v>
      </c>
      <c r="C28" s="62">
        <v>47.96</v>
      </c>
      <c r="D28" s="62">
        <v>55.1</v>
      </c>
      <c r="E28" s="62">
        <v>49.74</v>
      </c>
      <c r="F28" s="62">
        <v>53.2</v>
      </c>
      <c r="G28" s="58">
        <f t="shared" si="19"/>
        <v>51.47</v>
      </c>
      <c r="H28" s="62">
        <v>41.18</v>
      </c>
      <c r="I28" s="62">
        <v>52.94</v>
      </c>
      <c r="J28" s="62">
        <v>29.4</v>
      </c>
      <c r="K28" s="62">
        <v>47.37</v>
      </c>
      <c r="L28" s="62">
        <v>33.33</v>
      </c>
      <c r="M28" s="58">
        <f t="shared" si="20"/>
        <v>40.349999999999994</v>
      </c>
      <c r="N28" s="62">
        <v>64.709999999999994</v>
      </c>
      <c r="O28" s="62">
        <v>41.18</v>
      </c>
      <c r="P28" s="62">
        <v>88.24</v>
      </c>
      <c r="Q28" s="62">
        <v>53.84</v>
      </c>
      <c r="R28" s="62">
        <v>71.430000000000007</v>
      </c>
      <c r="S28" s="58">
        <f t="shared" si="21"/>
        <v>62.635000000000005</v>
      </c>
      <c r="T28" s="62">
        <v>58.81</v>
      </c>
      <c r="U28" s="62">
        <v>35.29</v>
      </c>
      <c r="V28" s="62">
        <v>82.35</v>
      </c>
      <c r="W28" s="62">
        <v>46.15</v>
      </c>
      <c r="X28" s="62">
        <v>66.67</v>
      </c>
      <c r="Y28" s="58">
        <f t="shared" si="22"/>
        <v>56.41</v>
      </c>
      <c r="Z28" s="62">
        <v>45</v>
      </c>
      <c r="AA28" s="62">
        <v>55</v>
      </c>
      <c r="AB28" s="62">
        <v>35</v>
      </c>
      <c r="AC28" s="62">
        <v>50</v>
      </c>
      <c r="AD28" s="62">
        <v>38.89</v>
      </c>
      <c r="AE28" s="58">
        <f t="shared" si="23"/>
        <v>44.445</v>
      </c>
      <c r="AF28" s="62">
        <v>51.28</v>
      </c>
      <c r="AG28" s="62">
        <v>20</v>
      </c>
      <c r="AH28" s="62">
        <v>84.21</v>
      </c>
      <c r="AI28" s="62">
        <v>29.63</v>
      </c>
      <c r="AJ28" s="62">
        <v>62.74</v>
      </c>
      <c r="AK28" s="58">
        <f t="shared" si="24"/>
        <v>46.185000000000002</v>
      </c>
      <c r="AL28" s="95">
        <f t="shared" si="25"/>
        <v>50.249166666666667</v>
      </c>
    </row>
    <row r="29" spans="1:38" ht="15.75" customHeight="1" x14ac:dyDescent="0.15">
      <c r="A29" s="34" t="s">
        <v>118</v>
      </c>
      <c r="B29" s="62">
        <v>51.02</v>
      </c>
      <c r="C29" s="62">
        <v>2.04</v>
      </c>
      <c r="D29" s="62">
        <v>100</v>
      </c>
      <c r="E29" s="62">
        <v>3.99</v>
      </c>
      <c r="F29" s="62">
        <v>67.12</v>
      </c>
      <c r="G29" s="58">
        <f t="shared" si="19"/>
        <v>35.555</v>
      </c>
      <c r="H29" s="62">
        <v>52.94</v>
      </c>
      <c r="I29" s="62">
        <v>5.88</v>
      </c>
      <c r="J29" s="62">
        <v>100</v>
      </c>
      <c r="K29" s="62">
        <v>11.11</v>
      </c>
      <c r="L29" s="62">
        <v>67.989999999999995</v>
      </c>
      <c r="M29" s="58">
        <f t="shared" si="20"/>
        <v>39.549999999999997</v>
      </c>
      <c r="N29" s="62">
        <v>50</v>
      </c>
      <c r="O29" s="62">
        <v>5.88</v>
      </c>
      <c r="P29" s="62">
        <v>94.11</v>
      </c>
      <c r="Q29" s="62">
        <v>10.52</v>
      </c>
      <c r="R29" s="62">
        <v>65.3</v>
      </c>
      <c r="S29" s="58">
        <f t="shared" si="21"/>
        <v>37.909999999999997</v>
      </c>
      <c r="T29" s="62">
        <v>52.994</v>
      </c>
      <c r="U29" s="62">
        <v>100</v>
      </c>
      <c r="V29" s="62">
        <v>5.88</v>
      </c>
      <c r="W29" s="94">
        <v>67.989999999999995</v>
      </c>
      <c r="X29" s="62">
        <v>11.11</v>
      </c>
      <c r="Y29" s="58">
        <f t="shared" si="22"/>
        <v>39.549999999999997</v>
      </c>
      <c r="Z29" s="62">
        <v>70</v>
      </c>
      <c r="AA29" s="62">
        <v>40</v>
      </c>
      <c r="AB29" s="62">
        <v>100</v>
      </c>
      <c r="AC29" s="62">
        <v>57.14</v>
      </c>
      <c r="AD29" s="62">
        <v>76.92</v>
      </c>
      <c r="AE29" s="58">
        <f t="shared" si="23"/>
        <v>67.03</v>
      </c>
      <c r="AF29" s="62">
        <v>51.28</v>
      </c>
      <c r="AG29" s="62">
        <v>10</v>
      </c>
      <c r="AH29" s="62">
        <v>94.73</v>
      </c>
      <c r="AI29" s="94">
        <v>17.39</v>
      </c>
      <c r="AJ29" s="62">
        <v>65.45</v>
      </c>
      <c r="AK29" s="58">
        <f t="shared" si="24"/>
        <v>41.42</v>
      </c>
      <c r="AL29" s="95">
        <f t="shared" si="25"/>
        <v>43.502499999999998</v>
      </c>
    </row>
    <row r="30" spans="1:38" ht="15.75" customHeight="1" x14ac:dyDescent="0.15">
      <c r="A30" s="35" t="s">
        <v>63</v>
      </c>
      <c r="B30" s="90"/>
      <c r="C30" s="90"/>
      <c r="D30" s="90"/>
      <c r="E30" s="90"/>
      <c r="F30" s="90"/>
      <c r="G30" s="95">
        <f>AVERAGE(G26:G29)</f>
        <v>43.098333333333329</v>
      </c>
      <c r="H30" s="90"/>
      <c r="I30" s="90"/>
      <c r="J30" s="90"/>
      <c r="K30" s="90"/>
      <c r="L30" s="90"/>
      <c r="M30" s="95">
        <f>AVERAGE(M26:M29)</f>
        <v>44.06</v>
      </c>
      <c r="N30" s="90"/>
      <c r="O30" s="90"/>
      <c r="P30" s="90"/>
      <c r="Q30" s="90"/>
      <c r="R30" s="90"/>
      <c r="S30" s="95">
        <f>AVERAGE(S26:S29)</f>
        <v>45.03</v>
      </c>
      <c r="T30" s="90"/>
      <c r="U30" s="90"/>
      <c r="V30" s="90"/>
      <c r="W30" s="90"/>
      <c r="X30" s="90"/>
      <c r="Y30" s="95">
        <f>AVERAGE(Y26:Y29)</f>
        <v>48.034999999999997</v>
      </c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106">
        <f>AVERAGE(AL27:AL29)</f>
        <v>46.576666666666661</v>
      </c>
    </row>
    <row r="31" spans="1:38" ht="15.75" customHeight="1" x14ac:dyDescent="0.2">
      <c r="A31" s="49" t="s">
        <v>119</v>
      </c>
      <c r="B31" s="55"/>
      <c r="C31" s="55"/>
      <c r="D31" s="55"/>
      <c r="E31" s="55"/>
      <c r="F31" s="55"/>
      <c r="G31" s="56"/>
      <c r="H31" s="55"/>
      <c r="I31" s="55"/>
      <c r="J31" s="55"/>
      <c r="K31" s="55"/>
      <c r="L31" s="55"/>
      <c r="M31" s="56"/>
      <c r="N31" s="55"/>
      <c r="O31" s="55"/>
      <c r="P31" s="55"/>
      <c r="Q31" s="55"/>
      <c r="R31" s="55"/>
      <c r="S31" s="56"/>
      <c r="T31" s="104"/>
      <c r="U31" s="104"/>
      <c r="V31" s="104"/>
      <c r="W31" s="104"/>
      <c r="X31" s="104"/>
      <c r="Y31" s="105"/>
      <c r="Z31" s="55"/>
      <c r="AA31" s="55"/>
      <c r="AB31" s="55"/>
      <c r="AC31" s="55"/>
      <c r="AD31" s="55"/>
      <c r="AE31" s="56"/>
      <c r="AF31" s="55"/>
      <c r="AG31" s="55"/>
      <c r="AH31" s="55"/>
      <c r="AI31" s="55"/>
      <c r="AJ31" s="55"/>
      <c r="AK31" s="56"/>
      <c r="AL31" s="56"/>
    </row>
    <row r="32" spans="1:38" ht="15.75" customHeight="1" x14ac:dyDescent="0.15">
      <c r="A32" s="270" t="s">
        <v>96</v>
      </c>
      <c r="B32" s="261" t="s">
        <v>57</v>
      </c>
      <c r="C32" s="219"/>
      <c r="D32" s="219"/>
      <c r="E32" s="219"/>
      <c r="F32" s="219"/>
      <c r="G32" s="220"/>
      <c r="H32" s="261" t="s">
        <v>58</v>
      </c>
      <c r="I32" s="219"/>
      <c r="J32" s="219"/>
      <c r="K32" s="219"/>
      <c r="L32" s="219"/>
      <c r="M32" s="220"/>
      <c r="N32" s="261" t="s">
        <v>59</v>
      </c>
      <c r="O32" s="219"/>
      <c r="P32" s="219"/>
      <c r="Q32" s="219"/>
      <c r="R32" s="219"/>
      <c r="S32" s="220"/>
      <c r="T32" s="269" t="s">
        <v>60</v>
      </c>
      <c r="U32" s="258"/>
      <c r="V32" s="258"/>
      <c r="W32" s="258"/>
      <c r="X32" s="258"/>
      <c r="Y32" s="259"/>
      <c r="Z32" s="261" t="s">
        <v>61</v>
      </c>
      <c r="AA32" s="219"/>
      <c r="AB32" s="219"/>
      <c r="AC32" s="219"/>
      <c r="AD32" s="219"/>
      <c r="AE32" s="220"/>
      <c r="AF32" s="261" t="s">
        <v>62</v>
      </c>
      <c r="AG32" s="219"/>
      <c r="AH32" s="219"/>
      <c r="AI32" s="219"/>
      <c r="AJ32" s="219"/>
      <c r="AK32" s="220"/>
      <c r="AL32" s="72" t="s">
        <v>63</v>
      </c>
    </row>
    <row r="33" spans="1:38" ht="15.75" customHeight="1" x14ac:dyDescent="0.15">
      <c r="A33" s="231"/>
      <c r="B33" s="79" t="s">
        <v>47</v>
      </c>
      <c r="C33" s="67" t="s">
        <v>8</v>
      </c>
      <c r="D33" s="67" t="s">
        <v>9</v>
      </c>
      <c r="E33" s="67" t="s">
        <v>64</v>
      </c>
      <c r="F33" s="67" t="s">
        <v>65</v>
      </c>
      <c r="G33" s="73" t="s">
        <v>66</v>
      </c>
      <c r="H33" s="79" t="s">
        <v>47</v>
      </c>
      <c r="I33" s="67" t="s">
        <v>8</v>
      </c>
      <c r="J33" s="67" t="s">
        <v>9</v>
      </c>
      <c r="K33" s="67" t="s">
        <v>64</v>
      </c>
      <c r="L33" s="67" t="s">
        <v>65</v>
      </c>
      <c r="M33" s="73" t="s">
        <v>66</v>
      </c>
      <c r="N33" s="79" t="s">
        <v>47</v>
      </c>
      <c r="O33" s="67" t="s">
        <v>8</v>
      </c>
      <c r="P33" s="67" t="s">
        <v>9</v>
      </c>
      <c r="Q33" s="67" t="s">
        <v>64</v>
      </c>
      <c r="R33" s="67" t="s">
        <v>65</v>
      </c>
      <c r="S33" s="73" t="s">
        <v>66</v>
      </c>
      <c r="T33" s="66" t="s">
        <v>47</v>
      </c>
      <c r="U33" s="67" t="s">
        <v>8</v>
      </c>
      <c r="V33" s="67" t="s">
        <v>9</v>
      </c>
      <c r="W33" s="67" t="s">
        <v>64</v>
      </c>
      <c r="X33" s="67" t="s">
        <v>65</v>
      </c>
      <c r="Y33" s="73" t="s">
        <v>66</v>
      </c>
      <c r="Z33" s="79" t="s">
        <v>47</v>
      </c>
      <c r="AA33" s="67" t="s">
        <v>8</v>
      </c>
      <c r="AB33" s="67" t="s">
        <v>9</v>
      </c>
      <c r="AC33" s="67" t="s">
        <v>64</v>
      </c>
      <c r="AD33" s="67" t="s">
        <v>65</v>
      </c>
      <c r="AE33" s="73" t="s">
        <v>66</v>
      </c>
      <c r="AF33" s="79" t="s">
        <v>47</v>
      </c>
      <c r="AG33" s="67" t="s">
        <v>8</v>
      </c>
      <c r="AH33" s="67" t="s">
        <v>9</v>
      </c>
      <c r="AI33" s="67" t="s">
        <v>64</v>
      </c>
      <c r="AJ33" s="67" t="s">
        <v>65</v>
      </c>
      <c r="AK33" s="73" t="s">
        <v>66</v>
      </c>
      <c r="AL33" s="72"/>
    </row>
    <row r="34" spans="1:38" ht="15.75" customHeight="1" x14ac:dyDescent="0.15">
      <c r="A34" s="43" t="s">
        <v>57</v>
      </c>
      <c r="B34" s="59"/>
      <c r="C34" s="59"/>
      <c r="D34" s="59"/>
      <c r="E34" s="59"/>
      <c r="F34" s="59"/>
      <c r="G34" s="60"/>
      <c r="H34" s="57">
        <v>42.424242424242401</v>
      </c>
      <c r="I34" s="57">
        <v>46.153846153846203</v>
      </c>
      <c r="J34" s="57">
        <v>40</v>
      </c>
      <c r="K34" s="57">
        <v>38.709677419354797</v>
      </c>
      <c r="L34" s="57">
        <v>45.714285714285701</v>
      </c>
      <c r="M34" s="58">
        <v>42.211981566820299</v>
      </c>
      <c r="N34" s="57">
        <v>45.161290322580598</v>
      </c>
      <c r="O34" s="57">
        <v>33.3333333333333</v>
      </c>
      <c r="P34" s="57">
        <v>70</v>
      </c>
      <c r="Q34" s="57">
        <v>45.161290322580598</v>
      </c>
      <c r="R34" s="57">
        <v>45.161290322580598</v>
      </c>
      <c r="S34" s="58">
        <v>45.161290322580598</v>
      </c>
      <c r="T34" s="61">
        <v>53.571428571428598</v>
      </c>
      <c r="U34" s="62">
        <v>58.823529411764703</v>
      </c>
      <c r="V34" s="62">
        <v>45.454545454545503</v>
      </c>
      <c r="W34" s="62">
        <v>44.499618029029797</v>
      </c>
      <c r="X34" s="62">
        <v>40.441176470588303</v>
      </c>
      <c r="Y34" s="58">
        <v>36.382734912146702</v>
      </c>
      <c r="Z34" s="57">
        <v>35</v>
      </c>
      <c r="AA34" s="57">
        <v>30</v>
      </c>
      <c r="AB34" s="57">
        <v>40</v>
      </c>
      <c r="AC34" s="57">
        <v>31.578947368421101</v>
      </c>
      <c r="AD34" s="57">
        <v>38.095238095238102</v>
      </c>
      <c r="AE34" s="58">
        <v>34.8370927318296</v>
      </c>
      <c r="AF34" s="57">
        <v>57.5</v>
      </c>
      <c r="AG34" s="57">
        <v>66.6666666666667</v>
      </c>
      <c r="AH34" s="57">
        <v>47.368421052631597</v>
      </c>
      <c r="AI34" s="57">
        <v>62.2222222222222</v>
      </c>
      <c r="AJ34" s="57">
        <v>51.428571428571402</v>
      </c>
      <c r="AK34" s="58">
        <v>56.825396825396801</v>
      </c>
      <c r="AL34" s="72">
        <f t="shared" ref="AL34:AL39" si="26">AVERAGE(G34,M34,S34,Y34,AE34,AK34)</f>
        <v>43.083699271754803</v>
      </c>
    </row>
    <row r="35" spans="1:38" ht="15.75" customHeight="1" x14ac:dyDescent="0.15">
      <c r="A35" s="43" t="s">
        <v>58</v>
      </c>
      <c r="B35" s="57">
        <v>40.721649484536101</v>
      </c>
      <c r="C35" s="57">
        <v>37.383177570093501</v>
      </c>
      <c r="D35" s="57">
        <v>44.827586206896598</v>
      </c>
      <c r="E35" s="57">
        <v>41.025641025641001</v>
      </c>
      <c r="F35" s="57">
        <v>40.414507772020698</v>
      </c>
      <c r="G35" s="58">
        <v>40.720074398830903</v>
      </c>
      <c r="H35" s="59"/>
      <c r="I35" s="59"/>
      <c r="J35" s="59"/>
      <c r="K35" s="59"/>
      <c r="L35" s="59"/>
      <c r="M35" s="60"/>
      <c r="N35" s="57">
        <v>51.612903225806498</v>
      </c>
      <c r="O35" s="57">
        <v>47.619047619047599</v>
      </c>
      <c r="P35" s="57">
        <v>60</v>
      </c>
      <c r="Q35" s="57">
        <v>57.142857142857103</v>
      </c>
      <c r="R35" s="57">
        <v>44.4444444444445</v>
      </c>
      <c r="S35" s="58">
        <v>50.793650793650798</v>
      </c>
      <c r="T35" s="61">
        <v>53.571428571428598</v>
      </c>
      <c r="U35" s="62">
        <v>52.941176470588204</v>
      </c>
      <c r="V35" s="62">
        <v>54.545454545454497</v>
      </c>
      <c r="W35" s="62">
        <v>58.064516129032299</v>
      </c>
      <c r="X35" s="62">
        <v>48</v>
      </c>
      <c r="Y35" s="58">
        <v>53.0322580645161</v>
      </c>
      <c r="Z35" s="57">
        <v>35</v>
      </c>
      <c r="AA35" s="57">
        <v>30</v>
      </c>
      <c r="AB35" s="57">
        <v>40</v>
      </c>
      <c r="AC35" s="57">
        <v>31.578947368421101</v>
      </c>
      <c r="AD35" s="57">
        <v>38.095238095238102</v>
      </c>
      <c r="AE35" s="58">
        <v>34.8370927318296</v>
      </c>
      <c r="AF35" s="57">
        <v>35</v>
      </c>
      <c r="AG35" s="57">
        <v>42.857142857142897</v>
      </c>
      <c r="AH35" s="57">
        <v>26.315789473684202</v>
      </c>
      <c r="AI35" s="57">
        <v>40.909090909090899</v>
      </c>
      <c r="AJ35" s="57">
        <v>27.7777777777778</v>
      </c>
      <c r="AK35" s="58">
        <v>34.343434343434303</v>
      </c>
      <c r="AL35" s="72">
        <f t="shared" si="26"/>
        <v>42.745302066452339</v>
      </c>
    </row>
    <row r="36" spans="1:38" ht="15.75" customHeight="1" x14ac:dyDescent="0.15">
      <c r="A36" s="43" t="s">
        <v>59</v>
      </c>
      <c r="B36" s="57">
        <v>52.0618556701031</v>
      </c>
      <c r="C36" s="57">
        <v>49.532710280373799</v>
      </c>
      <c r="D36" s="57">
        <v>55.172413793103402</v>
      </c>
      <c r="E36" s="57">
        <v>53.266331658291499</v>
      </c>
      <c r="F36" s="57">
        <v>50.793650793650798</v>
      </c>
      <c r="G36" s="58">
        <v>52.029991225971102</v>
      </c>
      <c r="H36" s="57">
        <v>39.393939393939398</v>
      </c>
      <c r="I36" s="57">
        <v>15.384615384615399</v>
      </c>
      <c r="J36" s="57">
        <v>55</v>
      </c>
      <c r="K36" s="57">
        <v>16.6666666666667</v>
      </c>
      <c r="L36" s="57">
        <v>52.380952380952401</v>
      </c>
      <c r="M36" s="57">
        <v>34.523809523809497</v>
      </c>
      <c r="N36" s="59"/>
      <c r="O36" s="59"/>
      <c r="P36" s="59"/>
      <c r="Q36" s="59"/>
      <c r="R36" s="59"/>
      <c r="S36" s="60"/>
      <c r="T36" s="61">
        <v>46.428571428571402</v>
      </c>
      <c r="U36" s="62">
        <v>47.058823529411796</v>
      </c>
      <c r="V36" s="62">
        <v>45.454545454545503</v>
      </c>
      <c r="W36" s="62">
        <v>51.612903225806498</v>
      </c>
      <c r="X36" s="62">
        <v>40</v>
      </c>
      <c r="Y36" s="58">
        <v>45.806451612903203</v>
      </c>
      <c r="Z36" s="57">
        <v>45</v>
      </c>
      <c r="AA36" s="57">
        <v>40</v>
      </c>
      <c r="AB36" s="57">
        <v>50</v>
      </c>
      <c r="AC36" s="57">
        <v>42.105263157894697</v>
      </c>
      <c r="AD36" s="57">
        <v>47.619047619047599</v>
      </c>
      <c r="AE36" s="58">
        <v>44.862155388471201</v>
      </c>
      <c r="AF36" s="57">
        <v>32.5</v>
      </c>
      <c r="AG36" s="57">
        <v>42.857142857142897</v>
      </c>
      <c r="AH36" s="57">
        <v>21.052631578947398</v>
      </c>
      <c r="AI36" s="57">
        <v>40</v>
      </c>
      <c r="AJ36" s="57">
        <v>22.8571428571429</v>
      </c>
      <c r="AK36" s="58">
        <v>31.428571428571399</v>
      </c>
      <c r="AL36" s="72">
        <f t="shared" si="26"/>
        <v>41.730195835945281</v>
      </c>
    </row>
    <row r="37" spans="1:38" ht="15.75" customHeight="1" x14ac:dyDescent="0.15">
      <c r="A37" s="43" t="s">
        <v>60</v>
      </c>
      <c r="B37" s="57">
        <v>44.329896907216501</v>
      </c>
      <c r="C37" s="57">
        <v>4.6728971962616797</v>
      </c>
      <c r="D37" s="57">
        <v>93.103448275862107</v>
      </c>
      <c r="E37" s="57">
        <v>8.4745762711864394</v>
      </c>
      <c r="F37" s="57">
        <v>60</v>
      </c>
      <c r="G37" s="58">
        <v>34.237288135593197</v>
      </c>
      <c r="H37" s="57">
        <v>60.606060606060602</v>
      </c>
      <c r="I37" s="57">
        <v>7.6923076923076898</v>
      </c>
      <c r="J37" s="57">
        <v>95</v>
      </c>
      <c r="K37" s="57">
        <v>13.3333333333333</v>
      </c>
      <c r="L37" s="57">
        <v>74.509803921568604</v>
      </c>
      <c r="M37" s="58">
        <v>43.921568627451002</v>
      </c>
      <c r="N37" s="57">
        <v>41.935483870967701</v>
      </c>
      <c r="O37" s="57">
        <v>23.8095238095238</v>
      </c>
      <c r="P37" s="57">
        <v>80</v>
      </c>
      <c r="Q37" s="57">
        <v>35.714285714285701</v>
      </c>
      <c r="R37" s="57">
        <v>47.058823529411796</v>
      </c>
      <c r="S37" s="58">
        <v>41.386554621848703</v>
      </c>
      <c r="T37" s="63"/>
      <c r="U37" s="64"/>
      <c r="V37" s="64"/>
      <c r="W37" s="64"/>
      <c r="X37" s="64"/>
      <c r="Y37" s="65"/>
      <c r="Z37" s="57">
        <v>55</v>
      </c>
      <c r="AA37" s="57">
        <v>35</v>
      </c>
      <c r="AB37" s="57">
        <v>75</v>
      </c>
      <c r="AC37" s="57">
        <v>43.75</v>
      </c>
      <c r="AD37" s="57">
        <v>62.5</v>
      </c>
      <c r="AE37" s="58">
        <v>53.125</v>
      </c>
      <c r="AF37" s="57">
        <v>40</v>
      </c>
      <c r="AG37" s="57">
        <v>33.3333333333333</v>
      </c>
      <c r="AH37" s="57">
        <v>47.368421052631597</v>
      </c>
      <c r="AI37" s="57">
        <v>36.842105263157897</v>
      </c>
      <c r="AJ37" s="57">
        <v>42.857142857142897</v>
      </c>
      <c r="AK37" s="58">
        <v>39.849624060150397</v>
      </c>
      <c r="AL37" s="72">
        <f t="shared" si="26"/>
        <v>42.50400708900866</v>
      </c>
    </row>
    <row r="38" spans="1:38" ht="15.75" customHeight="1" x14ac:dyDescent="0.15">
      <c r="A38" s="43" t="s">
        <v>61</v>
      </c>
      <c r="B38" s="57">
        <v>50</v>
      </c>
      <c r="C38" s="57">
        <v>65.420560747663501</v>
      </c>
      <c r="D38" s="57">
        <v>31.034482758620701</v>
      </c>
      <c r="E38" s="57">
        <v>59.0717299578059</v>
      </c>
      <c r="F38" s="57">
        <v>35.761589403973502</v>
      </c>
      <c r="G38" s="58">
        <v>47.416659680889701</v>
      </c>
      <c r="H38" s="57">
        <v>57.575757575757599</v>
      </c>
      <c r="I38" s="57">
        <v>69.230769230769198</v>
      </c>
      <c r="J38" s="57">
        <v>50</v>
      </c>
      <c r="K38" s="57">
        <v>56.25</v>
      </c>
      <c r="L38" s="57">
        <v>58.823529411764703</v>
      </c>
      <c r="M38" s="58">
        <v>57.536764705882398</v>
      </c>
      <c r="N38" s="57">
        <v>38.709677419354797</v>
      </c>
      <c r="O38" s="57">
        <v>33.3333333333333</v>
      </c>
      <c r="P38" s="57">
        <v>50</v>
      </c>
      <c r="Q38" s="57">
        <v>42.424242424242401</v>
      </c>
      <c r="R38" s="57">
        <v>34.482758620689701</v>
      </c>
      <c r="S38" s="58">
        <v>38.453500522466001</v>
      </c>
      <c r="T38" s="66">
        <v>53.571428571428598</v>
      </c>
      <c r="U38" s="67">
        <v>76.470588235294102</v>
      </c>
      <c r="V38" s="67">
        <v>18.181818181818201</v>
      </c>
      <c r="W38" s="67">
        <v>66.6666666666667</v>
      </c>
      <c r="X38" s="67">
        <v>23.529411764705898</v>
      </c>
      <c r="Y38" s="58">
        <v>45.098039215686299</v>
      </c>
      <c r="Z38" s="59"/>
      <c r="AA38" s="59"/>
      <c r="AB38" s="59"/>
      <c r="AC38" s="59"/>
      <c r="AD38" s="59"/>
      <c r="AE38" s="60"/>
      <c r="AF38" s="57">
        <v>40</v>
      </c>
      <c r="AG38" s="57">
        <v>47.619047619047599</v>
      </c>
      <c r="AH38" s="57">
        <v>31.578947368421101</v>
      </c>
      <c r="AI38" s="57">
        <v>45.454545454545404</v>
      </c>
      <c r="AJ38" s="57">
        <v>33.3333333333333</v>
      </c>
      <c r="AK38" s="58">
        <v>39.393939393939398</v>
      </c>
      <c r="AL38" s="72">
        <f t="shared" si="26"/>
        <v>45.579780703772762</v>
      </c>
    </row>
    <row r="39" spans="1:38" ht="15.75" customHeight="1" x14ac:dyDescent="0.15">
      <c r="A39" s="43" t="s">
        <v>62</v>
      </c>
      <c r="B39" s="57">
        <v>43.814432989690701</v>
      </c>
      <c r="C39" s="57">
        <v>23.364485981308398</v>
      </c>
      <c r="D39" s="57">
        <v>68.965517241379303</v>
      </c>
      <c r="E39" s="57">
        <v>31.4465408805032</v>
      </c>
      <c r="F39" s="57">
        <v>52.401746724890799</v>
      </c>
      <c r="G39" s="58">
        <v>41.924143802697003</v>
      </c>
      <c r="H39" s="57">
        <v>63.636363636363598</v>
      </c>
      <c r="I39" s="57">
        <v>23.076923076923102</v>
      </c>
      <c r="J39" s="57">
        <v>90</v>
      </c>
      <c r="K39" s="57">
        <v>33.3333333333333</v>
      </c>
      <c r="L39" s="57">
        <v>75</v>
      </c>
      <c r="M39" s="58">
        <v>54.1666666666667</v>
      </c>
      <c r="N39" s="57">
        <v>35.4838709677419</v>
      </c>
      <c r="O39" s="57">
        <v>23.8095238095238</v>
      </c>
      <c r="P39" s="57">
        <v>60</v>
      </c>
      <c r="Q39" s="57">
        <v>33.3333333333333</v>
      </c>
      <c r="R39" s="57">
        <v>37.5</v>
      </c>
      <c r="S39" s="58">
        <v>35.4166666666667</v>
      </c>
      <c r="T39" s="66">
        <v>53.571428571428598</v>
      </c>
      <c r="U39" s="67">
        <v>58.823529411764703</v>
      </c>
      <c r="V39" s="67">
        <v>45.454545454545503</v>
      </c>
      <c r="W39" s="67">
        <v>60.606060606060602</v>
      </c>
      <c r="X39" s="67">
        <v>43.478260869565197</v>
      </c>
      <c r="Y39" s="58">
        <v>52.0421607378129</v>
      </c>
      <c r="Z39" s="57">
        <v>57.5</v>
      </c>
      <c r="AA39" s="57">
        <v>40</v>
      </c>
      <c r="AB39" s="57">
        <v>75</v>
      </c>
      <c r="AC39" s="57">
        <v>48.484848484848499</v>
      </c>
      <c r="AD39" s="57">
        <v>63.829787234042598</v>
      </c>
      <c r="AE39" s="58">
        <v>56.157317859445499</v>
      </c>
      <c r="AF39" s="59"/>
      <c r="AG39" s="59"/>
      <c r="AH39" s="59"/>
      <c r="AI39" s="59"/>
      <c r="AJ39" s="59"/>
      <c r="AK39" s="60"/>
      <c r="AL39" s="72">
        <f t="shared" si="26"/>
        <v>47.941391146657757</v>
      </c>
    </row>
    <row r="40" spans="1:38" ht="15.75" customHeight="1" x14ac:dyDescent="0.15">
      <c r="A40" s="40" t="s">
        <v>63</v>
      </c>
      <c r="B40" s="79"/>
      <c r="C40" s="79"/>
      <c r="D40" s="79"/>
      <c r="E40" s="79"/>
      <c r="F40" s="79"/>
      <c r="G40" s="72">
        <f>AVERAGE(G34:G39)</f>
        <v>43.265631448796377</v>
      </c>
      <c r="H40" s="79"/>
      <c r="I40" s="79"/>
      <c r="J40" s="79"/>
      <c r="K40" s="79"/>
      <c r="L40" s="79"/>
      <c r="M40" s="72">
        <f>AVERAGE(M34:M39)</f>
        <v>46.472158218125983</v>
      </c>
      <c r="N40" s="79"/>
      <c r="O40" s="79"/>
      <c r="P40" s="79"/>
      <c r="Q40" s="79"/>
      <c r="R40" s="79"/>
      <c r="S40" s="72">
        <f>AVERAGE(S34:S39)</f>
        <v>42.242332585442554</v>
      </c>
      <c r="T40" s="66"/>
      <c r="U40" s="67"/>
      <c r="V40" s="67"/>
      <c r="W40" s="67"/>
      <c r="X40" s="67"/>
      <c r="Y40" s="72">
        <f>AVERAGE(Y34:Y39)</f>
        <v>46.472328908613044</v>
      </c>
      <c r="Z40" s="79"/>
      <c r="AA40" s="79"/>
      <c r="AB40" s="79"/>
      <c r="AC40" s="79"/>
      <c r="AD40" s="79"/>
      <c r="AE40" s="72">
        <f>AVERAGE(AE34:AE39)</f>
        <v>44.76373174231518</v>
      </c>
      <c r="AF40" s="79"/>
      <c r="AG40" s="79"/>
      <c r="AH40" s="79"/>
      <c r="AI40" s="79"/>
      <c r="AJ40" s="79"/>
      <c r="AK40" s="72">
        <f t="shared" ref="AK40:AL40" si="27">AVERAGE(AK34:AK39)</f>
        <v>40.368193210298458</v>
      </c>
      <c r="AL40" s="80">
        <f t="shared" si="27"/>
        <v>43.930729352265267</v>
      </c>
    </row>
    <row r="41" spans="1:38" ht="15.75" customHeight="1" x14ac:dyDescent="0.15">
      <c r="A41" s="28"/>
      <c r="B41" s="55"/>
      <c r="C41" s="55"/>
      <c r="D41" s="55"/>
      <c r="E41" s="55"/>
      <c r="F41" s="55"/>
      <c r="G41" s="56"/>
      <c r="H41" s="55"/>
      <c r="I41" s="55"/>
      <c r="J41" s="55"/>
      <c r="K41" s="55"/>
      <c r="L41" s="55"/>
      <c r="M41" s="56"/>
      <c r="N41" s="55"/>
      <c r="O41" s="55"/>
      <c r="P41" s="55"/>
      <c r="Q41" s="55"/>
      <c r="R41" s="55"/>
      <c r="S41" s="56"/>
      <c r="T41" s="104"/>
      <c r="U41" s="104"/>
      <c r="V41" s="104"/>
      <c r="W41" s="104"/>
      <c r="X41" s="104"/>
      <c r="Y41" s="105"/>
      <c r="Z41" s="55"/>
      <c r="AA41" s="55"/>
      <c r="AB41" s="55"/>
      <c r="AC41" s="55"/>
      <c r="AD41" s="55"/>
      <c r="AE41" s="56"/>
      <c r="AF41" s="55"/>
      <c r="AG41" s="55"/>
      <c r="AH41" s="55"/>
      <c r="AI41" s="55"/>
      <c r="AJ41" s="55"/>
      <c r="AK41" s="56"/>
      <c r="AL41" s="56"/>
    </row>
    <row r="42" spans="1:38" ht="15.75" customHeight="1" x14ac:dyDescent="0.15">
      <c r="A42" s="270" t="s">
        <v>96</v>
      </c>
      <c r="B42" s="261" t="s">
        <v>68</v>
      </c>
      <c r="C42" s="219"/>
      <c r="D42" s="219"/>
      <c r="E42" s="219"/>
      <c r="F42" s="219"/>
      <c r="G42" s="220"/>
      <c r="H42" s="261" t="s">
        <v>69</v>
      </c>
      <c r="I42" s="219"/>
      <c r="J42" s="219"/>
      <c r="K42" s="219"/>
      <c r="L42" s="219"/>
      <c r="M42" s="220"/>
      <c r="N42" s="261" t="s">
        <v>70</v>
      </c>
      <c r="O42" s="219"/>
      <c r="P42" s="219"/>
      <c r="Q42" s="219"/>
      <c r="R42" s="219"/>
      <c r="S42" s="220"/>
      <c r="T42" s="269" t="s">
        <v>71</v>
      </c>
      <c r="U42" s="258"/>
      <c r="V42" s="258"/>
      <c r="W42" s="258"/>
      <c r="X42" s="258"/>
      <c r="Y42" s="259"/>
      <c r="Z42" s="261" t="s">
        <v>72</v>
      </c>
      <c r="AA42" s="219"/>
      <c r="AB42" s="219"/>
      <c r="AC42" s="219"/>
      <c r="AD42" s="219"/>
      <c r="AE42" s="220"/>
      <c r="AF42" s="261" t="s">
        <v>73</v>
      </c>
      <c r="AG42" s="219"/>
      <c r="AH42" s="219"/>
      <c r="AI42" s="219"/>
      <c r="AJ42" s="219"/>
      <c r="AK42" s="220"/>
      <c r="AL42" s="72" t="s">
        <v>63</v>
      </c>
    </row>
    <row r="43" spans="1:38" ht="15.75" customHeight="1" x14ac:dyDescent="0.15">
      <c r="A43" s="231"/>
      <c r="B43" s="79" t="s">
        <v>47</v>
      </c>
      <c r="C43" s="67" t="s">
        <v>8</v>
      </c>
      <c r="D43" s="67" t="s">
        <v>9</v>
      </c>
      <c r="E43" s="67" t="s">
        <v>64</v>
      </c>
      <c r="F43" s="67" t="s">
        <v>65</v>
      </c>
      <c r="G43" s="73" t="s">
        <v>66</v>
      </c>
      <c r="H43" s="79" t="s">
        <v>47</v>
      </c>
      <c r="I43" s="67" t="s">
        <v>8</v>
      </c>
      <c r="J43" s="67" t="s">
        <v>9</v>
      </c>
      <c r="K43" s="67" t="s">
        <v>64</v>
      </c>
      <c r="L43" s="67" t="s">
        <v>65</v>
      </c>
      <c r="M43" s="73" t="s">
        <v>66</v>
      </c>
      <c r="N43" s="79" t="s">
        <v>47</v>
      </c>
      <c r="O43" s="67" t="s">
        <v>8</v>
      </c>
      <c r="P43" s="67" t="s">
        <v>9</v>
      </c>
      <c r="Q43" s="67" t="s">
        <v>64</v>
      </c>
      <c r="R43" s="67" t="s">
        <v>65</v>
      </c>
      <c r="S43" s="73" t="s">
        <v>66</v>
      </c>
      <c r="T43" s="66" t="s">
        <v>47</v>
      </c>
      <c r="U43" s="67" t="s">
        <v>8</v>
      </c>
      <c r="V43" s="67" t="s">
        <v>9</v>
      </c>
      <c r="W43" s="67" t="s">
        <v>64</v>
      </c>
      <c r="X43" s="67" t="s">
        <v>65</v>
      </c>
      <c r="Y43" s="73" t="s">
        <v>66</v>
      </c>
      <c r="Z43" s="79" t="s">
        <v>47</v>
      </c>
      <c r="AA43" s="67" t="s">
        <v>8</v>
      </c>
      <c r="AB43" s="67" t="s">
        <v>9</v>
      </c>
      <c r="AC43" s="67" t="s">
        <v>64</v>
      </c>
      <c r="AD43" s="67" t="s">
        <v>65</v>
      </c>
      <c r="AE43" s="73" t="s">
        <v>66</v>
      </c>
      <c r="AF43" s="79" t="s">
        <v>47</v>
      </c>
      <c r="AG43" s="67" t="s">
        <v>8</v>
      </c>
      <c r="AH43" s="67" t="s">
        <v>9</v>
      </c>
      <c r="AI43" s="67" t="s">
        <v>64</v>
      </c>
      <c r="AJ43" s="67" t="s">
        <v>65</v>
      </c>
      <c r="AK43" s="73" t="s">
        <v>66</v>
      </c>
      <c r="AL43" s="72"/>
    </row>
    <row r="44" spans="1:38" ht="15.75" customHeight="1" x14ac:dyDescent="0.15">
      <c r="A44" s="43" t="s">
        <v>68</v>
      </c>
      <c r="B44" s="59"/>
      <c r="C44" s="59"/>
      <c r="D44" s="59"/>
      <c r="E44" s="59"/>
      <c r="F44" s="59"/>
      <c r="G44" s="60"/>
      <c r="H44" s="57">
        <v>45.454545454545503</v>
      </c>
      <c r="I44" s="57">
        <v>20</v>
      </c>
      <c r="J44" s="57">
        <v>66.6666666666667</v>
      </c>
      <c r="K44" s="57">
        <v>25</v>
      </c>
      <c r="L44" s="57">
        <v>57.142857142857203</v>
      </c>
      <c r="M44" s="58">
        <v>41.071428571428598</v>
      </c>
      <c r="N44" s="57">
        <v>43.75</v>
      </c>
      <c r="O44" s="57">
        <v>18.181818181818201</v>
      </c>
      <c r="P44" s="57">
        <v>57.142857142857103</v>
      </c>
      <c r="Q44" s="57">
        <v>18.181818181818201</v>
      </c>
      <c r="R44" s="57">
        <v>57.142857142857103</v>
      </c>
      <c r="S44" s="58">
        <v>37.662337662337698</v>
      </c>
      <c r="T44" s="61">
        <v>45.454545454545503</v>
      </c>
      <c r="U44" s="62">
        <v>71.428571428571402</v>
      </c>
      <c r="V44" s="62">
        <v>26.315789473684202</v>
      </c>
      <c r="W44" s="62">
        <v>52.631578947368403</v>
      </c>
      <c r="X44" s="62">
        <v>35.714285714285701</v>
      </c>
      <c r="Y44" s="58">
        <v>44.172932330827102</v>
      </c>
      <c r="Z44" s="57">
        <v>52.5</v>
      </c>
      <c r="AA44" s="57">
        <v>60</v>
      </c>
      <c r="AB44" s="57">
        <v>45</v>
      </c>
      <c r="AC44" s="57">
        <v>55.8139534883721</v>
      </c>
      <c r="AD44" s="57">
        <v>48.648648648648603</v>
      </c>
      <c r="AE44" s="58">
        <v>52.231301068510398</v>
      </c>
      <c r="AF44" s="57">
        <v>50</v>
      </c>
      <c r="AG44" s="57">
        <v>70</v>
      </c>
      <c r="AH44" s="57">
        <v>30</v>
      </c>
      <c r="AI44" s="57">
        <v>58.3333333333333</v>
      </c>
      <c r="AJ44" s="57">
        <v>37.5</v>
      </c>
      <c r="AK44" s="58">
        <v>47.9166666666667</v>
      </c>
      <c r="AL44" s="72">
        <f t="shared" ref="AL44:AL49" si="28">AVERAGE(G44,M44,S44,Y44,AE44,AK44)</f>
        <v>44.610933259954095</v>
      </c>
    </row>
    <row r="45" spans="1:38" ht="15.75" customHeight="1" x14ac:dyDescent="0.15">
      <c r="A45" s="43" t="s">
        <v>69</v>
      </c>
      <c r="B45" s="57">
        <v>55.384615384615401</v>
      </c>
      <c r="C45" s="57">
        <v>54.545454545454497</v>
      </c>
      <c r="D45" s="57">
        <v>56.25</v>
      </c>
      <c r="E45" s="57">
        <v>55.384615384615401</v>
      </c>
      <c r="F45" s="57">
        <v>55.384615384615401</v>
      </c>
      <c r="G45" s="58">
        <v>55.384615384615401</v>
      </c>
      <c r="H45" s="59"/>
      <c r="I45" s="59"/>
      <c r="J45" s="59"/>
      <c r="K45" s="59"/>
      <c r="L45" s="59"/>
      <c r="M45" s="60"/>
      <c r="N45" s="57">
        <v>46.875</v>
      </c>
      <c r="O45" s="57">
        <v>45.454545454545503</v>
      </c>
      <c r="P45" s="57">
        <v>47.619047619047599</v>
      </c>
      <c r="Q45" s="57">
        <v>37.037037037037003</v>
      </c>
      <c r="R45" s="57">
        <v>54.054054054054099</v>
      </c>
      <c r="S45" s="58">
        <v>45.545545545545501</v>
      </c>
      <c r="T45" s="61">
        <v>63.636363636363598</v>
      </c>
      <c r="U45" s="62">
        <v>64.285714285714306</v>
      </c>
      <c r="V45" s="62">
        <v>63.157894736842103</v>
      </c>
      <c r="W45" s="62">
        <v>60</v>
      </c>
      <c r="X45" s="62">
        <v>66.6666666666667</v>
      </c>
      <c r="Y45" s="58">
        <v>63.3333333333333</v>
      </c>
      <c r="Z45" s="57">
        <v>52.5</v>
      </c>
      <c r="AA45" s="57">
        <v>55</v>
      </c>
      <c r="AB45" s="57">
        <v>50</v>
      </c>
      <c r="AC45" s="57">
        <v>53.658536585365802</v>
      </c>
      <c r="AD45" s="57">
        <v>51.282051282051299</v>
      </c>
      <c r="AE45" s="58">
        <v>52.470293933708597</v>
      </c>
      <c r="AF45" s="57">
        <v>65</v>
      </c>
      <c r="AG45" s="57">
        <v>85</v>
      </c>
      <c r="AH45" s="57">
        <v>45</v>
      </c>
      <c r="AI45" s="57">
        <v>70.8333333333333</v>
      </c>
      <c r="AJ45" s="57">
        <v>56.25</v>
      </c>
      <c r="AK45" s="58">
        <v>63.5416666666667</v>
      </c>
      <c r="AL45" s="72">
        <f t="shared" si="28"/>
        <v>56.055090972773897</v>
      </c>
    </row>
    <row r="46" spans="1:38" ht="15.75" customHeight="1" x14ac:dyDescent="0.15">
      <c r="A46" s="43" t="s">
        <v>70</v>
      </c>
      <c r="B46" s="57">
        <v>50.256410256410298</v>
      </c>
      <c r="C46" s="57">
        <v>44.4444444444444</v>
      </c>
      <c r="D46" s="57">
        <v>56.25</v>
      </c>
      <c r="E46" s="57">
        <v>47.5675675675676</v>
      </c>
      <c r="F46" s="57">
        <v>52.682926829268297</v>
      </c>
      <c r="G46" s="58">
        <v>50.125247198417902</v>
      </c>
      <c r="H46" s="57">
        <v>42.424242424242401</v>
      </c>
      <c r="I46" s="57">
        <v>20</v>
      </c>
      <c r="J46" s="57">
        <v>61.1111111111111</v>
      </c>
      <c r="K46" s="67">
        <v>24</v>
      </c>
      <c r="L46" s="57">
        <v>53.658536585365901</v>
      </c>
      <c r="M46" s="58">
        <v>38.829268292682897</v>
      </c>
      <c r="N46" s="59"/>
      <c r="O46" s="59"/>
      <c r="P46" s="59"/>
      <c r="Q46" s="59"/>
      <c r="R46" s="59"/>
      <c r="S46" s="60"/>
      <c r="T46" s="61">
        <v>57.575757575757599</v>
      </c>
      <c r="U46" s="62">
        <v>64.285714285714306</v>
      </c>
      <c r="V46" s="62">
        <v>52.631578947368403</v>
      </c>
      <c r="W46" s="62">
        <v>56.25</v>
      </c>
      <c r="X46" s="62">
        <v>58.823529411764703</v>
      </c>
      <c r="Y46" s="58">
        <v>57.536764705882398</v>
      </c>
      <c r="Z46" s="57">
        <v>47.5</v>
      </c>
      <c r="AA46" s="57">
        <v>45</v>
      </c>
      <c r="AB46" s="57">
        <v>50</v>
      </c>
      <c r="AC46" s="57">
        <v>46.153846153846203</v>
      </c>
      <c r="AD46" s="57">
        <v>48.780487804878099</v>
      </c>
      <c r="AE46" s="58">
        <v>47.467166979362098</v>
      </c>
      <c r="AF46" s="57">
        <v>75</v>
      </c>
      <c r="AG46" s="57">
        <v>80</v>
      </c>
      <c r="AH46" s="57">
        <v>70</v>
      </c>
      <c r="AI46" s="57">
        <v>76.190476190476204</v>
      </c>
      <c r="AJ46" s="57">
        <v>73.684210526315795</v>
      </c>
      <c r="AK46" s="58">
        <v>74.937343358396006</v>
      </c>
      <c r="AL46" s="72">
        <f t="shared" si="28"/>
        <v>53.779158106948259</v>
      </c>
    </row>
    <row r="47" spans="1:38" ht="15.75" customHeight="1" x14ac:dyDescent="0.15">
      <c r="A47" s="43" t="s">
        <v>71</v>
      </c>
      <c r="B47" s="57">
        <v>43.076923076923102</v>
      </c>
      <c r="C47" s="57">
        <v>6.0606060606060597</v>
      </c>
      <c r="D47" s="57">
        <v>81.25</v>
      </c>
      <c r="E47" s="57">
        <v>9.7560975609756095</v>
      </c>
      <c r="F47" s="57">
        <v>58.4269662921348</v>
      </c>
      <c r="G47" s="58">
        <v>34.091531926555199</v>
      </c>
      <c r="H47" s="57">
        <v>51.515151515151501</v>
      </c>
      <c r="I47" s="57">
        <v>0</v>
      </c>
      <c r="J47" s="57">
        <v>94.4444444444444</v>
      </c>
      <c r="K47" s="57">
        <v>0</v>
      </c>
      <c r="L47" s="57">
        <v>68</v>
      </c>
      <c r="M47" s="58">
        <v>34</v>
      </c>
      <c r="N47" s="57">
        <v>59.375</v>
      </c>
      <c r="O47" s="57">
        <v>18.181818181818201</v>
      </c>
      <c r="P47" s="57">
        <v>80.952380952381006</v>
      </c>
      <c r="Q47" s="57">
        <v>23.529411764705898</v>
      </c>
      <c r="R47" s="57">
        <v>72.340425531914903</v>
      </c>
      <c r="S47" s="58">
        <v>47.934918648310401</v>
      </c>
      <c r="T47" s="63"/>
      <c r="U47" s="64"/>
      <c r="V47" s="64"/>
      <c r="W47" s="64"/>
      <c r="X47" s="64"/>
      <c r="Y47" s="65"/>
      <c r="Z47" s="57">
        <v>47.5</v>
      </c>
      <c r="AA47" s="57">
        <v>30</v>
      </c>
      <c r="AB47" s="57">
        <v>65</v>
      </c>
      <c r="AC47" s="57">
        <v>36.363636363636402</v>
      </c>
      <c r="AD47" s="57">
        <v>55.319148936170201</v>
      </c>
      <c r="AE47" s="58">
        <v>45.841392649903298</v>
      </c>
      <c r="AF47" s="57">
        <v>42.5</v>
      </c>
      <c r="AG47" s="57">
        <v>35</v>
      </c>
      <c r="AH47" s="57">
        <v>50</v>
      </c>
      <c r="AI47" s="57">
        <v>37.837837837837803</v>
      </c>
      <c r="AJ47" s="57">
        <v>46.511627906976699</v>
      </c>
      <c r="AK47" s="58">
        <v>42.174732872407297</v>
      </c>
      <c r="AL47" s="72">
        <f t="shared" si="28"/>
        <v>40.808515219435243</v>
      </c>
    </row>
    <row r="48" spans="1:38" ht="15.75" customHeight="1" x14ac:dyDescent="0.15">
      <c r="A48" s="43" t="s">
        <v>72</v>
      </c>
      <c r="B48" s="57">
        <v>50.769230769230802</v>
      </c>
      <c r="C48" s="57">
        <v>71.717171717171695</v>
      </c>
      <c r="D48" s="57">
        <v>29.1666666666667</v>
      </c>
      <c r="E48" s="57">
        <v>59.663865546218503</v>
      </c>
      <c r="F48" s="57">
        <v>36.842105263157897</v>
      </c>
      <c r="G48" s="58">
        <v>48.252985404688197</v>
      </c>
      <c r="H48" s="57">
        <v>45.454545454545503</v>
      </c>
      <c r="I48" s="57">
        <v>66.6666666666667</v>
      </c>
      <c r="J48" s="57">
        <v>27.7777777777778</v>
      </c>
      <c r="K48" s="57">
        <v>52.631578947368403</v>
      </c>
      <c r="L48" s="57">
        <v>35.714285714285701</v>
      </c>
      <c r="M48" s="58">
        <v>44.172932330827102</v>
      </c>
      <c r="N48" s="57">
        <v>50</v>
      </c>
      <c r="O48" s="57">
        <v>54.545454545454497</v>
      </c>
      <c r="P48" s="57">
        <v>47.619047619047599</v>
      </c>
      <c r="Q48" s="57">
        <v>42.857142857142897</v>
      </c>
      <c r="R48" s="57">
        <v>55.5555555555556</v>
      </c>
      <c r="S48" s="58">
        <v>49.206349206349202</v>
      </c>
      <c r="T48" s="66">
        <v>42.424242424242401</v>
      </c>
      <c r="U48" s="67">
        <v>85.714285714285694</v>
      </c>
      <c r="V48" s="67">
        <v>10.526315789473699</v>
      </c>
      <c r="W48" s="67">
        <v>55.8139534883721</v>
      </c>
      <c r="X48" s="67">
        <v>17.3913043478261</v>
      </c>
      <c r="Y48" s="58">
        <v>36.6026289180991</v>
      </c>
      <c r="Z48" s="59"/>
      <c r="AA48" s="59"/>
      <c r="AB48" s="59"/>
      <c r="AC48" s="59"/>
      <c r="AD48" s="59"/>
      <c r="AE48" s="60"/>
      <c r="AF48" s="57">
        <v>65</v>
      </c>
      <c r="AG48" s="57">
        <v>80</v>
      </c>
      <c r="AH48" s="57">
        <v>50</v>
      </c>
      <c r="AI48" s="57">
        <v>69.565217391304301</v>
      </c>
      <c r="AJ48" s="57">
        <v>58.823529411764703</v>
      </c>
      <c r="AK48" s="58">
        <v>64.194373401534506</v>
      </c>
      <c r="AL48" s="72">
        <f t="shared" si="28"/>
        <v>48.48585385229962</v>
      </c>
    </row>
    <row r="49" spans="1:38" ht="15.75" customHeight="1" x14ac:dyDescent="0.15">
      <c r="A49" s="43" t="s">
        <v>73</v>
      </c>
      <c r="B49" s="57">
        <v>47.692307692307701</v>
      </c>
      <c r="C49" s="57">
        <v>42.424242424242401</v>
      </c>
      <c r="D49" s="57">
        <v>53.125</v>
      </c>
      <c r="E49" s="57">
        <v>45.161290322580598</v>
      </c>
      <c r="F49" s="57">
        <v>50</v>
      </c>
      <c r="G49" s="58">
        <v>47.580645161290299</v>
      </c>
      <c r="H49" s="57">
        <v>51.515151515151501</v>
      </c>
      <c r="I49" s="57">
        <v>33.3333333333333</v>
      </c>
      <c r="J49" s="57">
        <v>66.6666666666667</v>
      </c>
      <c r="K49" s="57">
        <v>38.461538461538503</v>
      </c>
      <c r="L49" s="57">
        <v>60</v>
      </c>
      <c r="M49" s="58">
        <v>49.230769230769198</v>
      </c>
      <c r="N49" s="57">
        <v>34.375</v>
      </c>
      <c r="O49" s="57">
        <v>27.272727272727298</v>
      </c>
      <c r="P49" s="57">
        <v>38.095238095238102</v>
      </c>
      <c r="Q49" s="57">
        <v>22.2222222222222</v>
      </c>
      <c r="R49" s="57">
        <v>43.243243243243199</v>
      </c>
      <c r="S49" s="58">
        <v>32.7327327327327</v>
      </c>
      <c r="T49" s="66">
        <v>39.393939393939398</v>
      </c>
      <c r="U49" s="67">
        <v>42.857142857142897</v>
      </c>
      <c r="V49" s="67">
        <v>36.842105263157897</v>
      </c>
      <c r="W49" s="67">
        <v>37.5</v>
      </c>
      <c r="X49" s="67">
        <v>41.176470588235297</v>
      </c>
      <c r="Y49" s="58">
        <v>39.338235294117602</v>
      </c>
      <c r="Z49" s="57">
        <v>67.5</v>
      </c>
      <c r="AA49" s="57">
        <v>85</v>
      </c>
      <c r="AB49" s="57">
        <v>50</v>
      </c>
      <c r="AC49" s="57">
        <v>72.340425531914903</v>
      </c>
      <c r="AD49" s="57">
        <v>60.606060606060602</v>
      </c>
      <c r="AE49" s="58">
        <v>66.473243068987799</v>
      </c>
      <c r="AF49" s="59"/>
      <c r="AG49" s="59"/>
      <c r="AH49" s="59"/>
      <c r="AI49" s="59"/>
      <c r="AJ49" s="59"/>
      <c r="AK49" s="60"/>
      <c r="AL49" s="72">
        <f t="shared" si="28"/>
        <v>47.071125097579525</v>
      </c>
    </row>
    <row r="50" spans="1:38" ht="15.75" customHeight="1" x14ac:dyDescent="0.15">
      <c r="A50" s="40" t="s">
        <v>63</v>
      </c>
      <c r="B50" s="79"/>
      <c r="C50" s="79"/>
      <c r="D50" s="79"/>
      <c r="E50" s="79"/>
      <c r="F50" s="79"/>
      <c r="G50" s="72">
        <f>AVERAGE(G44:G49)</f>
        <v>47.087005015113405</v>
      </c>
      <c r="H50" s="79"/>
      <c r="I50" s="79"/>
      <c r="J50" s="79"/>
      <c r="K50" s="79"/>
      <c r="L50" s="79"/>
      <c r="M50" s="72">
        <f>AVERAGE(M44:M49)</f>
        <v>41.460879685141563</v>
      </c>
      <c r="N50" s="79"/>
      <c r="O50" s="79"/>
      <c r="P50" s="79"/>
      <c r="Q50" s="79"/>
      <c r="R50" s="79"/>
      <c r="S50" s="72">
        <f>AVERAGE(S44:S49)</f>
        <v>42.616376759055107</v>
      </c>
      <c r="T50" s="66"/>
      <c r="U50" s="67"/>
      <c r="V50" s="67"/>
      <c r="W50" s="67"/>
      <c r="X50" s="67"/>
      <c r="Y50" s="72">
        <f>AVERAGE(Y44:Y49)</f>
        <v>48.196778916451898</v>
      </c>
      <c r="Z50" s="79"/>
      <c r="AA50" s="79"/>
      <c r="AB50" s="79"/>
      <c r="AC50" s="79"/>
      <c r="AD50" s="79"/>
      <c r="AE50" s="72">
        <f>AVERAGE(AE44:AE49)</f>
        <v>52.896679540094439</v>
      </c>
      <c r="AF50" s="79"/>
      <c r="AG50" s="79"/>
      <c r="AH50" s="79"/>
      <c r="AI50" s="79"/>
      <c r="AJ50" s="79"/>
      <c r="AK50" s="72">
        <f t="shared" ref="AK50:AL50" si="29">AVERAGE(AK44:AK49)</f>
        <v>58.55295659313424</v>
      </c>
      <c r="AL50" s="80">
        <f t="shared" si="29"/>
        <v>48.468446084831776</v>
      </c>
    </row>
    <row r="51" spans="1:38" ht="15.75" customHeight="1" x14ac:dyDescent="0.15">
      <c r="A51" s="28"/>
      <c r="B51" s="55"/>
      <c r="C51" s="55"/>
      <c r="D51" s="55"/>
      <c r="E51" s="55"/>
      <c r="F51" s="55"/>
      <c r="G51" s="56"/>
      <c r="H51" s="55"/>
      <c r="I51" s="55"/>
      <c r="J51" s="55"/>
      <c r="K51" s="55"/>
      <c r="L51" s="55"/>
      <c r="M51" s="56"/>
      <c r="N51" s="55"/>
      <c r="O51" s="55"/>
      <c r="P51" s="55"/>
      <c r="Q51" s="55"/>
      <c r="R51" s="55"/>
      <c r="S51" s="56"/>
      <c r="T51" s="104"/>
      <c r="U51" s="104"/>
      <c r="V51" s="104"/>
      <c r="W51" s="104"/>
      <c r="X51" s="104"/>
      <c r="Y51" s="105"/>
      <c r="Z51" s="55"/>
      <c r="AA51" s="55"/>
      <c r="AB51" s="55"/>
      <c r="AC51" s="55"/>
      <c r="AD51" s="55"/>
      <c r="AE51" s="56"/>
      <c r="AF51" s="55"/>
      <c r="AG51" s="55"/>
      <c r="AH51" s="55"/>
      <c r="AI51" s="55"/>
      <c r="AJ51" s="55"/>
      <c r="AK51" s="56"/>
      <c r="AL51" s="56"/>
    </row>
    <row r="52" spans="1:38" ht="15.75" customHeight="1" x14ac:dyDescent="0.15">
      <c r="A52" s="270" t="s">
        <v>96</v>
      </c>
      <c r="B52" s="261" t="s">
        <v>74</v>
      </c>
      <c r="C52" s="219"/>
      <c r="D52" s="219"/>
      <c r="E52" s="219"/>
      <c r="F52" s="219"/>
      <c r="G52" s="220"/>
      <c r="H52" s="261" t="s">
        <v>75</v>
      </c>
      <c r="I52" s="219"/>
      <c r="J52" s="219"/>
      <c r="K52" s="219"/>
      <c r="L52" s="219"/>
      <c r="M52" s="220"/>
      <c r="N52" s="261" t="s">
        <v>76</v>
      </c>
      <c r="O52" s="219"/>
      <c r="P52" s="219"/>
      <c r="Q52" s="219"/>
      <c r="R52" s="219"/>
      <c r="S52" s="220"/>
      <c r="T52" s="269" t="s">
        <v>77</v>
      </c>
      <c r="U52" s="258"/>
      <c r="V52" s="258"/>
      <c r="W52" s="258"/>
      <c r="X52" s="258"/>
      <c r="Y52" s="259"/>
      <c r="Z52" s="261" t="s">
        <v>78</v>
      </c>
      <c r="AA52" s="219"/>
      <c r="AB52" s="219"/>
      <c r="AC52" s="219"/>
      <c r="AD52" s="219"/>
      <c r="AE52" s="220"/>
      <c r="AF52" s="261" t="s">
        <v>79</v>
      </c>
      <c r="AG52" s="219"/>
      <c r="AH52" s="219"/>
      <c r="AI52" s="219"/>
      <c r="AJ52" s="219"/>
      <c r="AK52" s="220"/>
      <c r="AL52" s="72" t="s">
        <v>63</v>
      </c>
    </row>
    <row r="53" spans="1:38" ht="15.75" customHeight="1" x14ac:dyDescent="0.15">
      <c r="A53" s="231"/>
      <c r="B53" s="79" t="s">
        <v>47</v>
      </c>
      <c r="C53" s="67" t="s">
        <v>8</v>
      </c>
      <c r="D53" s="67" t="s">
        <v>9</v>
      </c>
      <c r="E53" s="67" t="s">
        <v>64</v>
      </c>
      <c r="F53" s="67" t="s">
        <v>65</v>
      </c>
      <c r="G53" s="73"/>
      <c r="H53" s="79" t="s">
        <v>47</v>
      </c>
      <c r="I53" s="67" t="s">
        <v>8</v>
      </c>
      <c r="J53" s="67" t="s">
        <v>9</v>
      </c>
      <c r="K53" s="67" t="s">
        <v>64</v>
      </c>
      <c r="L53" s="67" t="s">
        <v>65</v>
      </c>
      <c r="M53" s="73" t="s">
        <v>66</v>
      </c>
      <c r="N53" s="79" t="s">
        <v>47</v>
      </c>
      <c r="O53" s="67" t="s">
        <v>8</v>
      </c>
      <c r="P53" s="67" t="s">
        <v>9</v>
      </c>
      <c r="Q53" s="67" t="s">
        <v>64</v>
      </c>
      <c r="R53" s="67" t="s">
        <v>65</v>
      </c>
      <c r="S53" s="73" t="s">
        <v>66</v>
      </c>
      <c r="T53" s="66" t="s">
        <v>47</v>
      </c>
      <c r="U53" s="67" t="s">
        <v>8</v>
      </c>
      <c r="V53" s="67" t="s">
        <v>9</v>
      </c>
      <c r="W53" s="67" t="s">
        <v>64</v>
      </c>
      <c r="X53" s="67" t="s">
        <v>65</v>
      </c>
      <c r="Y53" s="73" t="s">
        <v>66</v>
      </c>
      <c r="Z53" s="79" t="s">
        <v>47</v>
      </c>
      <c r="AA53" s="67" t="s">
        <v>8</v>
      </c>
      <c r="AB53" s="67" t="s">
        <v>9</v>
      </c>
      <c r="AC53" s="67" t="s">
        <v>64</v>
      </c>
      <c r="AD53" s="67" t="s">
        <v>65</v>
      </c>
      <c r="AE53" s="73" t="s">
        <v>66</v>
      </c>
      <c r="AF53" s="79" t="s">
        <v>47</v>
      </c>
      <c r="AG53" s="67" t="s">
        <v>8</v>
      </c>
      <c r="AH53" s="67" t="s">
        <v>9</v>
      </c>
      <c r="AI53" s="67" t="s">
        <v>64</v>
      </c>
      <c r="AJ53" s="67" t="s">
        <v>65</v>
      </c>
      <c r="AK53" s="73" t="s">
        <v>66</v>
      </c>
      <c r="AL53" s="72"/>
    </row>
    <row r="54" spans="1:38" ht="15.75" customHeight="1" x14ac:dyDescent="0.15">
      <c r="A54" s="43" t="s">
        <v>74</v>
      </c>
      <c r="B54" s="59"/>
      <c r="C54" s="59"/>
      <c r="D54" s="59"/>
      <c r="E54" s="59"/>
      <c r="F54" s="59"/>
      <c r="G54" s="60"/>
      <c r="H54" s="57">
        <v>57.575757575757599</v>
      </c>
      <c r="I54" s="57">
        <v>40</v>
      </c>
      <c r="J54" s="57">
        <v>72.2222222222222</v>
      </c>
      <c r="K54" s="57">
        <v>46.153846153846203</v>
      </c>
      <c r="L54" s="57">
        <v>65</v>
      </c>
      <c r="M54" s="58">
        <v>55.576923076923102</v>
      </c>
      <c r="N54" s="57">
        <v>39.393939393939398</v>
      </c>
      <c r="O54" s="57">
        <v>21.428571428571399</v>
      </c>
      <c r="P54" s="57">
        <v>52.631578947368403</v>
      </c>
      <c r="Q54" s="57">
        <v>23.076923076923102</v>
      </c>
      <c r="R54" s="57">
        <v>50</v>
      </c>
      <c r="S54" s="58">
        <v>36.538461538461497</v>
      </c>
      <c r="T54" s="61">
        <v>60.606060606060602</v>
      </c>
      <c r="U54" s="62">
        <v>55</v>
      </c>
      <c r="V54" s="62">
        <v>69.230769230769198</v>
      </c>
      <c r="W54" s="62">
        <v>62.857142857142897</v>
      </c>
      <c r="X54" s="62">
        <v>58.064516129032299</v>
      </c>
      <c r="Y54" s="58">
        <v>60.460829493087601</v>
      </c>
      <c r="Z54" s="57">
        <v>45</v>
      </c>
      <c r="AA54" s="57">
        <v>50</v>
      </c>
      <c r="AB54" s="57">
        <v>40</v>
      </c>
      <c r="AC54" s="57">
        <v>47.619047619047599</v>
      </c>
      <c r="AD54" s="57">
        <v>42.105263157894697</v>
      </c>
      <c r="AE54" s="58">
        <v>44.862155388471201</v>
      </c>
      <c r="AF54" s="57">
        <v>46.153846153846203</v>
      </c>
      <c r="AG54" s="57">
        <v>54.1666666666667</v>
      </c>
      <c r="AH54" s="57">
        <v>33.3333333333333</v>
      </c>
      <c r="AI54" s="57">
        <v>55.319148936170201</v>
      </c>
      <c r="AJ54" s="57">
        <v>32.258064516128997</v>
      </c>
      <c r="AK54" s="58">
        <v>43.788606726149602</v>
      </c>
      <c r="AL54" s="72">
        <f t="shared" ref="AL54:AL59" si="30">AVERAGE(G54,M54,S54,Y54,AE54,AK54)</f>
        <v>48.245395244618592</v>
      </c>
    </row>
    <row r="55" spans="1:38" ht="15.75" customHeight="1" x14ac:dyDescent="0.15">
      <c r="A55" s="43" t="s">
        <v>75</v>
      </c>
      <c r="B55" s="57">
        <v>52.820512820512803</v>
      </c>
      <c r="C55" s="57">
        <v>51.960784313725497</v>
      </c>
      <c r="D55" s="57">
        <v>53.763440860215098</v>
      </c>
      <c r="E55" s="57">
        <v>53.535353535353501</v>
      </c>
      <c r="F55" s="57">
        <v>52.0833333333333</v>
      </c>
      <c r="G55" s="58">
        <v>52.809343434343397</v>
      </c>
      <c r="H55" s="59"/>
      <c r="I55" s="59"/>
      <c r="J55" s="59"/>
      <c r="K55" s="59"/>
      <c r="L55" s="59"/>
      <c r="M55" s="60"/>
      <c r="N55" s="57">
        <v>54.545454545454497</v>
      </c>
      <c r="O55" s="57">
        <v>50</v>
      </c>
      <c r="P55" s="57">
        <v>57.894736842105303</v>
      </c>
      <c r="Q55" s="57">
        <v>48.275862068965502</v>
      </c>
      <c r="R55" s="57">
        <v>59.459459459459502</v>
      </c>
      <c r="S55" s="58">
        <v>53.867660764212502</v>
      </c>
      <c r="T55" s="61">
        <v>48.484848484848499</v>
      </c>
      <c r="U55" s="62">
        <v>50</v>
      </c>
      <c r="V55" s="62">
        <v>46.153846153846203</v>
      </c>
      <c r="W55" s="62">
        <v>54.054054054054099</v>
      </c>
      <c r="X55" s="62">
        <v>41.379310344827601</v>
      </c>
      <c r="Y55" s="58">
        <v>47.716682199440797</v>
      </c>
      <c r="Z55" s="57">
        <v>47.5</v>
      </c>
      <c r="AA55" s="57">
        <v>45</v>
      </c>
      <c r="AB55" s="57">
        <v>50</v>
      </c>
      <c r="AC55" s="57">
        <v>46.153846153846203</v>
      </c>
      <c r="AD55" s="57">
        <v>48.780487804878099</v>
      </c>
      <c r="AE55" s="58">
        <v>47.467166979362098</v>
      </c>
      <c r="AF55" s="57">
        <v>64.102564102564102</v>
      </c>
      <c r="AG55" s="57">
        <v>66.6666666666667</v>
      </c>
      <c r="AH55" s="57">
        <v>60</v>
      </c>
      <c r="AI55" s="57">
        <v>69.565217391304301</v>
      </c>
      <c r="AJ55" s="57">
        <v>56.25</v>
      </c>
      <c r="AK55" s="58">
        <v>62.9076086956522</v>
      </c>
      <c r="AL55" s="72">
        <f t="shared" si="30"/>
        <v>52.953692414602202</v>
      </c>
    </row>
    <row r="56" spans="1:38" ht="15.75" customHeight="1" x14ac:dyDescent="0.15">
      <c r="A56" s="43" t="s">
        <v>76</v>
      </c>
      <c r="B56" s="57">
        <v>44.102564102564102</v>
      </c>
      <c r="C56" s="57">
        <v>24.509803921568601</v>
      </c>
      <c r="D56" s="57">
        <v>65.591397849462396</v>
      </c>
      <c r="E56" s="57">
        <v>31.4465408805031</v>
      </c>
      <c r="F56" s="57">
        <v>52.813852813852797</v>
      </c>
      <c r="G56" s="58">
        <v>42.130196847177999</v>
      </c>
      <c r="H56" s="57">
        <v>57.575757575757599</v>
      </c>
      <c r="I56" s="57">
        <v>20</v>
      </c>
      <c r="J56" s="57">
        <v>88.8888888888889</v>
      </c>
      <c r="K56" s="57">
        <v>30</v>
      </c>
      <c r="L56" s="57">
        <v>69.565217391304301</v>
      </c>
      <c r="M56" s="58">
        <v>49.7826086956522</v>
      </c>
      <c r="N56" s="59"/>
      <c r="O56" s="59"/>
      <c r="P56" s="59"/>
      <c r="Q56" s="59"/>
      <c r="R56" s="59"/>
      <c r="S56" s="60"/>
      <c r="T56" s="61">
        <v>54.545454545454497</v>
      </c>
      <c r="U56" s="62">
        <v>40</v>
      </c>
      <c r="V56" s="62">
        <v>76.923076923076906</v>
      </c>
      <c r="W56" s="62">
        <v>51.612903225806498</v>
      </c>
      <c r="X56" s="62">
        <v>57.142857142857103</v>
      </c>
      <c r="Y56" s="58">
        <v>54.377880184331801</v>
      </c>
      <c r="Z56" s="57">
        <v>47.5</v>
      </c>
      <c r="AA56" s="57">
        <v>50</v>
      </c>
      <c r="AB56" s="57">
        <v>45</v>
      </c>
      <c r="AC56" s="57">
        <v>48.780487804878099</v>
      </c>
      <c r="AD56" s="57">
        <v>46.153846153846203</v>
      </c>
      <c r="AE56" s="58">
        <v>47.467166979362098</v>
      </c>
      <c r="AF56" s="57">
        <v>41.025641025641001</v>
      </c>
      <c r="AG56" s="57">
        <v>45.8333333333333</v>
      </c>
      <c r="AH56" s="57">
        <v>33.3333333333333</v>
      </c>
      <c r="AI56" s="57">
        <v>48.8888888888889</v>
      </c>
      <c r="AJ56" s="57">
        <v>30.303030303030301</v>
      </c>
      <c r="AK56" s="58">
        <v>39.595959595959599</v>
      </c>
      <c r="AL56" s="72">
        <f t="shared" si="30"/>
        <v>46.670762460496732</v>
      </c>
    </row>
    <row r="57" spans="1:38" ht="15.75" customHeight="1" x14ac:dyDescent="0.15">
      <c r="A57" s="43" t="s">
        <v>77</v>
      </c>
      <c r="B57" s="57">
        <v>50.769230769230802</v>
      </c>
      <c r="C57" s="57">
        <v>10.7843137254902</v>
      </c>
      <c r="D57" s="57">
        <v>94.623655913978496</v>
      </c>
      <c r="E57" s="57">
        <v>18.644067796610202</v>
      </c>
      <c r="F57" s="57">
        <v>64.705882352941202</v>
      </c>
      <c r="G57" s="58">
        <v>41.674975074775702</v>
      </c>
      <c r="H57" s="57">
        <v>54.545454545454497</v>
      </c>
      <c r="I57" s="57">
        <v>6.6666666666666696</v>
      </c>
      <c r="J57" s="57">
        <v>94.4444444444444</v>
      </c>
      <c r="K57" s="57">
        <v>11.764705882352899</v>
      </c>
      <c r="L57" s="57">
        <v>69.387755102040799</v>
      </c>
      <c r="M57" s="58">
        <v>40.576230492196899</v>
      </c>
      <c r="N57" s="57">
        <v>48.484848484848499</v>
      </c>
      <c r="O57" s="57">
        <v>14.285714285714301</v>
      </c>
      <c r="P57" s="57">
        <v>73.684210526315795</v>
      </c>
      <c r="Q57" s="57">
        <v>19.047619047619001</v>
      </c>
      <c r="R57" s="57">
        <v>62.2222222222222</v>
      </c>
      <c r="S57" s="58">
        <v>40.634920634920597</v>
      </c>
      <c r="T57" s="63"/>
      <c r="U57" s="64"/>
      <c r="V57" s="64"/>
      <c r="W57" s="64"/>
      <c r="X57" s="64"/>
      <c r="Y57" s="65"/>
      <c r="Z57" s="57">
        <v>57.5</v>
      </c>
      <c r="AA57" s="57">
        <v>25</v>
      </c>
      <c r="AB57" s="57">
        <v>90</v>
      </c>
      <c r="AC57" s="57">
        <v>37.037037037037003</v>
      </c>
      <c r="AD57" s="57">
        <v>67.924528301886795</v>
      </c>
      <c r="AE57" s="58">
        <v>52.480782669461902</v>
      </c>
      <c r="AF57" s="57">
        <v>43.589743589743598</v>
      </c>
      <c r="AG57" s="57">
        <v>29.1666666666667</v>
      </c>
      <c r="AH57" s="57">
        <v>66.6666666666667</v>
      </c>
      <c r="AI57" s="57">
        <v>38.8888888888889</v>
      </c>
      <c r="AJ57" s="57">
        <v>47.619047619047599</v>
      </c>
      <c r="AK57" s="58">
        <v>43.253968253968303</v>
      </c>
      <c r="AL57" s="72">
        <f t="shared" si="30"/>
        <v>43.724175425064686</v>
      </c>
    </row>
    <row r="58" spans="1:38" ht="15.75" customHeight="1" x14ac:dyDescent="0.15">
      <c r="A58" s="43" t="s">
        <v>78</v>
      </c>
      <c r="B58" s="57">
        <v>52.307692307692299</v>
      </c>
      <c r="C58" s="57">
        <v>69.607843137254903</v>
      </c>
      <c r="D58" s="57">
        <v>33.3333333333333</v>
      </c>
      <c r="E58" s="57">
        <v>60.425531914893597</v>
      </c>
      <c r="F58" s="57">
        <v>40</v>
      </c>
      <c r="G58" s="58">
        <v>50.212765957446798</v>
      </c>
      <c r="H58" s="57">
        <v>39.393939393939398</v>
      </c>
      <c r="I58" s="57">
        <v>53.3333333333333</v>
      </c>
      <c r="J58" s="57">
        <v>27.7777777777778</v>
      </c>
      <c r="K58" s="57">
        <v>44.4444444444444</v>
      </c>
      <c r="L58" s="57">
        <v>33.3333333333333</v>
      </c>
      <c r="M58" s="58">
        <v>38.8888888888889</v>
      </c>
      <c r="N58" s="57">
        <v>51.515151515151501</v>
      </c>
      <c r="O58" s="57">
        <v>42.857142857142897</v>
      </c>
      <c r="P58" s="57">
        <v>57.894736842105303</v>
      </c>
      <c r="Q58" s="57">
        <v>42.857142857142897</v>
      </c>
      <c r="R58" s="57">
        <v>57.894736842105303</v>
      </c>
      <c r="S58" s="58">
        <v>50.375939849624103</v>
      </c>
      <c r="T58" s="66">
        <v>57.575757575757599</v>
      </c>
      <c r="U58" s="67">
        <v>70</v>
      </c>
      <c r="V58" s="67">
        <v>38.461538461538503</v>
      </c>
      <c r="W58" s="67">
        <v>66.6666666666667</v>
      </c>
      <c r="X58" s="67">
        <v>41.6666666666667</v>
      </c>
      <c r="Y58" s="58">
        <v>54.1666666666667</v>
      </c>
      <c r="Z58" s="59"/>
      <c r="AA58" s="59"/>
      <c r="AB58" s="59"/>
      <c r="AC58" s="59"/>
      <c r="AD58" s="59"/>
      <c r="AE58" s="60"/>
      <c r="AF58" s="57">
        <v>53.846153846153904</v>
      </c>
      <c r="AG58" s="57">
        <v>62.5</v>
      </c>
      <c r="AH58" s="57">
        <v>40</v>
      </c>
      <c r="AI58" s="57">
        <v>62.5</v>
      </c>
      <c r="AJ58" s="57">
        <v>40</v>
      </c>
      <c r="AK58" s="58">
        <v>51.25</v>
      </c>
      <c r="AL58" s="72">
        <f t="shared" si="30"/>
        <v>48.978852272525295</v>
      </c>
    </row>
    <row r="59" spans="1:38" ht="15.75" customHeight="1" x14ac:dyDescent="0.15">
      <c r="A59" s="43" t="s">
        <v>79</v>
      </c>
      <c r="B59" s="57">
        <v>51.794871794871803</v>
      </c>
      <c r="C59" s="57">
        <v>37.254901960784302</v>
      </c>
      <c r="D59" s="57">
        <v>67.741935483871003</v>
      </c>
      <c r="E59" s="57">
        <v>44.705882352941202</v>
      </c>
      <c r="F59" s="57">
        <v>57.272727272727302</v>
      </c>
      <c r="G59" s="58">
        <v>50.989304812834199</v>
      </c>
      <c r="H59" s="57">
        <v>54.545454545454497</v>
      </c>
      <c r="I59" s="57">
        <v>40</v>
      </c>
      <c r="J59" s="57">
        <v>66.6666666666667</v>
      </c>
      <c r="K59" s="57">
        <v>44.4444444444445</v>
      </c>
      <c r="L59" s="57">
        <v>61.538461538461497</v>
      </c>
      <c r="M59" s="58">
        <v>52.991452991453002</v>
      </c>
      <c r="N59" s="57">
        <v>57.575757575757599</v>
      </c>
      <c r="O59" s="57">
        <v>42.857142857142897</v>
      </c>
      <c r="P59" s="57">
        <v>68.421052631579002</v>
      </c>
      <c r="Q59" s="57">
        <v>46.153846153846203</v>
      </c>
      <c r="R59" s="57">
        <v>65</v>
      </c>
      <c r="S59" s="58">
        <v>55.576923076923102</v>
      </c>
      <c r="T59" s="66">
        <v>54.545454545454497</v>
      </c>
      <c r="U59" s="67">
        <v>70</v>
      </c>
      <c r="V59" s="67">
        <v>30.769230769230798</v>
      </c>
      <c r="W59" s="67">
        <v>65.116279069767401</v>
      </c>
      <c r="X59" s="67">
        <v>34.7826086956522</v>
      </c>
      <c r="Y59" s="58">
        <v>49.949443882709801</v>
      </c>
      <c r="Z59" s="57">
        <v>52.5</v>
      </c>
      <c r="AA59" s="57">
        <v>30</v>
      </c>
      <c r="AB59" s="57">
        <v>75</v>
      </c>
      <c r="AC59" s="57">
        <v>38.709677419354797</v>
      </c>
      <c r="AD59" s="57">
        <v>61.224489795918402</v>
      </c>
      <c r="AE59" s="58">
        <v>49.967083607636603</v>
      </c>
      <c r="AF59" s="59"/>
      <c r="AG59" s="59"/>
      <c r="AH59" s="59"/>
      <c r="AI59" s="59"/>
      <c r="AJ59" s="59"/>
      <c r="AK59" s="60"/>
      <c r="AL59" s="72">
        <f t="shared" si="30"/>
        <v>51.894841674311337</v>
      </c>
    </row>
    <row r="60" spans="1:38" ht="15.75" customHeight="1" x14ac:dyDescent="0.15">
      <c r="A60" s="40" t="s">
        <v>63</v>
      </c>
      <c r="B60" s="79"/>
      <c r="C60" s="79"/>
      <c r="D60" s="79"/>
      <c r="E60" s="79"/>
      <c r="F60" s="79"/>
      <c r="G60" s="72">
        <f>AVERAGE(G54:G59)</f>
        <v>47.563317225315622</v>
      </c>
      <c r="H60" s="79"/>
      <c r="I60" s="79"/>
      <c r="J60" s="79"/>
      <c r="K60" s="79"/>
      <c r="L60" s="79"/>
      <c r="M60" s="72">
        <f>AVERAGE(M54:M59)</f>
        <v>47.563220829022825</v>
      </c>
      <c r="N60" s="79"/>
      <c r="O60" s="79"/>
      <c r="P60" s="79"/>
      <c r="Q60" s="79"/>
      <c r="R60" s="79"/>
      <c r="S60" s="72">
        <f>AVERAGE(S54:S59)</f>
        <v>47.398781172828357</v>
      </c>
      <c r="T60" s="66"/>
      <c r="U60" s="67"/>
      <c r="V60" s="67"/>
      <c r="W60" s="67"/>
      <c r="X60" s="67"/>
      <c r="Y60" s="72">
        <f>AVERAGE(Y54:Y59)</f>
        <v>53.334300485247333</v>
      </c>
      <c r="Z60" s="79"/>
      <c r="AA60" s="79"/>
      <c r="AB60" s="79"/>
      <c r="AC60" s="79"/>
      <c r="AD60" s="79"/>
      <c r="AE60" s="72">
        <f>AVERAGE(AE54:AE59)</f>
        <v>48.448871124858783</v>
      </c>
      <c r="AF60" s="79"/>
      <c r="AG60" s="79"/>
      <c r="AH60" s="79"/>
      <c r="AI60" s="79"/>
      <c r="AJ60" s="79"/>
      <c r="AK60" s="72">
        <f t="shared" ref="AK60:AL60" si="31">AVERAGE(AK54:AK59)</f>
        <v>48.159228654345938</v>
      </c>
      <c r="AL60" s="80">
        <f t="shared" si="31"/>
        <v>48.744619915269801</v>
      </c>
    </row>
    <row r="61" spans="1:38" ht="15.75" customHeight="1" x14ac:dyDescent="0.15">
      <c r="A61" s="37"/>
      <c r="B61" s="55"/>
      <c r="C61" s="55"/>
      <c r="D61" s="55"/>
      <c r="E61" s="55"/>
      <c r="F61" s="55"/>
      <c r="G61" s="56"/>
      <c r="H61" s="55"/>
      <c r="I61" s="55"/>
      <c r="J61" s="55"/>
      <c r="K61" s="55"/>
      <c r="L61" s="55"/>
      <c r="M61" s="56"/>
      <c r="N61" s="55"/>
      <c r="O61" s="55"/>
      <c r="P61" s="55"/>
      <c r="Q61" s="55"/>
      <c r="R61" s="55"/>
      <c r="S61" s="56"/>
      <c r="T61" s="55"/>
      <c r="U61" s="55"/>
      <c r="V61" s="55"/>
      <c r="W61" s="55"/>
      <c r="X61" s="55"/>
      <c r="Y61" s="56"/>
      <c r="Z61" s="55"/>
      <c r="AA61" s="55"/>
      <c r="AB61" s="55"/>
      <c r="AC61" s="55"/>
      <c r="AD61" s="55"/>
      <c r="AE61" s="56"/>
      <c r="AF61" s="55"/>
      <c r="AG61" s="55"/>
      <c r="AH61" s="55"/>
      <c r="AI61" s="55"/>
      <c r="AJ61" s="55"/>
      <c r="AK61" s="56"/>
      <c r="AL61" s="107"/>
    </row>
    <row r="62" spans="1:38" ht="15.75" customHeight="1" x14ac:dyDescent="0.15">
      <c r="A62" s="270" t="s">
        <v>96</v>
      </c>
      <c r="B62" s="261" t="s">
        <v>81</v>
      </c>
      <c r="C62" s="219"/>
      <c r="D62" s="219"/>
      <c r="E62" s="219"/>
      <c r="F62" s="219"/>
      <c r="G62" s="220"/>
      <c r="H62" s="261" t="s">
        <v>82</v>
      </c>
      <c r="I62" s="219"/>
      <c r="J62" s="219"/>
      <c r="K62" s="219"/>
      <c r="L62" s="219"/>
      <c r="M62" s="220"/>
      <c r="N62" s="261" t="s">
        <v>83</v>
      </c>
      <c r="O62" s="219"/>
      <c r="P62" s="219"/>
      <c r="Q62" s="219"/>
      <c r="R62" s="219"/>
      <c r="S62" s="220"/>
      <c r="T62" s="269" t="s">
        <v>84</v>
      </c>
      <c r="U62" s="258"/>
      <c r="V62" s="258"/>
      <c r="W62" s="258"/>
      <c r="X62" s="258"/>
      <c r="Y62" s="259"/>
      <c r="Z62" s="261" t="s">
        <v>85</v>
      </c>
      <c r="AA62" s="219"/>
      <c r="AB62" s="219"/>
      <c r="AC62" s="219"/>
      <c r="AD62" s="219"/>
      <c r="AE62" s="220"/>
      <c r="AF62" s="261" t="s">
        <v>86</v>
      </c>
      <c r="AG62" s="219"/>
      <c r="AH62" s="219"/>
      <c r="AI62" s="219"/>
      <c r="AJ62" s="219"/>
      <c r="AK62" s="220"/>
      <c r="AL62" s="72" t="s">
        <v>63</v>
      </c>
    </row>
    <row r="63" spans="1:38" ht="15.75" customHeight="1" x14ac:dyDescent="0.15">
      <c r="A63" s="231"/>
      <c r="B63" s="79" t="s">
        <v>47</v>
      </c>
      <c r="C63" s="67" t="s">
        <v>8</v>
      </c>
      <c r="D63" s="67" t="s">
        <v>9</v>
      </c>
      <c r="E63" s="67" t="s">
        <v>64</v>
      </c>
      <c r="F63" s="67" t="s">
        <v>65</v>
      </c>
      <c r="G63" s="73" t="s">
        <v>66</v>
      </c>
      <c r="H63" s="79" t="s">
        <v>47</v>
      </c>
      <c r="I63" s="67" t="s">
        <v>8</v>
      </c>
      <c r="J63" s="67" t="s">
        <v>9</v>
      </c>
      <c r="K63" s="67" t="s">
        <v>64</v>
      </c>
      <c r="L63" s="67" t="s">
        <v>65</v>
      </c>
      <c r="M63" s="73" t="s">
        <v>66</v>
      </c>
      <c r="N63" s="79" t="s">
        <v>47</v>
      </c>
      <c r="O63" s="67" t="s">
        <v>8</v>
      </c>
      <c r="P63" s="67" t="s">
        <v>9</v>
      </c>
      <c r="Q63" s="67" t="s">
        <v>64</v>
      </c>
      <c r="R63" s="67" t="s">
        <v>65</v>
      </c>
      <c r="S63" s="73" t="s">
        <v>66</v>
      </c>
      <c r="T63" s="66" t="s">
        <v>47</v>
      </c>
      <c r="U63" s="67" t="s">
        <v>8</v>
      </c>
      <c r="V63" s="67" t="s">
        <v>9</v>
      </c>
      <c r="W63" s="67" t="s">
        <v>64</v>
      </c>
      <c r="X63" s="67" t="s">
        <v>65</v>
      </c>
      <c r="Y63" s="73" t="s">
        <v>66</v>
      </c>
      <c r="Z63" s="79" t="s">
        <v>47</v>
      </c>
      <c r="AA63" s="67" t="s">
        <v>8</v>
      </c>
      <c r="AB63" s="67" t="s">
        <v>9</v>
      </c>
      <c r="AC63" s="67" t="s">
        <v>64</v>
      </c>
      <c r="AD63" s="67" t="s">
        <v>65</v>
      </c>
      <c r="AE63" s="73" t="s">
        <v>66</v>
      </c>
      <c r="AF63" s="79" t="s">
        <v>47</v>
      </c>
      <c r="AG63" s="67" t="s">
        <v>8</v>
      </c>
      <c r="AH63" s="67" t="s">
        <v>9</v>
      </c>
      <c r="AI63" s="67" t="s">
        <v>64</v>
      </c>
      <c r="AJ63" s="67" t="s">
        <v>65</v>
      </c>
      <c r="AK63" s="73" t="s">
        <v>66</v>
      </c>
      <c r="AL63" s="72"/>
    </row>
    <row r="64" spans="1:38" ht="15.75" customHeight="1" x14ac:dyDescent="0.15">
      <c r="A64" s="43" t="s">
        <v>81</v>
      </c>
      <c r="B64" s="59"/>
      <c r="C64" s="59"/>
      <c r="D64" s="59"/>
      <c r="E64" s="59"/>
      <c r="F64" s="59"/>
      <c r="G64" s="60"/>
      <c r="H64" s="57">
        <v>35.29</v>
      </c>
      <c r="I64" s="57">
        <v>29.4</v>
      </c>
      <c r="J64" s="57">
        <v>41.18</v>
      </c>
      <c r="K64" s="57">
        <v>31.25</v>
      </c>
      <c r="L64" s="57">
        <v>38.89</v>
      </c>
      <c r="M64" s="77">
        <f>AVERAGE(K64,L64)</f>
        <v>35.07</v>
      </c>
      <c r="N64" s="57">
        <v>55.87</v>
      </c>
      <c r="O64" s="57">
        <v>58.81</v>
      </c>
      <c r="P64" s="57">
        <v>52.94</v>
      </c>
      <c r="Q64" s="57">
        <v>57.14</v>
      </c>
      <c r="R64" s="57">
        <v>54.55</v>
      </c>
      <c r="S64" s="77">
        <f t="shared" ref="S64:S65" si="32">AVERAGE(Q64,R64)</f>
        <v>55.844999999999999</v>
      </c>
      <c r="T64" s="61">
        <v>50</v>
      </c>
      <c r="U64" s="62">
        <v>47.06</v>
      </c>
      <c r="V64" s="62">
        <v>52.94</v>
      </c>
      <c r="W64" s="62">
        <v>48.48</v>
      </c>
      <c r="X64" s="62">
        <v>51.43</v>
      </c>
      <c r="Y64" s="77">
        <f t="shared" ref="Y64:Y66" si="33">AVERAGE(W64,X64)</f>
        <v>49.954999999999998</v>
      </c>
      <c r="Z64" s="57">
        <v>45</v>
      </c>
      <c r="AA64" s="57">
        <v>40</v>
      </c>
      <c r="AB64" s="57">
        <v>50</v>
      </c>
      <c r="AC64" s="57">
        <v>42.11</v>
      </c>
      <c r="AD64" s="57">
        <v>47.62</v>
      </c>
      <c r="AE64" s="77">
        <f t="shared" ref="AE64:AE67" si="34">AVERAGE(AC64,AD64)</f>
        <v>44.864999999999995</v>
      </c>
      <c r="AF64" s="57">
        <v>33.33</v>
      </c>
      <c r="AG64" s="57">
        <v>40</v>
      </c>
      <c r="AH64" s="57">
        <v>26.32</v>
      </c>
      <c r="AI64" s="57">
        <v>38.1</v>
      </c>
      <c r="AJ64" s="57">
        <v>27.77</v>
      </c>
      <c r="AK64" s="77">
        <f t="shared" ref="AK64:AK68" si="35">AVERAGE(AI64,AJ64)</f>
        <v>32.935000000000002</v>
      </c>
      <c r="AL64" s="72">
        <f t="shared" ref="AL64:AL69" si="36">AVERAGE(G64,M64,S64,Y64,AE64,AK64)</f>
        <v>43.734000000000002</v>
      </c>
    </row>
    <row r="65" spans="1:38" ht="15.75" customHeight="1" x14ac:dyDescent="0.15">
      <c r="A65" s="43" t="s">
        <v>82</v>
      </c>
      <c r="B65" s="57">
        <v>51.01</v>
      </c>
      <c r="C65" s="57">
        <v>48.98</v>
      </c>
      <c r="D65" s="57">
        <v>53.05</v>
      </c>
      <c r="E65" s="57">
        <v>50</v>
      </c>
      <c r="F65" s="57">
        <v>52</v>
      </c>
      <c r="G65" s="77">
        <f t="shared" ref="G65:G69" si="37">AVERAGE(E65,F65)</f>
        <v>51</v>
      </c>
      <c r="H65" s="59"/>
      <c r="I65" s="59"/>
      <c r="J65" s="59"/>
      <c r="K65" s="59"/>
      <c r="L65" s="59"/>
      <c r="M65" s="60"/>
      <c r="N65" s="57">
        <v>41.18</v>
      </c>
      <c r="O65" s="57">
        <v>47.06</v>
      </c>
      <c r="P65" s="57">
        <v>35.29</v>
      </c>
      <c r="Q65" s="57">
        <v>44.44</v>
      </c>
      <c r="R65" s="57">
        <v>37.5</v>
      </c>
      <c r="S65" s="77">
        <f t="shared" si="32"/>
        <v>40.97</v>
      </c>
      <c r="T65" s="61">
        <v>64.709999999999994</v>
      </c>
      <c r="U65" s="62">
        <v>70.59</v>
      </c>
      <c r="V65" s="62">
        <v>58.81</v>
      </c>
      <c r="W65" s="62">
        <v>66.67</v>
      </c>
      <c r="X65" s="62">
        <v>62.5</v>
      </c>
      <c r="Y65" s="77">
        <f t="shared" si="33"/>
        <v>64.585000000000008</v>
      </c>
      <c r="Z65" s="57">
        <v>40</v>
      </c>
      <c r="AA65" s="57">
        <v>35</v>
      </c>
      <c r="AB65" s="57">
        <v>45</v>
      </c>
      <c r="AC65" s="57">
        <v>36.840000000000003</v>
      </c>
      <c r="AD65" s="57">
        <v>42.86</v>
      </c>
      <c r="AE65" s="77">
        <f t="shared" si="34"/>
        <v>39.85</v>
      </c>
      <c r="AF65" s="57">
        <v>33.33</v>
      </c>
      <c r="AG65" s="57">
        <v>40</v>
      </c>
      <c r="AH65" s="57">
        <v>26.32</v>
      </c>
      <c r="AI65" s="57">
        <v>38.1</v>
      </c>
      <c r="AJ65" s="57">
        <v>27.77</v>
      </c>
      <c r="AK65" s="77">
        <f t="shared" si="35"/>
        <v>32.935000000000002</v>
      </c>
      <c r="AL65" s="72">
        <f t="shared" si="36"/>
        <v>45.868000000000002</v>
      </c>
    </row>
    <row r="66" spans="1:38" ht="15.75" customHeight="1" x14ac:dyDescent="0.15">
      <c r="A66" s="43" t="s">
        <v>83</v>
      </c>
      <c r="B66" s="57">
        <v>43.88</v>
      </c>
      <c r="C66" s="57">
        <v>27.55</v>
      </c>
      <c r="D66" s="57">
        <v>60.19</v>
      </c>
      <c r="E66" s="57">
        <v>32.93</v>
      </c>
      <c r="F66" s="57">
        <v>51.74</v>
      </c>
      <c r="G66" s="77">
        <f t="shared" si="37"/>
        <v>42.335000000000001</v>
      </c>
      <c r="H66" s="57">
        <v>55.87</v>
      </c>
      <c r="I66" s="57">
        <v>29.4</v>
      </c>
      <c r="J66" s="57">
        <v>82.35</v>
      </c>
      <c r="K66" s="57">
        <v>40</v>
      </c>
      <c r="L66" s="57">
        <v>65.12</v>
      </c>
      <c r="M66" s="77">
        <f t="shared" ref="M66:M69" si="38">AVERAGE(K66,L66)</f>
        <v>52.56</v>
      </c>
      <c r="N66" s="59"/>
      <c r="O66" s="59"/>
      <c r="P66" s="59"/>
      <c r="Q66" s="59"/>
      <c r="R66" s="59"/>
      <c r="S66" s="60"/>
      <c r="T66" s="61">
        <v>50</v>
      </c>
      <c r="U66" s="62">
        <v>41.18</v>
      </c>
      <c r="V66" s="62">
        <v>58.81</v>
      </c>
      <c r="W66" s="62">
        <v>45.16</v>
      </c>
      <c r="X66" s="62">
        <v>54.05</v>
      </c>
      <c r="Y66" s="77">
        <f t="shared" si="33"/>
        <v>49.604999999999997</v>
      </c>
      <c r="Z66" s="57">
        <v>52.5</v>
      </c>
      <c r="AA66" s="57">
        <v>40</v>
      </c>
      <c r="AB66" s="57">
        <v>65</v>
      </c>
      <c r="AC66" s="57">
        <v>45.71</v>
      </c>
      <c r="AD66" s="57">
        <v>57.78</v>
      </c>
      <c r="AE66" s="77">
        <f t="shared" si="34"/>
        <v>51.745000000000005</v>
      </c>
      <c r="AF66" s="57">
        <v>41.03</v>
      </c>
      <c r="AG66" s="57">
        <v>50</v>
      </c>
      <c r="AH66" s="57">
        <v>31.58</v>
      </c>
      <c r="AI66" s="57">
        <v>46.51</v>
      </c>
      <c r="AJ66" s="57">
        <v>34.29</v>
      </c>
      <c r="AK66" s="77">
        <f t="shared" si="35"/>
        <v>40.4</v>
      </c>
      <c r="AL66" s="72">
        <f t="shared" si="36"/>
        <v>47.329000000000001</v>
      </c>
    </row>
    <row r="67" spans="1:38" ht="15.75" customHeight="1" x14ac:dyDescent="0.15">
      <c r="A67" s="43" t="s">
        <v>84</v>
      </c>
      <c r="B67" s="57">
        <v>52.04</v>
      </c>
      <c r="C67" s="57">
        <v>14.29</v>
      </c>
      <c r="D67" s="57">
        <v>89.8</v>
      </c>
      <c r="E67" s="57">
        <v>22.95</v>
      </c>
      <c r="F67" s="57">
        <v>65.19</v>
      </c>
      <c r="G67" s="77">
        <f t="shared" si="37"/>
        <v>44.07</v>
      </c>
      <c r="H67" s="57">
        <v>50</v>
      </c>
      <c r="I67" s="57">
        <v>5.88</v>
      </c>
      <c r="J67" s="57">
        <v>94.12</v>
      </c>
      <c r="K67" s="57">
        <v>10.53</v>
      </c>
      <c r="L67" s="57">
        <v>65.31</v>
      </c>
      <c r="M67" s="77">
        <f t="shared" si="38"/>
        <v>37.92</v>
      </c>
      <c r="N67" s="57">
        <v>50</v>
      </c>
      <c r="O67" s="57">
        <v>23.53</v>
      </c>
      <c r="P67" s="57">
        <v>76.47</v>
      </c>
      <c r="Q67" s="57">
        <v>32</v>
      </c>
      <c r="R67" s="57">
        <v>60.47</v>
      </c>
      <c r="S67" s="77">
        <f t="shared" ref="S67:S69" si="39">AVERAGE(Q67,R67)</f>
        <v>46.234999999999999</v>
      </c>
      <c r="T67" s="63"/>
      <c r="U67" s="64"/>
      <c r="V67" s="64"/>
      <c r="W67" s="64"/>
      <c r="X67" s="64"/>
      <c r="Y67" s="65"/>
      <c r="Z67" s="57">
        <v>47.5</v>
      </c>
      <c r="AA67" s="57">
        <v>20</v>
      </c>
      <c r="AB67" s="57">
        <v>75</v>
      </c>
      <c r="AC67" s="57">
        <v>27.58</v>
      </c>
      <c r="AD67" s="57">
        <v>58.81</v>
      </c>
      <c r="AE67" s="77">
        <f t="shared" si="34"/>
        <v>43.195</v>
      </c>
      <c r="AF67" s="57">
        <v>48.72</v>
      </c>
      <c r="AG67" s="57">
        <v>35</v>
      </c>
      <c r="AH67" s="57">
        <v>63.16</v>
      </c>
      <c r="AI67" s="57">
        <v>41.18</v>
      </c>
      <c r="AJ67" s="57">
        <v>54.55</v>
      </c>
      <c r="AK67" s="77">
        <f t="shared" si="35"/>
        <v>47.864999999999995</v>
      </c>
      <c r="AL67" s="72">
        <f t="shared" si="36"/>
        <v>43.857000000000006</v>
      </c>
    </row>
    <row r="68" spans="1:38" ht="15.75" customHeight="1" x14ac:dyDescent="0.15">
      <c r="A68" s="43" t="s">
        <v>85</v>
      </c>
      <c r="B68" s="57">
        <v>45.92</v>
      </c>
      <c r="C68" s="57">
        <v>63.27</v>
      </c>
      <c r="D68" s="57">
        <v>28.57</v>
      </c>
      <c r="E68" s="57">
        <v>53.91</v>
      </c>
      <c r="F68" s="57">
        <v>34.57</v>
      </c>
      <c r="G68" s="77">
        <f t="shared" si="37"/>
        <v>44.239999999999995</v>
      </c>
      <c r="H68" s="57">
        <v>41.18</v>
      </c>
      <c r="I68" s="57">
        <v>64.709999999999994</v>
      </c>
      <c r="J68" s="57">
        <v>17.649999999999999</v>
      </c>
      <c r="K68" s="57">
        <v>52.38</v>
      </c>
      <c r="L68" s="57">
        <v>23.08</v>
      </c>
      <c r="M68" s="77">
        <f t="shared" si="38"/>
        <v>37.730000000000004</v>
      </c>
      <c r="N68" s="57">
        <v>44.12</v>
      </c>
      <c r="O68" s="57">
        <v>35.29</v>
      </c>
      <c r="P68" s="57">
        <v>52.94</v>
      </c>
      <c r="Q68" s="57">
        <v>38.71</v>
      </c>
      <c r="R68" s="57">
        <v>48.65</v>
      </c>
      <c r="S68" s="77">
        <f t="shared" si="39"/>
        <v>43.68</v>
      </c>
      <c r="T68" s="66">
        <v>61.76</v>
      </c>
      <c r="U68" s="67">
        <v>94.12</v>
      </c>
      <c r="V68" s="67">
        <v>29.4</v>
      </c>
      <c r="W68" s="67">
        <v>71.11</v>
      </c>
      <c r="X68" s="67">
        <v>43.48</v>
      </c>
      <c r="Y68" s="77">
        <f t="shared" ref="Y68:Y69" si="40">AVERAGE(W68,X68)</f>
        <v>57.295000000000002</v>
      </c>
      <c r="Z68" s="59"/>
      <c r="AA68" s="59"/>
      <c r="AB68" s="59"/>
      <c r="AC68" s="59"/>
      <c r="AD68" s="59"/>
      <c r="AE68" s="60"/>
      <c r="AF68" s="57">
        <v>46.15</v>
      </c>
      <c r="AG68" s="57">
        <v>55</v>
      </c>
      <c r="AH68" s="57">
        <v>36.840000000000003</v>
      </c>
      <c r="AI68" s="57">
        <v>51.16</v>
      </c>
      <c r="AJ68" s="57">
        <v>40</v>
      </c>
      <c r="AK68" s="77">
        <f t="shared" si="35"/>
        <v>45.58</v>
      </c>
      <c r="AL68" s="72">
        <f t="shared" si="36"/>
        <v>45.704999999999998</v>
      </c>
    </row>
    <row r="69" spans="1:38" ht="15.75" customHeight="1" x14ac:dyDescent="0.15">
      <c r="A69" s="43" t="s">
        <v>86</v>
      </c>
      <c r="B69" s="57">
        <v>51.55</v>
      </c>
      <c r="C69" s="57">
        <v>27.55</v>
      </c>
      <c r="D69" s="57">
        <v>77.55</v>
      </c>
      <c r="E69" s="57">
        <v>36.729999999999997</v>
      </c>
      <c r="F69" s="57">
        <v>62.03</v>
      </c>
      <c r="G69" s="77">
        <f t="shared" si="37"/>
        <v>49.379999999999995</v>
      </c>
      <c r="H69" s="57">
        <v>47.06</v>
      </c>
      <c r="I69" s="57">
        <v>11.76</v>
      </c>
      <c r="J69" s="57">
        <v>82.35</v>
      </c>
      <c r="K69" s="57">
        <v>18.18</v>
      </c>
      <c r="L69" s="57">
        <v>60.87</v>
      </c>
      <c r="M69" s="77">
        <f t="shared" si="38"/>
        <v>39.524999999999999</v>
      </c>
      <c r="N69" s="57">
        <v>41.18</v>
      </c>
      <c r="O69" s="57">
        <v>17.649999999999999</v>
      </c>
      <c r="P69" s="57">
        <v>64.709999999999994</v>
      </c>
      <c r="Q69" s="57">
        <v>23.08</v>
      </c>
      <c r="R69" s="57">
        <v>52.38</v>
      </c>
      <c r="S69" s="77">
        <f t="shared" si="39"/>
        <v>37.730000000000004</v>
      </c>
      <c r="T69" s="66">
        <v>55.87</v>
      </c>
      <c r="U69" s="67">
        <v>76.47</v>
      </c>
      <c r="V69" s="67">
        <v>35.29</v>
      </c>
      <c r="W69" s="67">
        <v>63.41</v>
      </c>
      <c r="X69" s="67">
        <v>44.44</v>
      </c>
      <c r="Y69" s="77">
        <f t="shared" si="40"/>
        <v>53.924999999999997</v>
      </c>
      <c r="Z69" s="57">
        <v>62.5</v>
      </c>
      <c r="AA69" s="57">
        <v>40</v>
      </c>
      <c r="AB69" s="57">
        <v>85</v>
      </c>
      <c r="AC69" s="57">
        <v>51.61</v>
      </c>
      <c r="AD69" s="57">
        <v>69.39</v>
      </c>
      <c r="AE69" s="77">
        <f>AVERAGE(AC69,AD69)</f>
        <v>60.5</v>
      </c>
      <c r="AF69" s="59"/>
      <c r="AG69" s="59"/>
      <c r="AH69" s="59"/>
      <c r="AI69" s="59"/>
      <c r="AJ69" s="59"/>
      <c r="AK69" s="60"/>
      <c r="AL69" s="72">
        <f t="shared" si="36"/>
        <v>48.212000000000003</v>
      </c>
    </row>
    <row r="70" spans="1:38" ht="15.75" customHeight="1" x14ac:dyDescent="0.15">
      <c r="A70" s="40" t="s">
        <v>63</v>
      </c>
      <c r="B70" s="79"/>
      <c r="C70" s="79"/>
      <c r="D70" s="79"/>
      <c r="E70" s="79"/>
      <c r="F70" s="79"/>
      <c r="G70" s="72">
        <f>AVERAGE(G64:G69)</f>
        <v>46.204999999999998</v>
      </c>
      <c r="H70" s="79"/>
      <c r="I70" s="79"/>
      <c r="J70" s="79"/>
      <c r="K70" s="79"/>
      <c r="L70" s="79"/>
      <c r="M70" s="72">
        <f>AVERAGE(M64:M69)</f>
        <v>40.561</v>
      </c>
      <c r="N70" s="79"/>
      <c r="O70" s="79"/>
      <c r="P70" s="79"/>
      <c r="Q70" s="79"/>
      <c r="R70" s="79"/>
      <c r="S70" s="72">
        <f>AVERAGE(S64:S69)</f>
        <v>44.89200000000001</v>
      </c>
      <c r="T70" s="66"/>
      <c r="U70" s="67"/>
      <c r="V70" s="67"/>
      <c r="W70" s="67"/>
      <c r="X70" s="67"/>
      <c r="Y70" s="72">
        <f>AVERAGE(Y64:Y69)</f>
        <v>55.073</v>
      </c>
      <c r="Z70" s="79"/>
      <c r="AA70" s="79"/>
      <c r="AB70" s="79"/>
      <c r="AC70" s="79"/>
      <c r="AD70" s="79"/>
      <c r="AE70" s="72">
        <f>AVERAGE(AE64:AE69)</f>
        <v>48.030999999999999</v>
      </c>
      <c r="AF70" s="79"/>
      <c r="AG70" s="79"/>
      <c r="AH70" s="79"/>
      <c r="AI70" s="79"/>
      <c r="AJ70" s="79"/>
      <c r="AK70" s="72">
        <f t="shared" ref="AK70:AL70" si="41">AVERAGE(AK64:AK69)</f>
        <v>39.942999999999998</v>
      </c>
      <c r="AL70" s="80">
        <f t="shared" si="41"/>
        <v>45.784166666666664</v>
      </c>
    </row>
    <row r="71" spans="1:38" ht="15.75" customHeight="1" x14ac:dyDescent="0.15">
      <c r="A71" s="37"/>
      <c r="B71" s="55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6"/>
      <c r="N71" s="55"/>
      <c r="O71" s="55"/>
      <c r="P71" s="55"/>
      <c r="Q71" s="55"/>
      <c r="R71" s="55"/>
      <c r="S71" s="56"/>
      <c r="T71" s="55"/>
      <c r="U71" s="55"/>
      <c r="V71" s="55"/>
      <c r="W71" s="55"/>
      <c r="X71" s="55"/>
      <c r="Y71" s="56"/>
      <c r="Z71" s="55"/>
      <c r="AA71" s="55"/>
      <c r="AB71" s="55"/>
      <c r="AC71" s="55"/>
      <c r="AD71" s="55"/>
      <c r="AE71" s="56"/>
      <c r="AF71" s="55"/>
      <c r="AG71" s="55"/>
      <c r="AH71" s="55"/>
      <c r="AI71" s="55"/>
      <c r="AJ71" s="55"/>
      <c r="AK71" s="56"/>
      <c r="AL71" s="56"/>
    </row>
    <row r="72" spans="1:38" ht="15.75" customHeight="1" x14ac:dyDescent="0.2">
      <c r="A72" s="49" t="s">
        <v>120</v>
      </c>
      <c r="B72" s="55"/>
      <c r="C72" s="55"/>
      <c r="D72" s="55"/>
      <c r="E72" s="55"/>
      <c r="F72" s="55"/>
      <c r="G72" s="56"/>
      <c r="H72" s="55"/>
      <c r="I72" s="55"/>
      <c r="J72" s="55"/>
      <c r="K72" s="55"/>
      <c r="L72" s="55"/>
      <c r="M72" s="56"/>
      <c r="N72" s="55"/>
      <c r="O72" s="55"/>
      <c r="P72" s="55"/>
      <c r="Q72" s="55"/>
      <c r="R72" s="55"/>
      <c r="S72" s="56"/>
      <c r="T72" s="104"/>
      <c r="U72" s="104"/>
      <c r="V72" s="104"/>
      <c r="W72" s="104"/>
      <c r="X72" s="104"/>
      <c r="Y72" s="105"/>
      <c r="Z72" s="55"/>
      <c r="AA72" s="55"/>
      <c r="AB72" s="55"/>
      <c r="AC72" s="55"/>
      <c r="AD72" s="55"/>
      <c r="AE72" s="56"/>
      <c r="AF72" s="55"/>
      <c r="AG72" s="55"/>
      <c r="AH72" s="55"/>
      <c r="AI72" s="55"/>
      <c r="AJ72" s="55"/>
      <c r="AK72" s="56"/>
      <c r="AL72" s="56"/>
    </row>
    <row r="73" spans="1:38" ht="15.75" customHeight="1" x14ac:dyDescent="0.15">
      <c r="A73" s="270" t="s">
        <v>96</v>
      </c>
      <c r="B73" s="261" t="s">
        <v>57</v>
      </c>
      <c r="C73" s="219"/>
      <c r="D73" s="219"/>
      <c r="E73" s="219"/>
      <c r="F73" s="219"/>
      <c r="G73" s="220"/>
      <c r="H73" s="261" t="s">
        <v>58</v>
      </c>
      <c r="I73" s="219"/>
      <c r="J73" s="219"/>
      <c r="K73" s="219"/>
      <c r="L73" s="219"/>
      <c r="M73" s="220"/>
      <c r="N73" s="261" t="s">
        <v>59</v>
      </c>
      <c r="O73" s="219"/>
      <c r="P73" s="219"/>
      <c r="Q73" s="219"/>
      <c r="R73" s="219"/>
      <c r="S73" s="220"/>
      <c r="T73" s="269" t="s">
        <v>60</v>
      </c>
      <c r="U73" s="258"/>
      <c r="V73" s="258"/>
      <c r="W73" s="258"/>
      <c r="X73" s="258"/>
      <c r="Y73" s="259"/>
      <c r="Z73" s="261" t="s">
        <v>61</v>
      </c>
      <c r="AA73" s="219"/>
      <c r="AB73" s="219"/>
      <c r="AC73" s="219"/>
      <c r="AD73" s="219"/>
      <c r="AE73" s="220"/>
      <c r="AF73" s="261" t="s">
        <v>62</v>
      </c>
      <c r="AG73" s="219"/>
      <c r="AH73" s="219"/>
      <c r="AI73" s="219"/>
      <c r="AJ73" s="219"/>
      <c r="AK73" s="220"/>
      <c r="AL73" s="72" t="s">
        <v>63</v>
      </c>
    </row>
    <row r="74" spans="1:38" ht="15.75" customHeight="1" x14ac:dyDescent="0.15">
      <c r="A74" s="231"/>
      <c r="B74" s="79" t="s">
        <v>47</v>
      </c>
      <c r="C74" s="67" t="s">
        <v>8</v>
      </c>
      <c r="D74" s="67" t="s">
        <v>9</v>
      </c>
      <c r="E74" s="67" t="s">
        <v>64</v>
      </c>
      <c r="F74" s="67" t="s">
        <v>65</v>
      </c>
      <c r="G74" s="73" t="s">
        <v>66</v>
      </c>
      <c r="H74" s="79" t="s">
        <v>47</v>
      </c>
      <c r="I74" s="67" t="s">
        <v>8</v>
      </c>
      <c r="J74" s="67" t="s">
        <v>9</v>
      </c>
      <c r="K74" s="67" t="s">
        <v>64</v>
      </c>
      <c r="L74" s="67" t="s">
        <v>65</v>
      </c>
      <c r="M74" s="73" t="s">
        <v>66</v>
      </c>
      <c r="N74" s="79" t="s">
        <v>47</v>
      </c>
      <c r="O74" s="67" t="s">
        <v>8</v>
      </c>
      <c r="P74" s="67" t="s">
        <v>9</v>
      </c>
      <c r="Q74" s="67" t="s">
        <v>64</v>
      </c>
      <c r="R74" s="67" t="s">
        <v>65</v>
      </c>
      <c r="S74" s="73" t="s">
        <v>66</v>
      </c>
      <c r="T74" s="66" t="s">
        <v>47</v>
      </c>
      <c r="U74" s="67" t="s">
        <v>8</v>
      </c>
      <c r="V74" s="67" t="s">
        <v>9</v>
      </c>
      <c r="W74" s="67" t="s">
        <v>64</v>
      </c>
      <c r="X74" s="67" t="s">
        <v>65</v>
      </c>
      <c r="Y74" s="73" t="s">
        <v>66</v>
      </c>
      <c r="Z74" s="79" t="s">
        <v>47</v>
      </c>
      <c r="AA74" s="67" t="s">
        <v>8</v>
      </c>
      <c r="AB74" s="67" t="s">
        <v>9</v>
      </c>
      <c r="AC74" s="67" t="s">
        <v>64</v>
      </c>
      <c r="AD74" s="67" t="s">
        <v>65</v>
      </c>
      <c r="AE74" s="73" t="s">
        <v>66</v>
      </c>
      <c r="AF74" s="79" t="s">
        <v>47</v>
      </c>
      <c r="AG74" s="67" t="s">
        <v>8</v>
      </c>
      <c r="AH74" s="67" t="s">
        <v>9</v>
      </c>
      <c r="AI74" s="67" t="s">
        <v>64</v>
      </c>
      <c r="AJ74" s="67" t="s">
        <v>65</v>
      </c>
      <c r="AK74" s="73" t="s">
        <v>66</v>
      </c>
      <c r="AL74" s="72"/>
    </row>
    <row r="75" spans="1:38" ht="15.75" customHeight="1" x14ac:dyDescent="0.15">
      <c r="A75" s="43" t="s">
        <v>57</v>
      </c>
      <c r="B75" s="59"/>
      <c r="C75" s="59"/>
      <c r="D75" s="59"/>
      <c r="E75" s="59"/>
      <c r="F75" s="59"/>
      <c r="G75" s="60"/>
      <c r="H75" s="57">
        <v>57.575757575757599</v>
      </c>
      <c r="I75" s="57">
        <v>0</v>
      </c>
      <c r="J75" s="57">
        <v>95</v>
      </c>
      <c r="K75" s="57">
        <v>0</v>
      </c>
      <c r="L75" s="57">
        <v>73.076923076923094</v>
      </c>
      <c r="M75" s="58">
        <v>36.538461538461497</v>
      </c>
      <c r="N75" s="57">
        <v>80.645161290322605</v>
      </c>
      <c r="O75" s="57">
        <v>76.190476190476204</v>
      </c>
      <c r="P75" s="57">
        <v>90</v>
      </c>
      <c r="Q75" s="57">
        <v>84.210526315789494</v>
      </c>
      <c r="R75" s="57">
        <v>75</v>
      </c>
      <c r="S75" s="58">
        <v>79.605263157894697</v>
      </c>
      <c r="T75" s="61">
        <v>60.714285714285701</v>
      </c>
      <c r="U75" s="62">
        <v>76.470588235294102</v>
      </c>
      <c r="V75" s="62">
        <v>36.363636363636402</v>
      </c>
      <c r="W75" s="62">
        <v>70.270270270270302</v>
      </c>
      <c r="X75" s="62">
        <v>42.105263157894697</v>
      </c>
      <c r="Y75" s="58">
        <v>56.1877667140825</v>
      </c>
      <c r="Z75" s="57">
        <v>57.5</v>
      </c>
      <c r="AA75" s="57">
        <v>20</v>
      </c>
      <c r="AB75" s="57">
        <v>95</v>
      </c>
      <c r="AC75" s="57">
        <v>32</v>
      </c>
      <c r="AD75" s="57">
        <v>69.090909090909093</v>
      </c>
      <c r="AE75" s="58">
        <v>50.545454545454497</v>
      </c>
      <c r="AF75" s="57">
        <v>52.5</v>
      </c>
      <c r="AG75" s="57">
        <v>33.3333333333333</v>
      </c>
      <c r="AH75" s="57">
        <v>73.684210526315795</v>
      </c>
      <c r="AI75" s="57">
        <v>42.424242424242401</v>
      </c>
      <c r="AJ75" s="57">
        <v>59.574468085106403</v>
      </c>
      <c r="AK75" s="58">
        <v>50.999355254674398</v>
      </c>
      <c r="AL75" s="72">
        <f t="shared" ref="AL75:AL80" si="42">AVERAGE(G75,M75,S75,Y75,AE75,AK75)</f>
        <v>54.775260242113518</v>
      </c>
    </row>
    <row r="76" spans="1:38" ht="15.75" customHeight="1" x14ac:dyDescent="0.15">
      <c r="A76" s="43" t="s">
        <v>58</v>
      </c>
      <c r="B76" s="57">
        <v>45.360824742268001</v>
      </c>
      <c r="C76" s="57">
        <v>2.8037383177570101</v>
      </c>
      <c r="D76" s="57">
        <v>97.701149425287397</v>
      </c>
      <c r="E76" s="57">
        <v>5.3571428571428603</v>
      </c>
      <c r="F76" s="57">
        <v>61.594202898550698</v>
      </c>
      <c r="G76" s="58">
        <v>33.475672877846797</v>
      </c>
      <c r="H76" s="59"/>
      <c r="I76" s="59"/>
      <c r="J76" s="59"/>
      <c r="K76" s="59"/>
      <c r="L76" s="59"/>
      <c r="M76" s="60"/>
      <c r="N76" s="57">
        <v>41.935483870967701</v>
      </c>
      <c r="O76" s="57">
        <v>23.8095238095238</v>
      </c>
      <c r="P76" s="57">
        <v>80</v>
      </c>
      <c r="Q76" s="57">
        <v>35.714285714285701</v>
      </c>
      <c r="R76" s="57">
        <v>47.058823529411796</v>
      </c>
      <c r="S76" s="58">
        <v>41.386554621848703</v>
      </c>
      <c r="T76" s="61">
        <v>35.714285714285701</v>
      </c>
      <c r="U76" s="62">
        <v>0</v>
      </c>
      <c r="V76" s="62">
        <v>90.909090909090907</v>
      </c>
      <c r="W76" s="62">
        <v>0</v>
      </c>
      <c r="X76" s="62">
        <v>52.631578947368403</v>
      </c>
      <c r="Y76" s="58">
        <v>26.315789473684202</v>
      </c>
      <c r="Z76" s="57">
        <v>47.5</v>
      </c>
      <c r="AA76" s="57">
        <v>5</v>
      </c>
      <c r="AB76" s="57">
        <v>90</v>
      </c>
      <c r="AC76" s="57">
        <v>8.6956521739130501</v>
      </c>
      <c r="AD76" s="57">
        <v>63.157894736842103</v>
      </c>
      <c r="AE76" s="58">
        <v>35.926773455377599</v>
      </c>
      <c r="AF76" s="57">
        <v>50</v>
      </c>
      <c r="AG76" s="57">
        <v>14.285714285714301</v>
      </c>
      <c r="AH76" s="57">
        <v>89.473684210526301</v>
      </c>
      <c r="AI76" s="57">
        <v>23.076923076923102</v>
      </c>
      <c r="AJ76" s="57">
        <v>62.962962962962997</v>
      </c>
      <c r="AK76" s="58">
        <v>43.019943019943</v>
      </c>
      <c r="AL76" s="72">
        <f t="shared" si="42"/>
        <v>36.024946689740069</v>
      </c>
    </row>
    <row r="77" spans="1:38" ht="15.75" customHeight="1" x14ac:dyDescent="0.15">
      <c r="A77" s="43" t="s">
        <v>59</v>
      </c>
      <c r="B77" s="57">
        <v>42.783505154639201</v>
      </c>
      <c r="C77" s="57">
        <v>2.8037383177570101</v>
      </c>
      <c r="D77" s="57">
        <v>91.954022988505699</v>
      </c>
      <c r="E77" s="57">
        <v>5.1282051282051304</v>
      </c>
      <c r="F77" s="57">
        <v>59.040590405904098</v>
      </c>
      <c r="G77" s="58">
        <v>32.084397767054597</v>
      </c>
      <c r="H77" s="57">
        <v>63.636363636363598</v>
      </c>
      <c r="I77" s="57">
        <v>7.6923076923076898</v>
      </c>
      <c r="J77" s="57">
        <v>100</v>
      </c>
      <c r="K77" s="57">
        <v>14.285714285714301</v>
      </c>
      <c r="L77" s="57">
        <v>76.923076923076906</v>
      </c>
      <c r="M77" s="58">
        <v>45.604395604395599</v>
      </c>
      <c r="N77" s="59"/>
      <c r="O77" s="59"/>
      <c r="P77" s="59"/>
      <c r="Q77" s="59"/>
      <c r="R77" s="59"/>
      <c r="S77" s="60"/>
      <c r="T77" s="61">
        <v>71.428571428571402</v>
      </c>
      <c r="U77" s="62">
        <v>64.705882352941202</v>
      </c>
      <c r="V77" s="62">
        <v>81.818181818181799</v>
      </c>
      <c r="W77" s="62">
        <v>73.3333333333333</v>
      </c>
      <c r="X77" s="62">
        <v>69.230769230769198</v>
      </c>
      <c r="Y77" s="58">
        <v>71.282051282051299</v>
      </c>
      <c r="Z77" s="57">
        <v>42.5</v>
      </c>
      <c r="AA77" s="57">
        <v>0</v>
      </c>
      <c r="AB77" s="57">
        <v>85</v>
      </c>
      <c r="AC77" s="57">
        <v>0</v>
      </c>
      <c r="AD77" s="57">
        <v>59.649122807017498</v>
      </c>
      <c r="AE77" s="58">
        <v>29.824561403508799</v>
      </c>
      <c r="AF77" s="57">
        <v>37.5</v>
      </c>
      <c r="AG77" s="57">
        <v>14.285714285714301</v>
      </c>
      <c r="AH77" s="57">
        <v>63.157894736842103</v>
      </c>
      <c r="AI77" s="57">
        <v>19.354838709677399</v>
      </c>
      <c r="AJ77" s="57">
        <v>48.979591836734699</v>
      </c>
      <c r="AK77" s="58">
        <v>34.167215273206097</v>
      </c>
      <c r="AL77" s="72">
        <f t="shared" si="42"/>
        <v>42.592524266043277</v>
      </c>
    </row>
    <row r="78" spans="1:38" ht="15.75" customHeight="1" x14ac:dyDescent="0.15">
      <c r="A78" s="43" t="s">
        <v>60</v>
      </c>
      <c r="B78" s="57">
        <v>46.9072164948454</v>
      </c>
      <c r="C78" s="57">
        <v>57.943925233644897</v>
      </c>
      <c r="D78" s="57">
        <v>33.3333333333333</v>
      </c>
      <c r="E78" s="57">
        <v>54.625550660793003</v>
      </c>
      <c r="F78" s="57">
        <v>36.024844720496901</v>
      </c>
      <c r="G78" s="58">
        <v>45.325197690644899</v>
      </c>
      <c r="H78" s="57">
        <v>39.393939393939398</v>
      </c>
      <c r="I78" s="57">
        <v>53.846153846153904</v>
      </c>
      <c r="J78" s="57">
        <v>30</v>
      </c>
      <c r="K78" s="57">
        <v>41.176470588235297</v>
      </c>
      <c r="L78" s="57">
        <v>37.5</v>
      </c>
      <c r="M78" s="58">
        <v>39.338235294117602</v>
      </c>
      <c r="N78" s="57">
        <v>67.741935483871003</v>
      </c>
      <c r="O78" s="57">
        <v>100</v>
      </c>
      <c r="P78" s="57">
        <v>0</v>
      </c>
      <c r="Q78" s="57">
        <v>80.769230769230802</v>
      </c>
      <c r="R78" s="57">
        <v>0</v>
      </c>
      <c r="S78" s="58">
        <v>40.384615384615401</v>
      </c>
      <c r="T78" s="63"/>
      <c r="U78" s="64"/>
      <c r="V78" s="64"/>
      <c r="W78" s="64"/>
      <c r="X78" s="64"/>
      <c r="Y78" s="65"/>
      <c r="Z78" s="57">
        <v>52.5</v>
      </c>
      <c r="AA78" s="57">
        <v>65</v>
      </c>
      <c r="AB78" s="57">
        <v>40</v>
      </c>
      <c r="AC78" s="57">
        <v>57.7777777777778</v>
      </c>
      <c r="AD78" s="57">
        <v>45.714285714285701</v>
      </c>
      <c r="AE78" s="58">
        <v>51.746031746031797</v>
      </c>
      <c r="AF78" s="57">
        <v>50</v>
      </c>
      <c r="AG78" s="57">
        <v>95.238095238095198</v>
      </c>
      <c r="AH78" s="57">
        <v>0</v>
      </c>
      <c r="AI78" s="57">
        <v>66.6666666666667</v>
      </c>
      <c r="AJ78" s="57">
        <v>0</v>
      </c>
      <c r="AK78" s="58">
        <v>33.3333333333333</v>
      </c>
      <c r="AL78" s="72">
        <f t="shared" si="42"/>
        <v>42.025482689748593</v>
      </c>
    </row>
    <row r="79" spans="1:38" ht="15.75" customHeight="1" x14ac:dyDescent="0.15">
      <c r="A79" s="43" t="s">
        <v>61</v>
      </c>
      <c r="B79" s="57">
        <v>40.206185567010301</v>
      </c>
      <c r="C79" s="57">
        <v>22.429906542056099</v>
      </c>
      <c r="D79" s="57">
        <v>62.068965517241402</v>
      </c>
      <c r="E79" s="57">
        <v>29.268292682926798</v>
      </c>
      <c r="F79" s="57">
        <v>48.214285714285701</v>
      </c>
      <c r="G79" s="58">
        <v>38.741289198606303</v>
      </c>
      <c r="H79" s="57">
        <v>48.484848484848499</v>
      </c>
      <c r="I79" s="57">
        <v>38.461538461538503</v>
      </c>
      <c r="J79" s="57">
        <v>55</v>
      </c>
      <c r="K79" s="57">
        <v>37.037037037037003</v>
      </c>
      <c r="L79" s="57">
        <v>56.410256410256402</v>
      </c>
      <c r="M79" s="58">
        <v>46.723646723646702</v>
      </c>
      <c r="N79" s="57">
        <v>67.741935483871003</v>
      </c>
      <c r="O79" s="57">
        <v>100</v>
      </c>
      <c r="P79" s="57">
        <v>0</v>
      </c>
      <c r="Q79" s="57">
        <v>80.769230769230802</v>
      </c>
      <c r="R79" s="57">
        <v>0</v>
      </c>
      <c r="S79" s="58">
        <v>40.384615384615401</v>
      </c>
      <c r="T79" s="66">
        <v>50</v>
      </c>
      <c r="U79" s="67">
        <v>76.470588235294102</v>
      </c>
      <c r="V79" s="67">
        <v>9.0909090909090899</v>
      </c>
      <c r="W79" s="67">
        <v>65</v>
      </c>
      <c r="X79" s="67">
        <v>12.5</v>
      </c>
      <c r="Y79" s="58">
        <v>38.75</v>
      </c>
      <c r="Z79" s="59"/>
      <c r="AA79" s="59"/>
      <c r="AB79" s="59"/>
      <c r="AC79" s="59"/>
      <c r="AD79" s="59"/>
      <c r="AE79" s="60"/>
      <c r="AF79" s="57">
        <v>47.5</v>
      </c>
      <c r="AG79" s="57">
        <v>85.714285714285694</v>
      </c>
      <c r="AH79" s="57">
        <v>5.2631578947368398</v>
      </c>
      <c r="AI79" s="57">
        <v>63.157894736842103</v>
      </c>
      <c r="AJ79" s="57">
        <v>8.6956521739130395</v>
      </c>
      <c r="AK79" s="58">
        <v>35.926773455377599</v>
      </c>
      <c r="AL79" s="72">
        <f t="shared" si="42"/>
        <v>40.105264952449204</v>
      </c>
    </row>
    <row r="80" spans="1:38" ht="15.75" customHeight="1" x14ac:dyDescent="0.15">
      <c r="A80" s="43" t="s">
        <v>62</v>
      </c>
      <c r="B80" s="57">
        <v>47.422680412371101</v>
      </c>
      <c r="C80" s="57">
        <v>9.34579439252337</v>
      </c>
      <c r="D80" s="57">
        <v>94.252873563218401</v>
      </c>
      <c r="E80" s="57">
        <v>16.393442622950801</v>
      </c>
      <c r="F80" s="57">
        <v>61.654135338345903</v>
      </c>
      <c r="G80" s="58">
        <v>39.023788980648298</v>
      </c>
      <c r="H80" s="57">
        <v>66.6666666666667</v>
      </c>
      <c r="I80" s="57">
        <v>15.384615384615399</v>
      </c>
      <c r="J80" s="57">
        <v>100</v>
      </c>
      <c r="K80" s="57">
        <v>26.6666666666667</v>
      </c>
      <c r="L80" s="57">
        <v>78.431372549019599</v>
      </c>
      <c r="M80" s="58">
        <v>52.5490196078431</v>
      </c>
      <c r="N80" s="57">
        <v>58.064516129032299</v>
      </c>
      <c r="O80" s="57">
        <v>52.380952380952401</v>
      </c>
      <c r="P80" s="57">
        <v>70</v>
      </c>
      <c r="Q80" s="57">
        <v>62.857142857142897</v>
      </c>
      <c r="R80" s="57">
        <v>51.851851851851897</v>
      </c>
      <c r="S80" s="58">
        <v>57.354497354497397</v>
      </c>
      <c r="T80" s="66">
        <v>35.714285714285701</v>
      </c>
      <c r="U80" s="67">
        <v>0</v>
      </c>
      <c r="V80" s="67">
        <v>90.909090909090907</v>
      </c>
      <c r="W80" s="67">
        <v>0</v>
      </c>
      <c r="X80" s="67">
        <v>52.631578947368403</v>
      </c>
      <c r="Y80" s="58">
        <v>26.315789473684202</v>
      </c>
      <c r="Z80" s="57">
        <v>77.5</v>
      </c>
      <c r="AA80" s="57">
        <v>65</v>
      </c>
      <c r="AB80" s="57">
        <v>90</v>
      </c>
      <c r="AC80" s="57">
        <v>74.285714285714306</v>
      </c>
      <c r="AD80" s="57">
        <v>80</v>
      </c>
      <c r="AE80" s="58">
        <v>77.142857142857096</v>
      </c>
      <c r="AF80" s="59"/>
      <c r="AG80" s="59"/>
      <c r="AH80" s="59"/>
      <c r="AI80" s="59"/>
      <c r="AJ80" s="59"/>
      <c r="AK80" s="60"/>
      <c r="AL80" s="72">
        <f t="shared" si="42"/>
        <v>50.477190511906016</v>
      </c>
    </row>
    <row r="81" spans="1:38" ht="15.75" customHeight="1" x14ac:dyDescent="0.15">
      <c r="A81" s="40" t="s">
        <v>63</v>
      </c>
      <c r="B81" s="79"/>
      <c r="C81" s="79"/>
      <c r="D81" s="79"/>
      <c r="E81" s="79"/>
      <c r="F81" s="79"/>
      <c r="G81" s="72">
        <f>AVERAGE(G75:G80)</f>
        <v>37.730069302960182</v>
      </c>
      <c r="H81" s="79"/>
      <c r="I81" s="79"/>
      <c r="J81" s="79"/>
      <c r="K81" s="79"/>
      <c r="L81" s="79"/>
      <c r="M81" s="72">
        <f>AVERAGE(M75:M80)</f>
        <v>44.150751753692902</v>
      </c>
      <c r="N81" s="79"/>
      <c r="O81" s="79"/>
      <c r="P81" s="79"/>
      <c r="Q81" s="79"/>
      <c r="R81" s="79"/>
      <c r="S81" s="72">
        <f>AVERAGE(S75:S80)</f>
        <v>51.823109180694317</v>
      </c>
      <c r="T81" s="66"/>
      <c r="U81" s="67"/>
      <c r="V81" s="67"/>
      <c r="W81" s="67"/>
      <c r="X81" s="67"/>
      <c r="Y81" s="72">
        <f>AVERAGE(Y75:Y80)</f>
        <v>43.770279388700438</v>
      </c>
      <c r="Z81" s="79"/>
      <c r="AA81" s="79"/>
      <c r="AB81" s="79"/>
      <c r="AC81" s="79"/>
      <c r="AD81" s="79"/>
      <c r="AE81" s="72">
        <f>AVERAGE(AE75:AE80)</f>
        <v>49.037135658645958</v>
      </c>
      <c r="AF81" s="79"/>
      <c r="AG81" s="79"/>
      <c r="AH81" s="79"/>
      <c r="AI81" s="79"/>
      <c r="AJ81" s="79"/>
      <c r="AK81" s="72">
        <f t="shared" ref="AK81:AL81" si="43">AVERAGE(AK75:AK80)</f>
        <v>39.489324067306882</v>
      </c>
      <c r="AL81" s="80">
        <f t="shared" si="43"/>
        <v>44.333444892000109</v>
      </c>
    </row>
    <row r="82" spans="1:38" ht="15.75" customHeight="1" x14ac:dyDescent="0.15">
      <c r="A82" s="28"/>
      <c r="B82" s="55"/>
      <c r="C82" s="55"/>
      <c r="D82" s="55"/>
      <c r="E82" s="55"/>
      <c r="F82" s="55"/>
      <c r="G82" s="56"/>
      <c r="H82" s="55"/>
      <c r="I82" s="55"/>
      <c r="J82" s="55"/>
      <c r="K82" s="55"/>
      <c r="L82" s="55"/>
      <c r="M82" s="56"/>
      <c r="N82" s="55"/>
      <c r="O82" s="55"/>
      <c r="P82" s="55"/>
      <c r="Q82" s="55"/>
      <c r="R82" s="55"/>
      <c r="S82" s="56"/>
      <c r="T82" s="104"/>
      <c r="U82" s="104"/>
      <c r="V82" s="104"/>
      <c r="W82" s="104"/>
      <c r="X82" s="104"/>
      <c r="Y82" s="105"/>
      <c r="Z82" s="55"/>
      <c r="AA82" s="55"/>
      <c r="AB82" s="55"/>
      <c r="AC82" s="55"/>
      <c r="AD82" s="55"/>
      <c r="AE82" s="56"/>
      <c r="AF82" s="55"/>
      <c r="AG82" s="55"/>
      <c r="AH82" s="55"/>
      <c r="AI82" s="55"/>
      <c r="AJ82" s="55"/>
      <c r="AK82" s="56"/>
      <c r="AL82" s="56"/>
    </row>
    <row r="83" spans="1:38" ht="15.75" customHeight="1" x14ac:dyDescent="0.15">
      <c r="A83" s="270" t="s">
        <v>96</v>
      </c>
      <c r="B83" s="261" t="s">
        <v>68</v>
      </c>
      <c r="C83" s="219"/>
      <c r="D83" s="219"/>
      <c r="E83" s="219"/>
      <c r="F83" s="219"/>
      <c r="G83" s="220"/>
      <c r="H83" s="261" t="s">
        <v>69</v>
      </c>
      <c r="I83" s="219"/>
      <c r="J83" s="219"/>
      <c r="K83" s="219"/>
      <c r="L83" s="219"/>
      <c r="M83" s="220"/>
      <c r="N83" s="261" t="s">
        <v>70</v>
      </c>
      <c r="O83" s="219"/>
      <c r="P83" s="219"/>
      <c r="Q83" s="219"/>
      <c r="R83" s="219"/>
      <c r="S83" s="220"/>
      <c r="T83" s="269" t="s">
        <v>71</v>
      </c>
      <c r="U83" s="258"/>
      <c r="V83" s="258"/>
      <c r="W83" s="258"/>
      <c r="X83" s="258"/>
      <c r="Y83" s="259"/>
      <c r="Z83" s="261" t="s">
        <v>72</v>
      </c>
      <c r="AA83" s="219"/>
      <c r="AB83" s="219"/>
      <c r="AC83" s="219"/>
      <c r="AD83" s="219"/>
      <c r="AE83" s="220"/>
      <c r="AF83" s="261" t="s">
        <v>73</v>
      </c>
      <c r="AG83" s="219"/>
      <c r="AH83" s="219"/>
      <c r="AI83" s="219"/>
      <c r="AJ83" s="219"/>
      <c r="AK83" s="220"/>
      <c r="AL83" s="72" t="s">
        <v>63</v>
      </c>
    </row>
    <row r="84" spans="1:38" ht="15.75" customHeight="1" x14ac:dyDescent="0.15">
      <c r="A84" s="231"/>
      <c r="B84" s="79" t="s">
        <v>47</v>
      </c>
      <c r="C84" s="67" t="s">
        <v>8</v>
      </c>
      <c r="D84" s="67" t="s">
        <v>9</v>
      </c>
      <c r="E84" s="67" t="s">
        <v>64</v>
      </c>
      <c r="F84" s="67" t="s">
        <v>65</v>
      </c>
      <c r="G84" s="73" t="s">
        <v>66</v>
      </c>
      <c r="H84" s="79" t="s">
        <v>47</v>
      </c>
      <c r="I84" s="67" t="s">
        <v>8</v>
      </c>
      <c r="J84" s="67" t="s">
        <v>9</v>
      </c>
      <c r="K84" s="67" t="s">
        <v>64</v>
      </c>
      <c r="L84" s="67" t="s">
        <v>65</v>
      </c>
      <c r="M84" s="73" t="s">
        <v>66</v>
      </c>
      <c r="N84" s="79" t="s">
        <v>47</v>
      </c>
      <c r="O84" s="67" t="s">
        <v>8</v>
      </c>
      <c r="P84" s="67" t="s">
        <v>9</v>
      </c>
      <c r="Q84" s="67" t="s">
        <v>64</v>
      </c>
      <c r="R84" s="67" t="s">
        <v>65</v>
      </c>
      <c r="S84" s="73" t="s">
        <v>66</v>
      </c>
      <c r="T84" s="66" t="s">
        <v>47</v>
      </c>
      <c r="U84" s="67" t="s">
        <v>8</v>
      </c>
      <c r="V84" s="67" t="s">
        <v>9</v>
      </c>
      <c r="W84" s="67" t="s">
        <v>64</v>
      </c>
      <c r="X84" s="67" t="s">
        <v>65</v>
      </c>
      <c r="Y84" s="73" t="s">
        <v>66</v>
      </c>
      <c r="Z84" s="79" t="s">
        <v>47</v>
      </c>
      <c r="AA84" s="67" t="s">
        <v>8</v>
      </c>
      <c r="AB84" s="67" t="s">
        <v>9</v>
      </c>
      <c r="AC84" s="67" t="s">
        <v>64</v>
      </c>
      <c r="AD84" s="67" t="s">
        <v>65</v>
      </c>
      <c r="AE84" s="73" t="s">
        <v>66</v>
      </c>
      <c r="AF84" s="79" t="s">
        <v>47</v>
      </c>
      <c r="AG84" s="67" t="s">
        <v>8</v>
      </c>
      <c r="AH84" s="67" t="s">
        <v>9</v>
      </c>
      <c r="AI84" s="67" t="s">
        <v>64</v>
      </c>
      <c r="AJ84" s="67" t="s">
        <v>65</v>
      </c>
      <c r="AK84" s="73" t="s">
        <v>66</v>
      </c>
      <c r="AL84" s="72"/>
    </row>
    <row r="85" spans="1:38" ht="15.75" customHeight="1" x14ac:dyDescent="0.15">
      <c r="A85" s="43" t="s">
        <v>68</v>
      </c>
      <c r="B85" s="59"/>
      <c r="C85" s="59"/>
      <c r="D85" s="59"/>
      <c r="E85" s="59"/>
      <c r="F85" s="59"/>
      <c r="G85" s="60"/>
      <c r="H85" s="57">
        <v>54.545454545454497</v>
      </c>
      <c r="I85" s="57">
        <v>13.3333333333333</v>
      </c>
      <c r="J85" s="57">
        <v>88.8888888888889</v>
      </c>
      <c r="K85" s="57">
        <v>21.052631578947398</v>
      </c>
      <c r="L85" s="57">
        <v>68.085106382978694</v>
      </c>
      <c r="M85" s="58">
        <v>44.568868980963003</v>
      </c>
      <c r="N85" s="57">
        <v>62.5</v>
      </c>
      <c r="O85" s="57">
        <v>9.0909090909090899</v>
      </c>
      <c r="P85" s="57">
        <v>90.476190476190496</v>
      </c>
      <c r="Q85" s="57">
        <v>14.285714285714301</v>
      </c>
      <c r="R85" s="57">
        <v>76</v>
      </c>
      <c r="S85" s="58">
        <v>45.142857142857103</v>
      </c>
      <c r="T85" s="61">
        <v>54.545454545454497</v>
      </c>
      <c r="U85" s="62">
        <v>35.714285714285701</v>
      </c>
      <c r="V85" s="62">
        <v>68.421052631579002</v>
      </c>
      <c r="W85" s="62">
        <v>40</v>
      </c>
      <c r="X85" s="62">
        <v>63.414634146341498</v>
      </c>
      <c r="Y85" s="58">
        <v>51.707317073170699</v>
      </c>
      <c r="Z85" s="57">
        <v>45</v>
      </c>
      <c r="AA85" s="57">
        <v>0</v>
      </c>
      <c r="AB85" s="57">
        <v>90</v>
      </c>
      <c r="AC85" s="57">
        <v>0</v>
      </c>
      <c r="AD85" s="57">
        <v>62.068965517241402</v>
      </c>
      <c r="AE85" s="58">
        <v>31.034482758620701</v>
      </c>
      <c r="AF85" s="57">
        <v>40</v>
      </c>
      <c r="AG85" s="57">
        <v>10</v>
      </c>
      <c r="AH85" s="57">
        <v>70</v>
      </c>
      <c r="AI85" s="57">
        <v>14.285714285714301</v>
      </c>
      <c r="AJ85" s="57">
        <v>53.846153846153904</v>
      </c>
      <c r="AK85" s="58">
        <v>34.065934065934101</v>
      </c>
      <c r="AL85" s="72">
        <f t="shared" ref="AL85:AL90" si="44">AVERAGE(G85,M85,S85,Y85,AE85,AK85)</f>
        <v>41.30389200430912</v>
      </c>
    </row>
    <row r="86" spans="1:38" ht="15.75" customHeight="1" x14ac:dyDescent="0.15">
      <c r="A86" s="43" t="s">
        <v>69</v>
      </c>
      <c r="B86" s="57">
        <v>57.948717948717999</v>
      </c>
      <c r="C86" s="57">
        <v>83.838383838383805</v>
      </c>
      <c r="D86" s="57">
        <v>31.25</v>
      </c>
      <c r="E86" s="57">
        <v>66.935483870967701</v>
      </c>
      <c r="F86" s="57">
        <v>42.253521126760603</v>
      </c>
      <c r="G86" s="58">
        <v>54.594502498864202</v>
      </c>
      <c r="H86" s="59"/>
      <c r="I86" s="59"/>
      <c r="J86" s="59"/>
      <c r="K86" s="59"/>
      <c r="L86" s="59"/>
      <c r="M86" s="60"/>
      <c r="N86" s="57">
        <v>50</v>
      </c>
      <c r="O86" s="57">
        <v>100</v>
      </c>
      <c r="P86" s="57">
        <v>23.8095238095238</v>
      </c>
      <c r="Q86" s="57">
        <v>57.894736842105303</v>
      </c>
      <c r="R86" s="57">
        <v>38.461538461538503</v>
      </c>
      <c r="S86" s="58">
        <v>48.178137651821899</v>
      </c>
      <c r="T86" s="61">
        <v>57.575757575757599</v>
      </c>
      <c r="U86" s="62">
        <v>35.714285714285701</v>
      </c>
      <c r="V86" s="62">
        <v>73.684210526315795</v>
      </c>
      <c r="W86" s="62">
        <v>41.6666666666667</v>
      </c>
      <c r="X86" s="62">
        <v>66.6666666666667</v>
      </c>
      <c r="Y86" s="58">
        <v>54.1666666666667</v>
      </c>
      <c r="Z86" s="57">
        <v>52.5</v>
      </c>
      <c r="AA86" s="57">
        <v>45</v>
      </c>
      <c r="AB86" s="57">
        <v>60</v>
      </c>
      <c r="AC86" s="57">
        <v>48.648648648648603</v>
      </c>
      <c r="AD86" s="57">
        <v>55.8139534883721</v>
      </c>
      <c r="AE86" s="58">
        <v>52.231301068510398</v>
      </c>
      <c r="AF86" s="57">
        <v>57.5</v>
      </c>
      <c r="AG86" s="57">
        <v>70</v>
      </c>
      <c r="AH86" s="57">
        <v>45</v>
      </c>
      <c r="AI86" s="57">
        <v>62.2222222222222</v>
      </c>
      <c r="AJ86" s="57">
        <v>51.428571428571402</v>
      </c>
      <c r="AK86" s="58">
        <v>56.825396825396801</v>
      </c>
      <c r="AL86" s="72">
        <f t="shared" si="44"/>
        <v>53.199200942252006</v>
      </c>
    </row>
    <row r="87" spans="1:38" ht="15.75" customHeight="1" x14ac:dyDescent="0.15">
      <c r="A87" s="43" t="s">
        <v>70</v>
      </c>
      <c r="B87" s="57">
        <v>51.282051282051299</v>
      </c>
      <c r="C87" s="57">
        <v>72.727272727272705</v>
      </c>
      <c r="D87" s="57">
        <v>29.1666666666667</v>
      </c>
      <c r="E87" s="57">
        <v>60.2510460251046</v>
      </c>
      <c r="F87" s="57">
        <v>37.0860927152318</v>
      </c>
      <c r="G87" s="58">
        <v>48.6685693701682</v>
      </c>
      <c r="H87" s="57">
        <v>48.484848484848499</v>
      </c>
      <c r="I87" s="57">
        <v>73.3333333333333</v>
      </c>
      <c r="J87" s="57">
        <v>27.7777777777778</v>
      </c>
      <c r="K87" s="57">
        <v>56.410256410256402</v>
      </c>
      <c r="L87" s="57">
        <v>37.037037037037003</v>
      </c>
      <c r="M87" s="58">
        <v>46.723646723646702</v>
      </c>
      <c r="N87" s="59"/>
      <c r="O87" s="59"/>
      <c r="P87" s="59"/>
      <c r="Q87" s="59"/>
      <c r="R87" s="59"/>
      <c r="S87" s="60"/>
      <c r="T87" s="61">
        <v>48.484848484848499</v>
      </c>
      <c r="U87" s="62">
        <v>85.714285714285694</v>
      </c>
      <c r="V87" s="62">
        <v>21.052631578947398</v>
      </c>
      <c r="W87" s="62">
        <v>58.536585365853703</v>
      </c>
      <c r="X87" s="62">
        <v>32</v>
      </c>
      <c r="Y87" s="58">
        <v>45.268292682926798</v>
      </c>
      <c r="Z87" s="57">
        <v>45</v>
      </c>
      <c r="AA87" s="57">
        <v>70</v>
      </c>
      <c r="AB87" s="57">
        <v>20</v>
      </c>
      <c r="AC87" s="57">
        <v>56</v>
      </c>
      <c r="AD87" s="57">
        <v>26.6666666666667</v>
      </c>
      <c r="AE87" s="58">
        <v>41.3333333333333</v>
      </c>
      <c r="AF87" s="57">
        <v>52.5</v>
      </c>
      <c r="AG87" s="57">
        <v>70</v>
      </c>
      <c r="AH87" s="57">
        <v>35</v>
      </c>
      <c r="AI87" s="57">
        <v>59.574468085106403</v>
      </c>
      <c r="AJ87" s="57">
        <v>42.424242424242401</v>
      </c>
      <c r="AK87" s="58">
        <v>50.999355254674398</v>
      </c>
      <c r="AL87" s="72">
        <f t="shared" si="44"/>
        <v>46.598639472949891</v>
      </c>
    </row>
    <row r="88" spans="1:38" ht="15.75" customHeight="1" x14ac:dyDescent="0.15">
      <c r="A88" s="43" t="s">
        <v>71</v>
      </c>
      <c r="B88" s="57">
        <v>45.6410256410256</v>
      </c>
      <c r="C88" s="57">
        <v>52.525252525252498</v>
      </c>
      <c r="D88" s="57">
        <v>38.5416666666667</v>
      </c>
      <c r="E88" s="57">
        <v>49.523809523809497</v>
      </c>
      <c r="F88" s="57">
        <v>41.1111111111111</v>
      </c>
      <c r="G88" s="58">
        <v>45.317460317460302</v>
      </c>
      <c r="H88" s="57">
        <v>60.606060606060602</v>
      </c>
      <c r="I88" s="57">
        <v>40</v>
      </c>
      <c r="J88" s="57">
        <v>77.7777777777778</v>
      </c>
      <c r="K88" s="57">
        <v>48</v>
      </c>
      <c r="L88" s="57">
        <v>68.292682926829301</v>
      </c>
      <c r="M88" s="58">
        <v>58.146341463414601</v>
      </c>
      <c r="N88" s="57">
        <v>65.625</v>
      </c>
      <c r="O88" s="57">
        <v>45.454545454545503</v>
      </c>
      <c r="P88" s="57">
        <v>76.190476190476204</v>
      </c>
      <c r="Q88" s="57">
        <v>47.619047619047599</v>
      </c>
      <c r="R88" s="57">
        <v>74.418604651162795</v>
      </c>
      <c r="S88" s="58">
        <v>61.018826135105201</v>
      </c>
      <c r="T88" s="63"/>
      <c r="U88" s="64"/>
      <c r="V88" s="64"/>
      <c r="W88" s="64"/>
      <c r="X88" s="64"/>
      <c r="Y88" s="65"/>
      <c r="Z88" s="57">
        <v>37.5</v>
      </c>
      <c r="AA88" s="57">
        <v>25</v>
      </c>
      <c r="AB88" s="57">
        <v>50</v>
      </c>
      <c r="AC88" s="57">
        <v>28.571428571428601</v>
      </c>
      <c r="AD88" s="57">
        <v>44.4444444444445</v>
      </c>
      <c r="AE88" s="58">
        <v>36.507936507936499</v>
      </c>
      <c r="AF88" s="57">
        <v>50</v>
      </c>
      <c r="AG88" s="57">
        <v>30</v>
      </c>
      <c r="AH88" s="57">
        <v>70</v>
      </c>
      <c r="AI88" s="57">
        <v>37.5</v>
      </c>
      <c r="AJ88" s="57">
        <v>58.3333333333333</v>
      </c>
      <c r="AK88" s="58">
        <v>47.9166666666667</v>
      </c>
      <c r="AL88" s="72">
        <f t="shared" si="44"/>
        <v>49.781446218116663</v>
      </c>
    </row>
    <row r="89" spans="1:38" ht="15.75" customHeight="1" x14ac:dyDescent="0.15">
      <c r="A89" s="43" t="s">
        <v>72</v>
      </c>
      <c r="B89" s="57">
        <v>49.743589743589702</v>
      </c>
      <c r="C89" s="57">
        <v>1.0101010101010099</v>
      </c>
      <c r="D89" s="57">
        <v>100</v>
      </c>
      <c r="E89" s="57">
        <v>2</v>
      </c>
      <c r="F89" s="57">
        <v>66.2068965517241</v>
      </c>
      <c r="G89" s="58">
        <v>34.1034482758621</v>
      </c>
      <c r="H89" s="57">
        <v>57.575757575757599</v>
      </c>
      <c r="I89" s="57">
        <v>6.6666666666666696</v>
      </c>
      <c r="J89" s="57">
        <v>100</v>
      </c>
      <c r="K89" s="57">
        <v>12.5</v>
      </c>
      <c r="L89" s="57">
        <v>72</v>
      </c>
      <c r="M89" s="58">
        <v>42.25</v>
      </c>
      <c r="N89" s="57">
        <v>59.375</v>
      </c>
      <c r="O89" s="57">
        <v>45.454545454545503</v>
      </c>
      <c r="P89" s="57">
        <v>66.6666666666667</v>
      </c>
      <c r="Q89" s="57">
        <v>43.478260869565197</v>
      </c>
      <c r="R89" s="57">
        <v>68.292682926829301</v>
      </c>
      <c r="S89" s="58">
        <v>55.885471898197203</v>
      </c>
      <c r="T89" s="66">
        <v>57.575757575757599</v>
      </c>
      <c r="U89" s="67">
        <v>42.857142857142897</v>
      </c>
      <c r="V89" s="67">
        <v>68.421052631579002</v>
      </c>
      <c r="W89" s="67">
        <v>46.153846153846203</v>
      </c>
      <c r="X89" s="67">
        <v>65</v>
      </c>
      <c r="Y89" s="58">
        <v>55.576923076923102</v>
      </c>
      <c r="Z89" s="59"/>
      <c r="AA89" s="59"/>
      <c r="AB89" s="59"/>
      <c r="AC89" s="59"/>
      <c r="AD89" s="59"/>
      <c r="AE89" s="60"/>
      <c r="AF89" s="57">
        <v>37.5</v>
      </c>
      <c r="AG89" s="57">
        <v>15</v>
      </c>
      <c r="AH89" s="57">
        <v>60</v>
      </c>
      <c r="AI89" s="57">
        <v>19.354838709677399</v>
      </c>
      <c r="AJ89" s="57">
        <v>48.979591836734699</v>
      </c>
      <c r="AK89" s="58">
        <v>34.167215273206097</v>
      </c>
      <c r="AL89" s="72">
        <f t="shared" si="44"/>
        <v>44.396611704837696</v>
      </c>
    </row>
    <row r="90" spans="1:38" ht="15.75" customHeight="1" x14ac:dyDescent="0.15">
      <c r="A90" s="43" t="s">
        <v>73</v>
      </c>
      <c r="B90" s="57">
        <v>52.820512820512803</v>
      </c>
      <c r="C90" s="57">
        <v>91.919191919191903</v>
      </c>
      <c r="D90" s="57">
        <v>12.5</v>
      </c>
      <c r="E90" s="57">
        <v>66.423357664233606</v>
      </c>
      <c r="F90" s="57">
        <v>20.689655172413801</v>
      </c>
      <c r="G90" s="58">
        <v>43.5565064183237</v>
      </c>
      <c r="H90" s="57">
        <v>42.424242424242401</v>
      </c>
      <c r="I90" s="57">
        <v>66.6666666666667</v>
      </c>
      <c r="J90" s="57">
        <v>22.2222222222222</v>
      </c>
      <c r="K90" s="57">
        <v>51.282051282051299</v>
      </c>
      <c r="L90" s="57">
        <v>29.629629629629601</v>
      </c>
      <c r="M90" s="58">
        <v>40.455840455840502</v>
      </c>
      <c r="N90" s="57">
        <v>50</v>
      </c>
      <c r="O90" s="57">
        <v>36.363636363636402</v>
      </c>
      <c r="P90" s="57">
        <v>57.142857142857103</v>
      </c>
      <c r="Q90" s="57">
        <v>33.3333333333333</v>
      </c>
      <c r="R90" s="57">
        <v>60</v>
      </c>
      <c r="S90" s="58">
        <v>46.6666666666667</v>
      </c>
      <c r="T90" s="66">
        <v>48.484848484848499</v>
      </c>
      <c r="U90" s="67">
        <v>92.857142857142904</v>
      </c>
      <c r="V90" s="67">
        <v>15.789473684210501</v>
      </c>
      <c r="W90" s="67">
        <v>60.465116279069797</v>
      </c>
      <c r="X90" s="67">
        <v>26.086956521739101</v>
      </c>
      <c r="Y90" s="58">
        <v>43.2760364004045</v>
      </c>
      <c r="Z90" s="57">
        <v>42.5</v>
      </c>
      <c r="AA90" s="57">
        <v>70</v>
      </c>
      <c r="AB90" s="57">
        <v>15</v>
      </c>
      <c r="AC90" s="57">
        <v>54.901960784313701</v>
      </c>
      <c r="AD90" s="57">
        <v>20.689655172413801</v>
      </c>
      <c r="AE90" s="58">
        <v>37.795807978363797</v>
      </c>
      <c r="AF90" s="59"/>
      <c r="AG90" s="59"/>
      <c r="AH90" s="59"/>
      <c r="AI90" s="59"/>
      <c r="AJ90" s="59"/>
      <c r="AK90" s="60"/>
      <c r="AL90" s="72">
        <f t="shared" si="44"/>
        <v>42.350171583919845</v>
      </c>
    </row>
    <row r="91" spans="1:38" ht="15.75" customHeight="1" x14ac:dyDescent="0.15">
      <c r="A91" s="40" t="s">
        <v>63</v>
      </c>
      <c r="B91" s="79"/>
      <c r="C91" s="79"/>
      <c r="D91" s="79"/>
      <c r="E91" s="79"/>
      <c r="F91" s="79"/>
      <c r="G91" s="72">
        <f>AVERAGE(G85:G90)</f>
        <v>45.248097376135696</v>
      </c>
      <c r="H91" s="79"/>
      <c r="I91" s="79"/>
      <c r="J91" s="79"/>
      <c r="K91" s="79"/>
      <c r="L91" s="79"/>
      <c r="M91" s="72">
        <f>AVERAGE(M85:M90)</f>
        <v>46.428939524772957</v>
      </c>
      <c r="N91" s="79"/>
      <c r="O91" s="79"/>
      <c r="P91" s="79"/>
      <c r="Q91" s="79"/>
      <c r="R91" s="79"/>
      <c r="S91" s="72">
        <f>AVERAGE(S85:S90)</f>
        <v>51.378391898929621</v>
      </c>
      <c r="T91" s="66"/>
      <c r="U91" s="67"/>
      <c r="V91" s="67"/>
      <c r="W91" s="67"/>
      <c r="X91" s="67"/>
      <c r="Y91" s="72">
        <f>AVERAGE(Y85:Y90)</f>
        <v>49.999047180018366</v>
      </c>
      <c r="Z91" s="79"/>
      <c r="AA91" s="79"/>
      <c r="AB91" s="79"/>
      <c r="AC91" s="79"/>
      <c r="AD91" s="79"/>
      <c r="AE91" s="72">
        <f>AVERAGE(AE85:AE90)</f>
        <v>39.780572329352943</v>
      </c>
      <c r="AF91" s="79"/>
      <c r="AG91" s="79"/>
      <c r="AH91" s="79"/>
      <c r="AI91" s="79"/>
      <c r="AJ91" s="78"/>
      <c r="AK91" s="72">
        <f t="shared" ref="AK91:AL91" si="45">AVERAGE(AK85:AK90)</f>
        <v>44.794913617175617</v>
      </c>
      <c r="AL91" s="80">
        <f t="shared" si="45"/>
        <v>46.271660321064211</v>
      </c>
    </row>
    <row r="92" spans="1:38" ht="15.75" customHeight="1" x14ac:dyDescent="0.15">
      <c r="A92" s="28"/>
      <c r="B92" s="55"/>
      <c r="C92" s="55"/>
      <c r="D92" s="55"/>
      <c r="E92" s="55"/>
      <c r="F92" s="55"/>
      <c r="G92" s="56"/>
      <c r="H92" s="55"/>
      <c r="I92" s="55"/>
      <c r="J92" s="55"/>
      <c r="K92" s="55"/>
      <c r="L92" s="55"/>
      <c r="M92" s="56"/>
      <c r="N92" s="55"/>
      <c r="O92" s="55"/>
      <c r="P92" s="55"/>
      <c r="Q92" s="55"/>
      <c r="R92" s="55"/>
      <c r="S92" s="56"/>
      <c r="T92" s="104"/>
      <c r="U92" s="104"/>
      <c r="V92" s="104"/>
      <c r="W92" s="104"/>
      <c r="X92" s="104"/>
      <c r="Y92" s="105"/>
      <c r="Z92" s="55"/>
      <c r="AA92" s="55"/>
      <c r="AB92" s="55"/>
      <c r="AC92" s="55"/>
      <c r="AD92" s="55"/>
      <c r="AE92" s="56"/>
      <c r="AF92" s="55"/>
      <c r="AG92" s="55"/>
      <c r="AH92" s="55"/>
      <c r="AI92" s="55"/>
      <c r="AJ92" s="55"/>
      <c r="AK92" s="56"/>
      <c r="AL92" s="56"/>
    </row>
    <row r="93" spans="1:38" ht="15.75" customHeight="1" x14ac:dyDescent="0.15">
      <c r="A93" s="270" t="s">
        <v>96</v>
      </c>
      <c r="B93" s="261" t="s">
        <v>74</v>
      </c>
      <c r="C93" s="219"/>
      <c r="D93" s="219"/>
      <c r="E93" s="219"/>
      <c r="F93" s="219"/>
      <c r="G93" s="220"/>
      <c r="H93" s="261" t="s">
        <v>75</v>
      </c>
      <c r="I93" s="219"/>
      <c r="J93" s="219"/>
      <c r="K93" s="219"/>
      <c r="L93" s="219"/>
      <c r="M93" s="220"/>
      <c r="N93" s="261" t="s">
        <v>76</v>
      </c>
      <c r="O93" s="219"/>
      <c r="P93" s="219"/>
      <c r="Q93" s="219"/>
      <c r="R93" s="219"/>
      <c r="S93" s="220"/>
      <c r="T93" s="269" t="s">
        <v>77</v>
      </c>
      <c r="U93" s="258"/>
      <c r="V93" s="258"/>
      <c r="W93" s="258"/>
      <c r="X93" s="258"/>
      <c r="Y93" s="259"/>
      <c r="Z93" s="261" t="s">
        <v>78</v>
      </c>
      <c r="AA93" s="219"/>
      <c r="AB93" s="219"/>
      <c r="AC93" s="219"/>
      <c r="AD93" s="219"/>
      <c r="AE93" s="220"/>
      <c r="AF93" s="261" t="s">
        <v>79</v>
      </c>
      <c r="AG93" s="219"/>
      <c r="AH93" s="219"/>
      <c r="AI93" s="219"/>
      <c r="AJ93" s="219"/>
      <c r="AK93" s="220"/>
      <c r="AL93" s="72" t="s">
        <v>63</v>
      </c>
    </row>
    <row r="94" spans="1:38" ht="15.75" customHeight="1" x14ac:dyDescent="0.15">
      <c r="A94" s="231"/>
      <c r="B94" s="79" t="s">
        <v>47</v>
      </c>
      <c r="C94" s="67" t="s">
        <v>8</v>
      </c>
      <c r="D94" s="67" t="s">
        <v>9</v>
      </c>
      <c r="E94" s="67" t="s">
        <v>64</v>
      </c>
      <c r="F94" s="67" t="s">
        <v>65</v>
      </c>
      <c r="G94" s="73" t="s">
        <v>66</v>
      </c>
      <c r="H94" s="79" t="s">
        <v>47</v>
      </c>
      <c r="I94" s="67" t="s">
        <v>8</v>
      </c>
      <c r="J94" s="67" t="s">
        <v>9</v>
      </c>
      <c r="K94" s="67" t="s">
        <v>64</v>
      </c>
      <c r="L94" s="67" t="s">
        <v>65</v>
      </c>
      <c r="M94" s="73" t="s">
        <v>66</v>
      </c>
      <c r="N94" s="79" t="s">
        <v>47</v>
      </c>
      <c r="O94" s="67" t="s">
        <v>8</v>
      </c>
      <c r="P94" s="67" t="s">
        <v>9</v>
      </c>
      <c r="Q94" s="67" t="s">
        <v>64</v>
      </c>
      <c r="R94" s="67" t="s">
        <v>65</v>
      </c>
      <c r="S94" s="73" t="s">
        <v>66</v>
      </c>
      <c r="T94" s="66" t="s">
        <v>47</v>
      </c>
      <c r="U94" s="67" t="s">
        <v>8</v>
      </c>
      <c r="V94" s="67" t="s">
        <v>9</v>
      </c>
      <c r="W94" s="67" t="s">
        <v>64</v>
      </c>
      <c r="X94" s="67" t="s">
        <v>65</v>
      </c>
      <c r="Y94" s="73" t="s">
        <v>66</v>
      </c>
      <c r="Z94" s="79" t="s">
        <v>47</v>
      </c>
      <c r="AA94" s="67" t="s">
        <v>8</v>
      </c>
      <c r="AB94" s="67" t="s">
        <v>9</v>
      </c>
      <c r="AC94" s="67" t="s">
        <v>64</v>
      </c>
      <c r="AD94" s="67" t="s">
        <v>65</v>
      </c>
      <c r="AE94" s="73" t="s">
        <v>66</v>
      </c>
      <c r="AF94" s="79" t="s">
        <v>47</v>
      </c>
      <c r="AG94" s="67" t="s">
        <v>8</v>
      </c>
      <c r="AH94" s="67" t="s">
        <v>9</v>
      </c>
      <c r="AI94" s="67" t="s">
        <v>64</v>
      </c>
      <c r="AJ94" s="67" t="s">
        <v>65</v>
      </c>
      <c r="AK94" s="73" t="s">
        <v>66</v>
      </c>
      <c r="AL94" s="72"/>
    </row>
    <row r="95" spans="1:38" ht="15.75" customHeight="1" x14ac:dyDescent="0.15">
      <c r="A95" s="43" t="s">
        <v>74</v>
      </c>
      <c r="B95" s="59"/>
      <c r="C95" s="59"/>
      <c r="D95" s="59"/>
      <c r="E95" s="59"/>
      <c r="F95" s="59"/>
      <c r="G95" s="60"/>
      <c r="H95" s="57">
        <v>54.545454545454497</v>
      </c>
      <c r="I95" s="57">
        <v>66.6666666666667</v>
      </c>
      <c r="J95" s="57">
        <v>44.4444444444444</v>
      </c>
      <c r="K95" s="57">
        <v>57.142857142857203</v>
      </c>
      <c r="L95" s="57">
        <v>51.612903225806498</v>
      </c>
      <c r="M95" s="58">
        <v>54.377880184331801</v>
      </c>
      <c r="N95" s="57">
        <v>45.454545454545503</v>
      </c>
      <c r="O95" s="57">
        <v>92.857142857142904</v>
      </c>
      <c r="P95" s="57">
        <v>10.526315789473699</v>
      </c>
      <c r="Q95" s="57">
        <v>59.090909090909101</v>
      </c>
      <c r="R95" s="57">
        <v>18.181818181818201</v>
      </c>
      <c r="S95" s="58">
        <v>38.636363636363598</v>
      </c>
      <c r="T95" s="61">
        <v>60.606060606060602</v>
      </c>
      <c r="U95" s="62">
        <v>75</v>
      </c>
      <c r="V95" s="62">
        <v>38.461538461538503</v>
      </c>
      <c r="W95" s="62">
        <v>69.767441860465098</v>
      </c>
      <c r="X95" s="62">
        <v>43.478260869565197</v>
      </c>
      <c r="Y95" s="58">
        <v>56.622851365015201</v>
      </c>
      <c r="Z95" s="57">
        <v>57.5</v>
      </c>
      <c r="AA95" s="57">
        <v>70</v>
      </c>
      <c r="AB95" s="57">
        <v>45</v>
      </c>
      <c r="AC95" s="57">
        <v>62.2222222222222</v>
      </c>
      <c r="AD95" s="57">
        <v>51.428571428571402</v>
      </c>
      <c r="AE95" s="58">
        <v>56.825396825396801</v>
      </c>
      <c r="AF95" s="57">
        <v>48.717948717948701</v>
      </c>
      <c r="AG95" s="57">
        <v>70.8333333333333</v>
      </c>
      <c r="AH95" s="57">
        <v>13.3333333333333</v>
      </c>
      <c r="AI95" s="57">
        <v>62.962962962962997</v>
      </c>
      <c r="AJ95" s="57">
        <v>16.6666666666667</v>
      </c>
      <c r="AK95" s="58">
        <v>39.814814814814802</v>
      </c>
      <c r="AL95" s="72">
        <f t="shared" ref="AL95:AL100" si="46">AVERAGE(G95,M95,S95,Y95,AE95,AK95)</f>
        <v>49.255461365184445</v>
      </c>
    </row>
    <row r="96" spans="1:38" ht="15.75" customHeight="1" x14ac:dyDescent="0.15">
      <c r="A96" s="43" t="s">
        <v>75</v>
      </c>
      <c r="B96" s="57">
        <v>52.307692307692299</v>
      </c>
      <c r="C96" s="57">
        <v>100</v>
      </c>
      <c r="D96" s="57">
        <v>0</v>
      </c>
      <c r="E96" s="57">
        <v>68.686868686868706</v>
      </c>
      <c r="F96" s="57">
        <v>0</v>
      </c>
      <c r="G96" s="58">
        <v>34.343434343434303</v>
      </c>
      <c r="H96" s="59"/>
      <c r="I96" s="59"/>
      <c r="J96" s="59"/>
      <c r="K96" s="59"/>
      <c r="L96" s="59"/>
      <c r="M96" s="60"/>
      <c r="N96" s="57">
        <v>42.424242424242401</v>
      </c>
      <c r="O96" s="57">
        <v>100</v>
      </c>
      <c r="P96" s="57">
        <v>0</v>
      </c>
      <c r="Q96" s="57">
        <v>59.574468085106403</v>
      </c>
      <c r="R96" s="57">
        <v>0</v>
      </c>
      <c r="S96" s="58">
        <v>29.787234042553202</v>
      </c>
      <c r="T96" s="61">
        <v>60.606060606060602</v>
      </c>
      <c r="U96" s="62">
        <v>100</v>
      </c>
      <c r="V96" s="62">
        <v>0</v>
      </c>
      <c r="W96" s="62">
        <v>75.471698113207594</v>
      </c>
      <c r="X96" s="62">
        <v>0</v>
      </c>
      <c r="Y96" s="58">
        <v>37.735849056603797</v>
      </c>
      <c r="Z96" s="57">
        <v>52.5</v>
      </c>
      <c r="AA96" s="57">
        <v>100</v>
      </c>
      <c r="AB96" s="57">
        <v>5</v>
      </c>
      <c r="AC96" s="57">
        <v>67.796610169491501</v>
      </c>
      <c r="AD96" s="57">
        <v>9.5238095238095202</v>
      </c>
      <c r="AE96" s="58">
        <v>38.660209846650503</v>
      </c>
      <c r="AF96" s="57">
        <v>61.538461538461497</v>
      </c>
      <c r="AG96" s="57">
        <v>100</v>
      </c>
      <c r="AH96" s="57">
        <v>0</v>
      </c>
      <c r="AI96" s="57">
        <v>76.190476190476204</v>
      </c>
      <c r="AJ96" s="57">
        <v>0</v>
      </c>
      <c r="AK96" s="58">
        <v>38.095238095238102</v>
      </c>
      <c r="AL96" s="72">
        <f t="shared" si="46"/>
        <v>35.724393076895986</v>
      </c>
    </row>
    <row r="97" spans="1:38" ht="15.75" customHeight="1" x14ac:dyDescent="0.15">
      <c r="A97" s="43" t="s">
        <v>76</v>
      </c>
      <c r="B97" s="57">
        <v>42.564102564102598</v>
      </c>
      <c r="C97" s="57">
        <v>7.8431372549019596</v>
      </c>
      <c r="D97" s="57">
        <v>80.645161290322605</v>
      </c>
      <c r="E97" s="57">
        <v>12.5</v>
      </c>
      <c r="F97" s="57">
        <v>57.251908396946597</v>
      </c>
      <c r="G97" s="58">
        <v>34.875954198473302</v>
      </c>
      <c r="H97" s="57">
        <v>51.515151515151501</v>
      </c>
      <c r="I97" s="57">
        <v>6.6666666666666696</v>
      </c>
      <c r="J97" s="57">
        <v>88.8888888888889</v>
      </c>
      <c r="K97" s="57">
        <v>11.1111111111111</v>
      </c>
      <c r="L97" s="57">
        <v>66.6666666666667</v>
      </c>
      <c r="M97" s="58">
        <v>38.8888888888889</v>
      </c>
      <c r="N97" s="59"/>
      <c r="O97" s="59"/>
      <c r="P97" s="59"/>
      <c r="Q97" s="59"/>
      <c r="R97" s="59"/>
      <c r="S97" s="60"/>
      <c r="T97" s="61">
        <v>75.757575757575793</v>
      </c>
      <c r="U97" s="62">
        <v>90</v>
      </c>
      <c r="V97" s="62">
        <v>53.846153846153904</v>
      </c>
      <c r="W97" s="62">
        <v>81.818181818181799</v>
      </c>
      <c r="X97" s="62">
        <v>63.636363636363598</v>
      </c>
      <c r="Y97" s="58">
        <v>72.727272727272705</v>
      </c>
      <c r="Z97" s="57">
        <v>40</v>
      </c>
      <c r="AA97" s="57">
        <v>5</v>
      </c>
      <c r="AB97" s="57">
        <v>75</v>
      </c>
      <c r="AC97" s="57">
        <v>7.6923076923076898</v>
      </c>
      <c r="AD97" s="57">
        <v>55.5555555555556</v>
      </c>
      <c r="AE97" s="58">
        <v>31.6239316239316</v>
      </c>
      <c r="AF97" s="57">
        <v>33.3333333333333</v>
      </c>
      <c r="AG97" s="57">
        <v>37.5</v>
      </c>
      <c r="AH97" s="57">
        <v>26.6666666666667</v>
      </c>
      <c r="AI97" s="57">
        <v>40.909090909090899</v>
      </c>
      <c r="AJ97" s="57">
        <v>23.529411764705898</v>
      </c>
      <c r="AK97" s="58">
        <v>32.219251336898402</v>
      </c>
      <c r="AL97" s="72">
        <f t="shared" si="46"/>
        <v>42.067059755092984</v>
      </c>
    </row>
    <row r="98" spans="1:38" ht="15.75" customHeight="1" x14ac:dyDescent="0.15">
      <c r="A98" s="43" t="s">
        <v>77</v>
      </c>
      <c r="B98" s="57">
        <v>44.102564102564102</v>
      </c>
      <c r="C98" s="57">
        <v>33.3333333333333</v>
      </c>
      <c r="D98" s="57">
        <v>55.913978494623699</v>
      </c>
      <c r="E98" s="57">
        <v>38.418079096045197</v>
      </c>
      <c r="F98" s="57">
        <v>48.826291079812201</v>
      </c>
      <c r="G98" s="58">
        <v>43.622185087928699</v>
      </c>
      <c r="H98" s="57">
        <v>60.606060606060602</v>
      </c>
      <c r="I98" s="57">
        <v>33.3333333333333</v>
      </c>
      <c r="J98" s="57">
        <v>83.3333333333333</v>
      </c>
      <c r="K98" s="57">
        <v>43.478260869565197</v>
      </c>
      <c r="L98" s="57">
        <v>69.767441860465098</v>
      </c>
      <c r="M98" s="58">
        <v>56.622851365015201</v>
      </c>
      <c r="N98" s="57">
        <v>42.424242424242401</v>
      </c>
      <c r="O98" s="57">
        <v>78.571428571428598</v>
      </c>
      <c r="P98" s="57">
        <v>15.789473684210501</v>
      </c>
      <c r="Q98" s="57">
        <v>53.658536585365802</v>
      </c>
      <c r="R98" s="57">
        <v>24</v>
      </c>
      <c r="S98" s="58">
        <v>38.829268292682897</v>
      </c>
      <c r="T98" s="63"/>
      <c r="U98" s="64"/>
      <c r="V98" s="64"/>
      <c r="W98" s="64"/>
      <c r="X98" s="64"/>
      <c r="Y98" s="65"/>
      <c r="Z98" s="57">
        <v>32.5</v>
      </c>
      <c r="AA98" s="57">
        <v>20</v>
      </c>
      <c r="AB98" s="57">
        <v>45</v>
      </c>
      <c r="AC98" s="57">
        <v>22.8571428571429</v>
      </c>
      <c r="AD98" s="57">
        <v>40</v>
      </c>
      <c r="AE98" s="58">
        <v>31.428571428571399</v>
      </c>
      <c r="AF98" s="57">
        <v>43.589743589743598</v>
      </c>
      <c r="AG98" s="57">
        <v>66.6666666666667</v>
      </c>
      <c r="AH98" s="57">
        <v>6.6666666666666696</v>
      </c>
      <c r="AI98" s="57">
        <v>59.259259259259302</v>
      </c>
      <c r="AJ98" s="57">
        <v>8.3333333333333304</v>
      </c>
      <c r="AK98" s="58">
        <v>33.796296296296298</v>
      </c>
      <c r="AL98" s="72">
        <f t="shared" si="46"/>
        <v>40.859834494098905</v>
      </c>
    </row>
    <row r="99" spans="1:38" ht="15.75" customHeight="1" x14ac:dyDescent="0.15">
      <c r="A99" s="43" t="s">
        <v>78</v>
      </c>
      <c r="B99" s="57">
        <v>49.230769230769198</v>
      </c>
      <c r="C99" s="57">
        <v>6.8627450980392197</v>
      </c>
      <c r="D99" s="57">
        <v>95.6989247311828</v>
      </c>
      <c r="E99" s="57">
        <v>12.389380530973501</v>
      </c>
      <c r="F99" s="57">
        <v>64.259927797833896</v>
      </c>
      <c r="G99" s="58">
        <v>38.324654164403697</v>
      </c>
      <c r="H99" s="57">
        <v>51.515151515151501</v>
      </c>
      <c r="I99" s="57">
        <v>0</v>
      </c>
      <c r="J99" s="57">
        <v>94.4444444444444</v>
      </c>
      <c r="K99" s="57">
        <v>0</v>
      </c>
      <c r="L99" s="57">
        <v>68</v>
      </c>
      <c r="M99" s="58">
        <v>34</v>
      </c>
      <c r="N99" s="57">
        <v>81.818181818181799</v>
      </c>
      <c r="O99" s="57">
        <v>92.857142857142904</v>
      </c>
      <c r="P99" s="57">
        <v>73.684210526315795</v>
      </c>
      <c r="Q99" s="57">
        <v>81.25</v>
      </c>
      <c r="R99" s="57">
        <v>82.352941176470594</v>
      </c>
      <c r="S99" s="58">
        <v>81.801470588235304</v>
      </c>
      <c r="T99" s="66">
        <v>51.515151515151501</v>
      </c>
      <c r="U99" s="67">
        <v>50</v>
      </c>
      <c r="V99" s="67">
        <v>53.846153846153904</v>
      </c>
      <c r="W99" s="67">
        <v>55.5555555555556</v>
      </c>
      <c r="X99" s="67">
        <v>46.6666666666667</v>
      </c>
      <c r="Y99" s="58">
        <v>51.1111111111111</v>
      </c>
      <c r="Z99" s="59"/>
      <c r="AA99" s="59"/>
      <c r="AB99" s="59"/>
      <c r="AC99" s="59"/>
      <c r="AD99" s="59"/>
      <c r="AE99" s="60"/>
      <c r="AF99" s="57">
        <v>35.897435897435898</v>
      </c>
      <c r="AG99" s="57">
        <v>50</v>
      </c>
      <c r="AH99" s="57">
        <v>13.3333333333333</v>
      </c>
      <c r="AI99" s="57">
        <v>48.979591836734699</v>
      </c>
      <c r="AJ99" s="57">
        <v>13.7931034482759</v>
      </c>
      <c r="AK99" s="58">
        <v>31.386347642505299</v>
      </c>
      <c r="AL99" s="72">
        <f t="shared" si="46"/>
        <v>47.324716701251077</v>
      </c>
    </row>
    <row r="100" spans="1:38" ht="15.75" customHeight="1" x14ac:dyDescent="0.15">
      <c r="A100" s="43" t="s">
        <v>79</v>
      </c>
      <c r="B100" s="57">
        <v>53.846153846153904</v>
      </c>
      <c r="C100" s="57">
        <v>63.725490196078397</v>
      </c>
      <c r="D100" s="57">
        <v>43.010752688171998</v>
      </c>
      <c r="E100" s="57">
        <v>59.090909090909101</v>
      </c>
      <c r="F100" s="57">
        <v>47.058823529411796</v>
      </c>
      <c r="G100" s="58">
        <v>53.074866310160402</v>
      </c>
      <c r="H100" s="57">
        <v>48.484848484848499</v>
      </c>
      <c r="I100" s="57">
        <v>73.3333333333333</v>
      </c>
      <c r="J100" s="57">
        <v>27.7777777777778</v>
      </c>
      <c r="K100" s="57">
        <v>56.410256410256402</v>
      </c>
      <c r="L100" s="57">
        <v>37.037037037037003</v>
      </c>
      <c r="M100" s="58">
        <v>46.723646723646702</v>
      </c>
      <c r="N100" s="57">
        <v>57.575757575757599</v>
      </c>
      <c r="O100" s="57">
        <v>100</v>
      </c>
      <c r="P100" s="57">
        <v>26.315789473684202</v>
      </c>
      <c r="Q100" s="57">
        <v>66.6666666666667</v>
      </c>
      <c r="R100" s="57">
        <v>41.6666666666667</v>
      </c>
      <c r="S100" s="58">
        <v>54.1666666666667</v>
      </c>
      <c r="T100" s="66">
        <v>66.6666666666667</v>
      </c>
      <c r="U100" s="67">
        <v>65</v>
      </c>
      <c r="V100" s="67">
        <v>69.230769230769198</v>
      </c>
      <c r="W100" s="67">
        <v>70.270270270270302</v>
      </c>
      <c r="X100" s="67">
        <v>62.068965517241402</v>
      </c>
      <c r="Y100" s="58">
        <v>66.169617893755799</v>
      </c>
      <c r="Z100" s="57">
        <v>45</v>
      </c>
      <c r="AA100" s="57">
        <v>60</v>
      </c>
      <c r="AB100" s="57">
        <v>30</v>
      </c>
      <c r="AC100" s="57">
        <v>52.173913043478301</v>
      </c>
      <c r="AD100" s="57">
        <v>35.294117647058798</v>
      </c>
      <c r="AE100" s="58">
        <v>43.734015345268503</v>
      </c>
      <c r="AF100" s="59"/>
      <c r="AG100" s="59"/>
      <c r="AH100" s="59"/>
      <c r="AI100" s="59"/>
      <c r="AJ100" s="59"/>
      <c r="AK100" s="60"/>
      <c r="AL100" s="72">
        <f t="shared" si="46"/>
        <v>52.773762587899625</v>
      </c>
    </row>
    <row r="101" spans="1:38" ht="15.75" customHeight="1" x14ac:dyDescent="0.15">
      <c r="A101" s="40" t="s">
        <v>63</v>
      </c>
      <c r="B101" s="79"/>
      <c r="C101" s="79"/>
      <c r="D101" s="79"/>
      <c r="E101" s="79"/>
      <c r="F101" s="79"/>
      <c r="G101" s="72">
        <f>AVERAGE(G95:G100)</f>
        <v>40.848218820880085</v>
      </c>
      <c r="H101" s="79"/>
      <c r="I101" s="79"/>
      <c r="J101" s="79"/>
      <c r="K101" s="79"/>
      <c r="L101" s="79"/>
      <c r="M101" s="72">
        <f>AVERAGE(M95:M100)</f>
        <v>46.122653432376524</v>
      </c>
      <c r="N101" s="79"/>
      <c r="O101" s="79"/>
      <c r="P101" s="79"/>
      <c r="Q101" s="79"/>
      <c r="R101" s="79"/>
      <c r="S101" s="72">
        <f>AVERAGE(S95:S100)</f>
        <v>48.644200645300337</v>
      </c>
      <c r="T101" s="66"/>
      <c r="U101" s="67"/>
      <c r="V101" s="67"/>
      <c r="W101" s="67"/>
      <c r="X101" s="67"/>
      <c r="Y101" s="72">
        <f>AVERAGE(Y95:Y100)</f>
        <v>56.873340430751718</v>
      </c>
      <c r="Z101" s="79"/>
      <c r="AA101" s="79"/>
      <c r="AB101" s="79"/>
      <c r="AC101" s="79"/>
      <c r="AD101" s="79"/>
      <c r="AE101" s="72">
        <f>AVERAGE(AE95:AE100)</f>
        <v>40.454425013963757</v>
      </c>
      <c r="AF101" s="79"/>
      <c r="AG101" s="79"/>
      <c r="AH101" s="79"/>
      <c r="AI101" s="79"/>
      <c r="AJ101" s="79"/>
      <c r="AK101" s="72">
        <f t="shared" ref="AK101:AL101" si="47">AVERAGE(AK95:AK100)</f>
        <v>35.062389637150581</v>
      </c>
      <c r="AL101" s="80">
        <f t="shared" si="47"/>
        <v>44.667537996737167</v>
      </c>
    </row>
    <row r="102" spans="1:38" ht="15.75" customHeight="1" x14ac:dyDescent="0.15">
      <c r="G102" s="56"/>
      <c r="M102" s="56"/>
      <c r="S102" s="56"/>
      <c r="Y102" s="56"/>
      <c r="AE102" s="56"/>
      <c r="AK102" s="56"/>
    </row>
    <row r="103" spans="1:38" ht="15.75" customHeight="1" x14ac:dyDescent="0.15">
      <c r="A103" s="270" t="s">
        <v>96</v>
      </c>
      <c r="B103" s="261" t="s">
        <v>81</v>
      </c>
      <c r="C103" s="219"/>
      <c r="D103" s="219"/>
      <c r="E103" s="219"/>
      <c r="F103" s="219"/>
      <c r="G103" s="220"/>
      <c r="H103" s="261" t="s">
        <v>82</v>
      </c>
      <c r="I103" s="219"/>
      <c r="J103" s="219"/>
      <c r="K103" s="219"/>
      <c r="L103" s="219"/>
      <c r="M103" s="220"/>
      <c r="N103" s="261" t="s">
        <v>83</v>
      </c>
      <c r="O103" s="219"/>
      <c r="P103" s="219"/>
      <c r="Q103" s="219"/>
      <c r="R103" s="219"/>
      <c r="S103" s="220"/>
      <c r="T103" s="269" t="s">
        <v>84</v>
      </c>
      <c r="U103" s="258"/>
      <c r="V103" s="258"/>
      <c r="W103" s="258"/>
      <c r="X103" s="258"/>
      <c r="Y103" s="259"/>
      <c r="Z103" s="261" t="s">
        <v>85</v>
      </c>
      <c r="AA103" s="219"/>
      <c r="AB103" s="219"/>
      <c r="AC103" s="219"/>
      <c r="AD103" s="219"/>
      <c r="AE103" s="220"/>
      <c r="AF103" s="261" t="s">
        <v>86</v>
      </c>
      <c r="AG103" s="219"/>
      <c r="AH103" s="219"/>
      <c r="AI103" s="219"/>
      <c r="AJ103" s="219"/>
      <c r="AK103" s="220"/>
      <c r="AL103" s="72" t="s">
        <v>63</v>
      </c>
    </row>
    <row r="104" spans="1:38" ht="15.75" customHeight="1" x14ac:dyDescent="0.15">
      <c r="A104" s="231"/>
      <c r="B104" s="79" t="s">
        <v>47</v>
      </c>
      <c r="C104" s="67" t="s">
        <v>8</v>
      </c>
      <c r="D104" s="67" t="s">
        <v>9</v>
      </c>
      <c r="E104" s="67" t="s">
        <v>64</v>
      </c>
      <c r="F104" s="67" t="s">
        <v>65</v>
      </c>
      <c r="G104" s="73"/>
      <c r="H104" s="79" t="s">
        <v>47</v>
      </c>
      <c r="I104" s="67" t="s">
        <v>8</v>
      </c>
      <c r="J104" s="67" t="s">
        <v>9</v>
      </c>
      <c r="K104" s="67" t="s">
        <v>64</v>
      </c>
      <c r="L104" s="67" t="s">
        <v>65</v>
      </c>
      <c r="M104" s="73" t="s">
        <v>66</v>
      </c>
      <c r="N104" s="79" t="s">
        <v>47</v>
      </c>
      <c r="O104" s="67" t="s">
        <v>8</v>
      </c>
      <c r="P104" s="67" t="s">
        <v>9</v>
      </c>
      <c r="Q104" s="67" t="s">
        <v>64</v>
      </c>
      <c r="R104" s="67" t="s">
        <v>65</v>
      </c>
      <c r="S104" s="73" t="s">
        <v>66</v>
      </c>
      <c r="T104" s="66" t="s">
        <v>47</v>
      </c>
      <c r="U104" s="67" t="s">
        <v>8</v>
      </c>
      <c r="V104" s="67" t="s">
        <v>9</v>
      </c>
      <c r="W104" s="67" t="s">
        <v>64</v>
      </c>
      <c r="X104" s="67" t="s">
        <v>65</v>
      </c>
      <c r="Y104" s="73" t="s">
        <v>66</v>
      </c>
      <c r="Z104" s="79" t="s">
        <v>47</v>
      </c>
      <c r="AA104" s="67" t="s">
        <v>8</v>
      </c>
      <c r="AB104" s="67" t="s">
        <v>9</v>
      </c>
      <c r="AC104" s="67" t="s">
        <v>64</v>
      </c>
      <c r="AD104" s="67" t="s">
        <v>65</v>
      </c>
      <c r="AE104" s="73" t="s">
        <v>66</v>
      </c>
      <c r="AF104" s="79" t="s">
        <v>47</v>
      </c>
      <c r="AG104" s="67" t="s">
        <v>8</v>
      </c>
      <c r="AH104" s="67" t="s">
        <v>9</v>
      </c>
      <c r="AI104" s="67" t="s">
        <v>64</v>
      </c>
      <c r="AJ104" s="67" t="s">
        <v>65</v>
      </c>
      <c r="AK104" s="73" t="s">
        <v>66</v>
      </c>
      <c r="AL104" s="72"/>
    </row>
    <row r="105" spans="1:38" ht="15.75" customHeight="1" x14ac:dyDescent="0.15">
      <c r="A105" s="43" t="s">
        <v>81</v>
      </c>
      <c r="B105" s="59"/>
      <c r="C105" s="59"/>
      <c r="D105" s="59"/>
      <c r="E105" s="59"/>
      <c r="F105" s="59"/>
      <c r="G105" s="60"/>
      <c r="H105" s="57">
        <v>61.76</v>
      </c>
      <c r="I105" s="57">
        <v>58.82</v>
      </c>
      <c r="J105" s="57">
        <v>64.7</v>
      </c>
      <c r="K105" s="57">
        <v>60.6</v>
      </c>
      <c r="L105" s="57">
        <v>62.85</v>
      </c>
      <c r="M105" s="77">
        <f>AVERAGE(K105,L105)</f>
        <v>61.725000000000001</v>
      </c>
      <c r="N105" s="57">
        <v>64.7</v>
      </c>
      <c r="O105" s="57">
        <v>70.58</v>
      </c>
      <c r="P105" s="57">
        <v>58.82</v>
      </c>
      <c r="Q105" s="57">
        <v>66.66</v>
      </c>
      <c r="R105" s="57">
        <v>62.5</v>
      </c>
      <c r="S105" s="77">
        <f t="shared" ref="S105:S106" si="48">AVERAGE(Q105,R105)</f>
        <v>64.58</v>
      </c>
      <c r="T105" s="61">
        <v>70.58</v>
      </c>
      <c r="U105" s="62">
        <v>100</v>
      </c>
      <c r="V105" s="62">
        <v>41.17</v>
      </c>
      <c r="W105" s="62">
        <v>77.27</v>
      </c>
      <c r="X105" s="62">
        <v>58.33</v>
      </c>
      <c r="Y105" s="77">
        <f t="shared" ref="Y105:Y107" si="49">AVERAGE(W105,X105)</f>
        <v>67.8</v>
      </c>
      <c r="Z105" s="57">
        <v>60</v>
      </c>
      <c r="AA105" s="57">
        <v>55</v>
      </c>
      <c r="AB105" s="57">
        <v>65</v>
      </c>
      <c r="AC105" s="57">
        <v>57.89</v>
      </c>
      <c r="AD105" s="57">
        <v>61.9</v>
      </c>
      <c r="AE105" s="77">
        <f t="shared" ref="AE105:AE108" si="50">AVERAGE(AC105,AD105)</f>
        <v>59.894999999999996</v>
      </c>
      <c r="AF105" s="57">
        <v>84.61</v>
      </c>
      <c r="AG105" s="57">
        <v>95</v>
      </c>
      <c r="AH105" s="57">
        <v>73.680000000000007</v>
      </c>
      <c r="AI105" s="57">
        <v>86.36</v>
      </c>
      <c r="AJ105" s="57">
        <v>82.35</v>
      </c>
      <c r="AK105" s="77">
        <f t="shared" ref="AK105:AK109" si="51">AVERAGE(AI105,AJ105)</f>
        <v>84.35499999999999</v>
      </c>
      <c r="AL105" s="72">
        <f t="shared" ref="AL105:AL110" si="52">AVERAGE(G105,M105,S105,Y105,AE105,AK105)</f>
        <v>67.671000000000006</v>
      </c>
    </row>
    <row r="106" spans="1:38" ht="15.75" customHeight="1" x14ac:dyDescent="0.15">
      <c r="A106" s="43" t="s">
        <v>82</v>
      </c>
      <c r="B106" s="57">
        <v>50</v>
      </c>
      <c r="C106" s="57">
        <v>100</v>
      </c>
      <c r="D106" s="57">
        <v>0</v>
      </c>
      <c r="E106" s="57">
        <v>66.66</v>
      </c>
      <c r="F106" s="57">
        <v>0</v>
      </c>
      <c r="G106" s="77">
        <f t="shared" ref="G106:G110" si="53">AVERAGE(E106,F106)</f>
        <v>33.33</v>
      </c>
      <c r="H106" s="59"/>
      <c r="I106" s="59"/>
      <c r="J106" s="59"/>
      <c r="K106" s="59"/>
      <c r="L106" s="59"/>
      <c r="M106" s="60"/>
      <c r="N106" s="57">
        <v>50</v>
      </c>
      <c r="O106" s="57">
        <v>100</v>
      </c>
      <c r="P106" s="57">
        <v>0</v>
      </c>
      <c r="Q106" s="57">
        <v>66.66</v>
      </c>
      <c r="R106" s="57">
        <v>0</v>
      </c>
      <c r="S106" s="77">
        <f t="shared" si="48"/>
        <v>33.33</v>
      </c>
      <c r="T106" s="57">
        <v>50</v>
      </c>
      <c r="U106" s="57">
        <v>100</v>
      </c>
      <c r="V106" s="57">
        <v>0</v>
      </c>
      <c r="W106" s="57">
        <v>66.66</v>
      </c>
      <c r="X106" s="57">
        <v>0</v>
      </c>
      <c r="Y106" s="77">
        <f t="shared" si="49"/>
        <v>33.33</v>
      </c>
      <c r="Z106" s="57">
        <v>50</v>
      </c>
      <c r="AA106" s="57">
        <v>100</v>
      </c>
      <c r="AB106" s="57">
        <v>0</v>
      </c>
      <c r="AC106" s="57">
        <v>66.66</v>
      </c>
      <c r="AD106" s="57">
        <v>0</v>
      </c>
      <c r="AE106" s="77">
        <f t="shared" si="50"/>
        <v>33.33</v>
      </c>
      <c r="AF106" s="57">
        <v>51.28</v>
      </c>
      <c r="AG106" s="57">
        <v>100</v>
      </c>
      <c r="AH106" s="57">
        <v>0</v>
      </c>
      <c r="AI106" s="57">
        <v>67.790000000000006</v>
      </c>
      <c r="AJ106" s="57">
        <v>0</v>
      </c>
      <c r="AK106" s="77">
        <f t="shared" si="51"/>
        <v>33.895000000000003</v>
      </c>
      <c r="AL106" s="72">
        <f t="shared" si="52"/>
        <v>33.442999999999998</v>
      </c>
    </row>
    <row r="107" spans="1:38" ht="15.75" customHeight="1" x14ac:dyDescent="0.15">
      <c r="A107" s="43" t="s">
        <v>83</v>
      </c>
      <c r="B107" s="81">
        <v>50</v>
      </c>
      <c r="C107" s="82">
        <v>0</v>
      </c>
      <c r="D107" s="82">
        <v>100</v>
      </c>
      <c r="E107" s="82">
        <v>0</v>
      </c>
      <c r="F107" s="82">
        <v>66.66</v>
      </c>
      <c r="G107" s="77">
        <f t="shared" si="53"/>
        <v>33.33</v>
      </c>
      <c r="H107" s="81">
        <v>50</v>
      </c>
      <c r="I107" s="82">
        <v>0</v>
      </c>
      <c r="J107" s="82">
        <v>100</v>
      </c>
      <c r="K107" s="82">
        <v>0</v>
      </c>
      <c r="L107" s="82">
        <v>66.66</v>
      </c>
      <c r="M107" s="77">
        <f t="shared" ref="M107:M110" si="54">AVERAGE(K107,L107)</f>
        <v>33.33</v>
      </c>
      <c r="N107" s="59"/>
      <c r="O107" s="59"/>
      <c r="P107" s="59"/>
      <c r="Q107" s="59"/>
      <c r="R107" s="59"/>
      <c r="S107" s="60"/>
      <c r="T107" s="81">
        <v>50</v>
      </c>
      <c r="U107" s="82">
        <v>0</v>
      </c>
      <c r="V107" s="82">
        <v>100</v>
      </c>
      <c r="W107" s="82">
        <v>0</v>
      </c>
      <c r="X107" s="82">
        <v>66.66</v>
      </c>
      <c r="Y107" s="77">
        <f t="shared" si="49"/>
        <v>33.33</v>
      </c>
      <c r="Z107" s="81">
        <v>50</v>
      </c>
      <c r="AA107" s="82">
        <v>0</v>
      </c>
      <c r="AB107" s="82">
        <v>100</v>
      </c>
      <c r="AC107" s="82">
        <v>0</v>
      </c>
      <c r="AD107" s="82">
        <v>66.66</v>
      </c>
      <c r="AE107" s="77">
        <f t="shared" si="50"/>
        <v>33.33</v>
      </c>
      <c r="AF107" s="57">
        <v>48.71</v>
      </c>
      <c r="AG107" s="57">
        <v>0</v>
      </c>
      <c r="AH107" s="57">
        <v>100</v>
      </c>
      <c r="AI107" s="57">
        <v>0</v>
      </c>
      <c r="AJ107" s="57">
        <v>65.510000000000005</v>
      </c>
      <c r="AK107" s="77">
        <f t="shared" si="51"/>
        <v>32.755000000000003</v>
      </c>
      <c r="AL107" s="72">
        <f t="shared" si="52"/>
        <v>33.214999999999996</v>
      </c>
    </row>
    <row r="108" spans="1:38" ht="15.75" customHeight="1" x14ac:dyDescent="0.15">
      <c r="A108" s="43" t="s">
        <v>84</v>
      </c>
      <c r="B108" s="57">
        <v>50.51</v>
      </c>
      <c r="C108" s="57">
        <v>1.02</v>
      </c>
      <c r="D108" s="57">
        <v>100</v>
      </c>
      <c r="E108" s="57">
        <v>2.02</v>
      </c>
      <c r="F108" s="57">
        <v>66.89</v>
      </c>
      <c r="G108" s="77">
        <f t="shared" si="53"/>
        <v>34.454999999999998</v>
      </c>
      <c r="H108" s="57">
        <v>50</v>
      </c>
      <c r="I108" s="57">
        <v>0</v>
      </c>
      <c r="J108" s="57">
        <v>100</v>
      </c>
      <c r="K108" s="57">
        <v>0</v>
      </c>
      <c r="L108" s="57">
        <v>66.66</v>
      </c>
      <c r="M108" s="77">
        <f t="shared" si="54"/>
        <v>33.33</v>
      </c>
      <c r="N108" s="57">
        <v>50</v>
      </c>
      <c r="O108" s="57">
        <v>0</v>
      </c>
      <c r="P108" s="57">
        <v>100</v>
      </c>
      <c r="Q108" s="57">
        <v>0</v>
      </c>
      <c r="R108" s="57">
        <v>66.66</v>
      </c>
      <c r="S108" s="77">
        <f t="shared" ref="S108:S110" si="55">AVERAGE(Q108,R108)</f>
        <v>33.33</v>
      </c>
      <c r="T108" s="63"/>
      <c r="U108" s="64"/>
      <c r="V108" s="64"/>
      <c r="W108" s="64"/>
      <c r="X108" s="64"/>
      <c r="Y108" s="65"/>
      <c r="Z108" s="57">
        <v>52.5</v>
      </c>
      <c r="AA108" s="57">
        <v>5</v>
      </c>
      <c r="AB108" s="57">
        <v>100</v>
      </c>
      <c r="AC108" s="57">
        <v>9.52</v>
      </c>
      <c r="AD108" s="57">
        <v>67.790000000000006</v>
      </c>
      <c r="AE108" s="77">
        <f t="shared" si="50"/>
        <v>38.655000000000001</v>
      </c>
      <c r="AF108" s="57">
        <v>43.58</v>
      </c>
      <c r="AG108" s="57">
        <v>0</v>
      </c>
      <c r="AH108" s="57">
        <v>89.47</v>
      </c>
      <c r="AI108" s="57">
        <v>0</v>
      </c>
      <c r="AJ108" s="57">
        <v>60.71</v>
      </c>
      <c r="AK108" s="77">
        <f t="shared" si="51"/>
        <v>30.355</v>
      </c>
      <c r="AL108" s="72">
        <f t="shared" si="52"/>
        <v>34.024999999999991</v>
      </c>
    </row>
    <row r="109" spans="1:38" ht="15.75" customHeight="1" x14ac:dyDescent="0.15">
      <c r="A109" s="43" t="s">
        <v>85</v>
      </c>
      <c r="B109" s="57">
        <v>47.95</v>
      </c>
      <c r="C109" s="57">
        <v>0</v>
      </c>
      <c r="D109" s="57">
        <v>95.91</v>
      </c>
      <c r="E109" s="57">
        <v>0</v>
      </c>
      <c r="F109" s="57">
        <v>64.819999999999993</v>
      </c>
      <c r="G109" s="77">
        <f t="shared" si="53"/>
        <v>32.409999999999997</v>
      </c>
      <c r="H109" s="57">
        <v>44.11</v>
      </c>
      <c r="I109" s="57">
        <v>0</v>
      </c>
      <c r="J109" s="57">
        <v>88.23</v>
      </c>
      <c r="K109" s="57">
        <v>0</v>
      </c>
      <c r="L109" s="57">
        <v>61.22</v>
      </c>
      <c r="M109" s="77">
        <f t="shared" si="54"/>
        <v>30.61</v>
      </c>
      <c r="N109" s="57">
        <v>50</v>
      </c>
      <c r="O109" s="57">
        <v>0</v>
      </c>
      <c r="P109" s="57">
        <v>100</v>
      </c>
      <c r="Q109" s="57">
        <v>0</v>
      </c>
      <c r="R109" s="57">
        <v>66.66</v>
      </c>
      <c r="S109" s="77">
        <f t="shared" si="55"/>
        <v>33.33</v>
      </c>
      <c r="T109" s="66">
        <v>58.82</v>
      </c>
      <c r="U109" s="67">
        <v>29.41</v>
      </c>
      <c r="V109" s="67">
        <v>88.23</v>
      </c>
      <c r="W109" s="67">
        <v>41.66</v>
      </c>
      <c r="X109" s="67">
        <v>68.180000000000007</v>
      </c>
      <c r="Y109" s="77">
        <f t="shared" ref="Y109:Y110" si="56">AVERAGE(W109,X109)</f>
        <v>54.92</v>
      </c>
      <c r="Z109" s="59"/>
      <c r="AA109" s="59"/>
      <c r="AB109" s="59"/>
      <c r="AC109" s="59"/>
      <c r="AD109" s="59"/>
      <c r="AE109" s="60"/>
      <c r="AF109" s="57">
        <v>48.71</v>
      </c>
      <c r="AG109" s="57">
        <v>0</v>
      </c>
      <c r="AH109" s="57">
        <v>100</v>
      </c>
      <c r="AI109" s="57">
        <v>0</v>
      </c>
      <c r="AJ109" s="57">
        <v>65.510000000000005</v>
      </c>
      <c r="AK109" s="77">
        <f t="shared" si="51"/>
        <v>32.755000000000003</v>
      </c>
      <c r="AL109" s="72">
        <f t="shared" si="52"/>
        <v>36.804999999999993</v>
      </c>
    </row>
    <row r="110" spans="1:38" ht="15.75" customHeight="1" x14ac:dyDescent="0.15">
      <c r="A110" s="43" t="s">
        <v>86</v>
      </c>
      <c r="B110" s="57">
        <v>50</v>
      </c>
      <c r="C110" s="57">
        <v>0</v>
      </c>
      <c r="D110" s="57">
        <v>100</v>
      </c>
      <c r="E110" s="57">
        <v>0</v>
      </c>
      <c r="F110" s="57">
        <v>66.66</v>
      </c>
      <c r="G110" s="77">
        <f t="shared" si="53"/>
        <v>33.33</v>
      </c>
      <c r="H110" s="57">
        <v>50</v>
      </c>
      <c r="I110" s="57">
        <v>0</v>
      </c>
      <c r="J110" s="57">
        <v>100</v>
      </c>
      <c r="K110" s="57">
        <v>0</v>
      </c>
      <c r="L110" s="57">
        <v>66.66</v>
      </c>
      <c r="M110" s="77">
        <f t="shared" si="54"/>
        <v>33.33</v>
      </c>
      <c r="N110" s="57">
        <v>50</v>
      </c>
      <c r="O110" s="57">
        <v>0</v>
      </c>
      <c r="P110" s="57">
        <v>100</v>
      </c>
      <c r="Q110" s="57">
        <v>0</v>
      </c>
      <c r="R110" s="57">
        <v>66.66</v>
      </c>
      <c r="S110" s="77">
        <f t="shared" si="55"/>
        <v>33.33</v>
      </c>
      <c r="T110" s="57">
        <v>50</v>
      </c>
      <c r="U110" s="57">
        <v>0</v>
      </c>
      <c r="V110" s="57">
        <v>100</v>
      </c>
      <c r="W110" s="57">
        <v>0</v>
      </c>
      <c r="X110" s="57">
        <v>66.66</v>
      </c>
      <c r="Y110" s="77">
        <f t="shared" si="56"/>
        <v>33.33</v>
      </c>
      <c r="Z110" s="57">
        <v>50</v>
      </c>
      <c r="AA110" s="57">
        <v>0</v>
      </c>
      <c r="AB110" s="57">
        <v>100</v>
      </c>
      <c r="AC110" s="57">
        <v>0</v>
      </c>
      <c r="AD110" s="57">
        <v>66.66</v>
      </c>
      <c r="AE110" s="77">
        <f>AVERAGE(AC110,AD110)</f>
        <v>33.33</v>
      </c>
      <c r="AF110" s="59"/>
      <c r="AG110" s="59"/>
      <c r="AH110" s="59"/>
      <c r="AI110" s="59"/>
      <c r="AJ110" s="59"/>
      <c r="AK110" s="60"/>
      <c r="AL110" s="72">
        <f t="shared" si="52"/>
        <v>33.33</v>
      </c>
    </row>
    <row r="111" spans="1:38" ht="15.75" customHeight="1" x14ac:dyDescent="0.15">
      <c r="A111" s="40" t="s">
        <v>63</v>
      </c>
      <c r="B111" s="79"/>
      <c r="C111" s="79"/>
      <c r="D111" s="79"/>
      <c r="E111" s="79"/>
      <c r="F111" s="79"/>
      <c r="G111" s="72">
        <f>AVERAGE(G105:G110)</f>
        <v>33.370999999999995</v>
      </c>
      <c r="H111" s="79"/>
      <c r="I111" s="79"/>
      <c r="J111" s="79"/>
      <c r="K111" s="79"/>
      <c r="L111" s="79"/>
      <c r="M111" s="72">
        <f>AVERAGE(M105:M110)</f>
        <v>38.464999999999996</v>
      </c>
      <c r="N111" s="79"/>
      <c r="O111" s="79"/>
      <c r="P111" s="79"/>
      <c r="Q111" s="79"/>
      <c r="R111" s="79"/>
      <c r="S111" s="72">
        <f>AVERAGE(S105:S110)</f>
        <v>39.58</v>
      </c>
      <c r="T111" s="66"/>
      <c r="U111" s="67"/>
      <c r="V111" s="67"/>
      <c r="W111" s="67"/>
      <c r="X111" s="67"/>
      <c r="Y111" s="72">
        <f>AVERAGE(Y105:Y110)</f>
        <v>44.541999999999994</v>
      </c>
      <c r="Z111" s="79"/>
      <c r="AA111" s="79"/>
      <c r="AB111" s="79"/>
      <c r="AC111" s="79"/>
      <c r="AD111" s="79"/>
      <c r="AE111" s="72">
        <f>AVERAGE(AE105:AE110)</f>
        <v>39.707999999999991</v>
      </c>
      <c r="AF111" s="79"/>
      <c r="AG111" s="79"/>
      <c r="AH111" s="79"/>
      <c r="AI111" s="79"/>
      <c r="AJ111" s="79"/>
      <c r="AK111" s="72">
        <f t="shared" ref="AK111:AL111" si="57">AVERAGE(AK105:AK110)</f>
        <v>42.822999999999993</v>
      </c>
      <c r="AL111" s="80">
        <f t="shared" si="57"/>
        <v>39.748166666666663</v>
      </c>
    </row>
    <row r="112" spans="1:38" ht="15.75" customHeight="1" x14ac:dyDescent="0.15">
      <c r="G112" s="56"/>
      <c r="M112" s="56"/>
      <c r="S112" s="56"/>
      <c r="Y112" s="56"/>
      <c r="AE112" s="56"/>
      <c r="AK112" s="56"/>
    </row>
    <row r="113" spans="6:37" ht="15.75" customHeight="1" x14ac:dyDescent="0.15">
      <c r="G113" s="56"/>
      <c r="M113" s="56"/>
      <c r="S113" s="56"/>
      <c r="Y113" s="56"/>
      <c r="AE113" s="56"/>
      <c r="AK113" s="56"/>
    </row>
    <row r="114" spans="6:37" ht="15.75" customHeight="1" x14ac:dyDescent="0.15">
      <c r="F114" s="56"/>
      <c r="L114" s="56"/>
      <c r="R114" s="56"/>
      <c r="X114" s="56"/>
      <c r="AD114" s="56"/>
    </row>
    <row r="115" spans="6:37" ht="15.75" customHeight="1" x14ac:dyDescent="0.15">
      <c r="F115" s="56"/>
      <c r="L115" s="56"/>
      <c r="R115" s="56"/>
      <c r="X115" s="56"/>
      <c r="AD115" s="56"/>
    </row>
    <row r="116" spans="6:37" ht="15.75" customHeight="1" x14ac:dyDescent="0.15">
      <c r="F116" s="56"/>
      <c r="L116" s="56"/>
      <c r="R116" s="56"/>
      <c r="X116" s="56"/>
      <c r="AD116" s="56"/>
    </row>
    <row r="117" spans="6:37" ht="15.75" customHeight="1" x14ac:dyDescent="0.15">
      <c r="F117" s="56"/>
      <c r="L117" s="56"/>
      <c r="R117" s="56"/>
      <c r="X117" s="56"/>
      <c r="AD117" s="56"/>
    </row>
    <row r="118" spans="6:37" ht="15.75" customHeight="1" x14ac:dyDescent="0.15">
      <c r="G118" s="56"/>
      <c r="M118" s="56"/>
      <c r="S118" s="56"/>
      <c r="Y118" s="56"/>
      <c r="AE118" s="56"/>
      <c r="AK118" s="56"/>
    </row>
    <row r="119" spans="6:37" ht="15.75" customHeight="1" x14ac:dyDescent="0.15">
      <c r="G119" s="56"/>
      <c r="M119" s="56"/>
      <c r="S119" s="56"/>
      <c r="Y119" s="56"/>
      <c r="AE119" s="56"/>
      <c r="AK119" s="56"/>
    </row>
    <row r="120" spans="6:37" ht="15.75" customHeight="1" x14ac:dyDescent="0.15">
      <c r="G120" s="56"/>
      <c r="M120" s="56"/>
      <c r="S120" s="56"/>
      <c r="Y120" s="56"/>
      <c r="AE120" s="56"/>
      <c r="AK120" s="56"/>
    </row>
    <row r="121" spans="6:37" ht="15.75" customHeight="1" x14ac:dyDescent="0.15">
      <c r="G121" s="56"/>
      <c r="M121" s="56"/>
      <c r="S121" s="56"/>
      <c r="Y121" s="56"/>
      <c r="AE121" s="56"/>
      <c r="AK121" s="56"/>
    </row>
    <row r="122" spans="6:37" ht="15.75" customHeight="1" x14ac:dyDescent="0.15">
      <c r="G122" s="56"/>
      <c r="M122" s="56"/>
      <c r="S122" s="56"/>
      <c r="Y122" s="56"/>
      <c r="AE122" s="56"/>
      <c r="AK122" s="56"/>
    </row>
    <row r="123" spans="6:37" ht="15.75" customHeight="1" x14ac:dyDescent="0.15">
      <c r="G123" s="56"/>
      <c r="M123" s="56"/>
      <c r="S123" s="56"/>
      <c r="Y123" s="56"/>
      <c r="AE123" s="56"/>
      <c r="AK123" s="56"/>
    </row>
    <row r="124" spans="6:37" ht="15.75" customHeight="1" x14ac:dyDescent="0.15">
      <c r="G124" s="56"/>
      <c r="M124" s="56"/>
      <c r="S124" s="56"/>
      <c r="Y124" s="56"/>
      <c r="AE124" s="56"/>
      <c r="AK124" s="56"/>
    </row>
    <row r="125" spans="6:37" ht="15.75" customHeight="1" x14ac:dyDescent="0.15">
      <c r="G125" s="56"/>
      <c r="M125" s="56"/>
      <c r="S125" s="56"/>
      <c r="Y125" s="56"/>
      <c r="AE125" s="56"/>
      <c r="AK125" s="56"/>
    </row>
    <row r="126" spans="6:37" ht="15.75" customHeight="1" x14ac:dyDescent="0.15">
      <c r="G126" s="56"/>
      <c r="M126" s="56"/>
      <c r="S126" s="56"/>
      <c r="Y126" s="56"/>
      <c r="AE126" s="56"/>
      <c r="AK126" s="56"/>
    </row>
    <row r="127" spans="6:37" ht="15.75" customHeight="1" x14ac:dyDescent="0.15">
      <c r="G127" s="56"/>
      <c r="M127" s="56"/>
      <c r="S127" s="56"/>
      <c r="Y127" s="56"/>
      <c r="AE127" s="56"/>
      <c r="AK127" s="56"/>
    </row>
    <row r="128" spans="6:37" ht="15.75" customHeight="1" x14ac:dyDescent="0.15">
      <c r="G128" s="56"/>
      <c r="M128" s="56"/>
      <c r="S128" s="56"/>
      <c r="Y128" s="56"/>
      <c r="AE128" s="56"/>
      <c r="AK128" s="56"/>
    </row>
    <row r="129" spans="7:37" ht="15.75" customHeight="1" x14ac:dyDescent="0.15">
      <c r="G129" s="56"/>
      <c r="M129" s="56"/>
      <c r="S129" s="56"/>
      <c r="Y129" s="56"/>
      <c r="AE129" s="56"/>
      <c r="AK129" s="56"/>
    </row>
    <row r="130" spans="7:37" ht="15.75" customHeight="1" x14ac:dyDescent="0.15">
      <c r="G130" s="56"/>
      <c r="M130" s="56"/>
      <c r="S130" s="56"/>
      <c r="Y130" s="56"/>
      <c r="AE130" s="56"/>
      <c r="AK130" s="56"/>
    </row>
    <row r="131" spans="7:37" ht="15.75" customHeight="1" x14ac:dyDescent="0.15">
      <c r="G131" s="56"/>
      <c r="M131" s="56"/>
      <c r="S131" s="56"/>
      <c r="Y131" s="56"/>
      <c r="AE131" s="56"/>
      <c r="AK131" s="56"/>
    </row>
    <row r="132" spans="7:37" ht="15.75" customHeight="1" x14ac:dyDescent="0.15">
      <c r="G132" s="56"/>
      <c r="M132" s="56"/>
      <c r="S132" s="56"/>
      <c r="Y132" s="56"/>
      <c r="AE132" s="56"/>
      <c r="AK132" s="56"/>
    </row>
    <row r="133" spans="7:37" ht="15.75" customHeight="1" x14ac:dyDescent="0.15">
      <c r="G133" s="56"/>
      <c r="M133" s="56"/>
      <c r="S133" s="56"/>
      <c r="Y133" s="56"/>
      <c r="AE133" s="56"/>
      <c r="AK133" s="56"/>
    </row>
    <row r="134" spans="7:37" ht="15.75" customHeight="1" x14ac:dyDescent="0.15">
      <c r="G134" s="56"/>
      <c r="M134" s="56"/>
      <c r="S134" s="56"/>
      <c r="Y134" s="56"/>
      <c r="AE134" s="56"/>
      <c r="AK134" s="56"/>
    </row>
    <row r="135" spans="7:37" ht="15.75" customHeight="1" x14ac:dyDescent="0.15">
      <c r="G135" s="56"/>
      <c r="M135" s="56"/>
      <c r="S135" s="56"/>
      <c r="Y135" s="56"/>
      <c r="AE135" s="56"/>
      <c r="AK135" s="56"/>
    </row>
    <row r="136" spans="7:37" ht="15.75" customHeight="1" x14ac:dyDescent="0.15">
      <c r="G136" s="56"/>
      <c r="M136" s="56"/>
      <c r="S136" s="56"/>
      <c r="Y136" s="56"/>
      <c r="AE136" s="56"/>
      <c r="AK136" s="56"/>
    </row>
    <row r="137" spans="7:37" ht="15.75" customHeight="1" x14ac:dyDescent="0.15">
      <c r="G137" s="56"/>
      <c r="M137" s="56"/>
      <c r="S137" s="56"/>
      <c r="Y137" s="56"/>
      <c r="AE137" s="56"/>
      <c r="AK137" s="56"/>
    </row>
    <row r="138" spans="7:37" ht="15.75" customHeight="1" x14ac:dyDescent="0.15">
      <c r="G138" s="56"/>
      <c r="M138" s="56"/>
      <c r="S138" s="56"/>
      <c r="Y138" s="56"/>
      <c r="AE138" s="56"/>
      <c r="AK138" s="56"/>
    </row>
    <row r="139" spans="7:37" ht="15.75" customHeight="1" x14ac:dyDescent="0.15">
      <c r="G139" s="56"/>
      <c r="M139" s="56"/>
      <c r="S139" s="56"/>
      <c r="Y139" s="56"/>
      <c r="AE139" s="56"/>
      <c r="AK139" s="56"/>
    </row>
    <row r="140" spans="7:37" ht="15.75" customHeight="1" x14ac:dyDescent="0.15">
      <c r="G140" s="56"/>
      <c r="M140" s="56"/>
      <c r="S140" s="56"/>
      <c r="Y140" s="56"/>
      <c r="AE140" s="56"/>
      <c r="AK140" s="56"/>
    </row>
    <row r="141" spans="7:37" ht="15.75" customHeight="1" x14ac:dyDescent="0.15">
      <c r="G141" s="56"/>
      <c r="M141" s="56"/>
      <c r="S141" s="56"/>
      <c r="Y141" s="56"/>
      <c r="AE141" s="56"/>
      <c r="AK141" s="56"/>
    </row>
    <row r="142" spans="7:37" ht="15.75" customHeight="1" x14ac:dyDescent="0.15">
      <c r="G142" s="56"/>
      <c r="M142" s="56"/>
      <c r="S142" s="56"/>
      <c r="Y142" s="56"/>
      <c r="AE142" s="56"/>
      <c r="AK142" s="56"/>
    </row>
    <row r="143" spans="7:37" ht="15.75" customHeight="1" x14ac:dyDescent="0.15">
      <c r="G143" s="56"/>
      <c r="M143" s="56"/>
      <c r="S143" s="56"/>
      <c r="Y143" s="56"/>
      <c r="AE143" s="56"/>
      <c r="AK143" s="56"/>
    </row>
    <row r="144" spans="7:37" ht="15.75" customHeight="1" x14ac:dyDescent="0.15">
      <c r="G144" s="56"/>
      <c r="M144" s="56"/>
      <c r="S144" s="56"/>
      <c r="Y144" s="56"/>
      <c r="AE144" s="56"/>
      <c r="AK144" s="56"/>
    </row>
    <row r="145" spans="7:37" ht="15.75" customHeight="1" x14ac:dyDescent="0.15">
      <c r="G145" s="56"/>
      <c r="M145" s="56"/>
      <c r="S145" s="56"/>
      <c r="Y145" s="56"/>
      <c r="AE145" s="56"/>
      <c r="AK145" s="56"/>
    </row>
    <row r="146" spans="7:37" ht="15.75" customHeight="1" x14ac:dyDescent="0.15">
      <c r="G146" s="56"/>
      <c r="M146" s="56"/>
      <c r="S146" s="56"/>
      <c r="Y146" s="56"/>
      <c r="AE146" s="56"/>
      <c r="AK146" s="56"/>
    </row>
    <row r="147" spans="7:37" ht="15.75" customHeight="1" x14ac:dyDescent="0.15">
      <c r="G147" s="56"/>
      <c r="M147" s="56"/>
      <c r="S147" s="56"/>
      <c r="Y147" s="56"/>
      <c r="AE147" s="56"/>
      <c r="AK147" s="56"/>
    </row>
    <row r="148" spans="7:37" ht="15.75" customHeight="1" x14ac:dyDescent="0.15">
      <c r="G148" s="56"/>
      <c r="M148" s="56"/>
      <c r="S148" s="56"/>
      <c r="Y148" s="56"/>
      <c r="AE148" s="56"/>
      <c r="AK148" s="56"/>
    </row>
    <row r="149" spans="7:37" ht="15.75" customHeight="1" x14ac:dyDescent="0.15">
      <c r="G149" s="56"/>
      <c r="M149" s="56"/>
      <c r="S149" s="56"/>
      <c r="Y149" s="56"/>
      <c r="AE149" s="56"/>
      <c r="AK149" s="56"/>
    </row>
    <row r="150" spans="7:37" ht="15.75" customHeight="1" x14ac:dyDescent="0.15">
      <c r="G150" s="56"/>
      <c r="M150" s="56"/>
      <c r="S150" s="56"/>
      <c r="Y150" s="56"/>
      <c r="AE150" s="56"/>
      <c r="AK150" s="56"/>
    </row>
    <row r="151" spans="7:37" ht="15.75" customHeight="1" x14ac:dyDescent="0.15">
      <c r="G151" s="56"/>
      <c r="M151" s="56"/>
      <c r="S151" s="56"/>
      <c r="Y151" s="56"/>
      <c r="AE151" s="56"/>
      <c r="AK151" s="56"/>
    </row>
    <row r="152" spans="7:37" ht="15.75" customHeight="1" x14ac:dyDescent="0.15">
      <c r="G152" s="56"/>
      <c r="M152" s="56"/>
      <c r="S152" s="56"/>
      <c r="Y152" s="56"/>
      <c r="AE152" s="56"/>
      <c r="AK152" s="56"/>
    </row>
    <row r="153" spans="7:37" ht="15.75" customHeight="1" x14ac:dyDescent="0.15">
      <c r="G153" s="56"/>
      <c r="M153" s="56"/>
      <c r="S153" s="56"/>
      <c r="Y153" s="56"/>
      <c r="AE153" s="56"/>
      <c r="AK153" s="56"/>
    </row>
    <row r="154" spans="7:37" ht="15.75" customHeight="1" x14ac:dyDescent="0.15">
      <c r="G154" s="56"/>
      <c r="M154" s="56"/>
      <c r="S154" s="56"/>
      <c r="Y154" s="56"/>
      <c r="AE154" s="56"/>
      <c r="AK154" s="56"/>
    </row>
    <row r="155" spans="7:37" ht="15.75" customHeight="1" x14ac:dyDescent="0.15">
      <c r="G155" s="56"/>
      <c r="M155" s="56"/>
      <c r="S155" s="56"/>
      <c r="Y155" s="56"/>
      <c r="AE155" s="56"/>
      <c r="AK155" s="56"/>
    </row>
    <row r="156" spans="7:37" ht="15.75" customHeight="1" x14ac:dyDescent="0.15">
      <c r="G156" s="56"/>
      <c r="M156" s="56"/>
      <c r="S156" s="56"/>
      <c r="Y156" s="56"/>
      <c r="AE156" s="56"/>
      <c r="AK156" s="56"/>
    </row>
    <row r="157" spans="7:37" ht="15.75" customHeight="1" x14ac:dyDescent="0.15">
      <c r="G157" s="56"/>
      <c r="M157" s="56"/>
      <c r="S157" s="56"/>
      <c r="Y157" s="56"/>
      <c r="AE157" s="56"/>
      <c r="AK157" s="56"/>
    </row>
    <row r="158" spans="7:37" ht="15.75" customHeight="1" x14ac:dyDescent="0.15">
      <c r="G158" s="56"/>
      <c r="M158" s="56"/>
      <c r="S158" s="56"/>
      <c r="Y158" s="56"/>
      <c r="AE158" s="56"/>
      <c r="AK158" s="56"/>
    </row>
    <row r="159" spans="7:37" ht="15.75" customHeight="1" x14ac:dyDescent="0.15">
      <c r="G159" s="56"/>
      <c r="M159" s="56"/>
      <c r="S159" s="56"/>
      <c r="Y159" s="56"/>
      <c r="AE159" s="56"/>
      <c r="AK159" s="56"/>
    </row>
    <row r="160" spans="7:37" ht="15.75" customHeight="1" x14ac:dyDescent="0.15">
      <c r="G160" s="56"/>
      <c r="M160" s="56"/>
      <c r="S160" s="56"/>
      <c r="Y160" s="56"/>
      <c r="AE160" s="56"/>
      <c r="AK160" s="56"/>
    </row>
    <row r="161" spans="7:37" ht="15.75" customHeight="1" x14ac:dyDescent="0.15">
      <c r="G161" s="56"/>
      <c r="M161" s="56"/>
      <c r="S161" s="56"/>
      <c r="Y161" s="56"/>
      <c r="AE161" s="56"/>
      <c r="AK161" s="56"/>
    </row>
    <row r="162" spans="7:37" ht="15.75" customHeight="1" x14ac:dyDescent="0.15">
      <c r="G162" s="56"/>
      <c r="M162" s="56"/>
      <c r="S162" s="56"/>
      <c r="Y162" s="56"/>
      <c r="AE162" s="56"/>
      <c r="AK162" s="56"/>
    </row>
    <row r="163" spans="7:37" ht="15.75" customHeight="1" x14ac:dyDescent="0.15">
      <c r="G163" s="56"/>
      <c r="M163" s="56"/>
      <c r="S163" s="56"/>
      <c r="Y163" s="56"/>
      <c r="AE163" s="56"/>
      <c r="AK163" s="56"/>
    </row>
    <row r="164" spans="7:37" ht="15.75" customHeight="1" x14ac:dyDescent="0.15">
      <c r="G164" s="56"/>
      <c r="M164" s="56"/>
      <c r="S164" s="56"/>
      <c r="Y164" s="56"/>
      <c r="AE164" s="56"/>
      <c r="AK164" s="56"/>
    </row>
    <row r="165" spans="7:37" ht="15.75" customHeight="1" x14ac:dyDescent="0.15">
      <c r="G165" s="56"/>
      <c r="M165" s="56"/>
      <c r="S165" s="56"/>
      <c r="Y165" s="56"/>
      <c r="AE165" s="56"/>
      <c r="AK165" s="56"/>
    </row>
    <row r="166" spans="7:37" ht="15.75" customHeight="1" x14ac:dyDescent="0.15">
      <c r="G166" s="56"/>
      <c r="M166" s="56"/>
      <c r="S166" s="56"/>
      <c r="Y166" s="56"/>
      <c r="AE166" s="56"/>
      <c r="AK166" s="56"/>
    </row>
    <row r="167" spans="7:37" ht="15.75" customHeight="1" x14ac:dyDescent="0.15">
      <c r="G167" s="56"/>
      <c r="M167" s="56"/>
      <c r="S167" s="56"/>
      <c r="Y167" s="56"/>
      <c r="AE167" s="56"/>
      <c r="AK167" s="56"/>
    </row>
    <row r="168" spans="7:37" ht="15.75" customHeight="1" x14ac:dyDescent="0.15">
      <c r="G168" s="56"/>
      <c r="M168" s="56"/>
      <c r="S168" s="56"/>
      <c r="Y168" s="56"/>
      <c r="AE168" s="56"/>
      <c r="AK168" s="56"/>
    </row>
    <row r="169" spans="7:37" ht="15.75" customHeight="1" x14ac:dyDescent="0.15">
      <c r="G169" s="56"/>
      <c r="M169" s="56"/>
      <c r="S169" s="56"/>
      <c r="Y169" s="56"/>
      <c r="AE169" s="56"/>
      <c r="AK169" s="56"/>
    </row>
    <row r="170" spans="7:37" ht="15.75" customHeight="1" x14ac:dyDescent="0.15">
      <c r="G170" s="56"/>
      <c r="M170" s="56"/>
      <c r="S170" s="56"/>
      <c r="Y170" s="56"/>
      <c r="AE170" s="56"/>
      <c r="AK170" s="56"/>
    </row>
    <row r="171" spans="7:37" ht="15.75" customHeight="1" x14ac:dyDescent="0.15">
      <c r="G171" s="56"/>
      <c r="M171" s="56"/>
      <c r="S171" s="56"/>
      <c r="Y171" s="56"/>
      <c r="AE171" s="56"/>
      <c r="AK171" s="56"/>
    </row>
    <row r="172" spans="7:37" ht="15.75" customHeight="1" x14ac:dyDescent="0.15">
      <c r="G172" s="56"/>
      <c r="M172" s="56"/>
      <c r="S172" s="56"/>
      <c r="Y172" s="56"/>
      <c r="AE172" s="56"/>
      <c r="AK172" s="56"/>
    </row>
    <row r="173" spans="7:37" ht="15.75" customHeight="1" x14ac:dyDescent="0.15">
      <c r="G173" s="56"/>
      <c r="M173" s="56"/>
      <c r="S173" s="56"/>
      <c r="Y173" s="56"/>
      <c r="AE173" s="56"/>
      <c r="AK173" s="56"/>
    </row>
    <row r="174" spans="7:37" ht="15.75" customHeight="1" x14ac:dyDescent="0.15">
      <c r="G174" s="56"/>
      <c r="M174" s="56"/>
      <c r="S174" s="56"/>
      <c r="Y174" s="56"/>
      <c r="AE174" s="56"/>
      <c r="AK174" s="56"/>
    </row>
    <row r="175" spans="7:37" ht="15.75" customHeight="1" x14ac:dyDescent="0.15">
      <c r="G175" s="56"/>
      <c r="M175" s="56"/>
      <c r="S175" s="56"/>
      <c r="Y175" s="56"/>
      <c r="AE175" s="56"/>
      <c r="AK175" s="56"/>
    </row>
    <row r="176" spans="7:37" ht="15.75" customHeight="1" x14ac:dyDescent="0.15">
      <c r="G176" s="56"/>
      <c r="M176" s="56"/>
      <c r="S176" s="56"/>
      <c r="Y176" s="56"/>
      <c r="AE176" s="56"/>
      <c r="AK176" s="56"/>
    </row>
    <row r="177" spans="7:37" ht="15.75" customHeight="1" x14ac:dyDescent="0.15">
      <c r="G177" s="56"/>
      <c r="M177" s="56"/>
      <c r="S177" s="56"/>
      <c r="Y177" s="56"/>
      <c r="AE177" s="56"/>
      <c r="AK177" s="56"/>
    </row>
    <row r="178" spans="7:37" ht="15.75" customHeight="1" x14ac:dyDescent="0.15">
      <c r="G178" s="56"/>
      <c r="M178" s="56"/>
      <c r="S178" s="56"/>
      <c r="Y178" s="56"/>
      <c r="AE178" s="56"/>
      <c r="AK178" s="56"/>
    </row>
    <row r="179" spans="7:37" ht="15.75" customHeight="1" x14ac:dyDescent="0.15">
      <c r="G179" s="56"/>
      <c r="M179" s="56"/>
      <c r="S179" s="56"/>
      <c r="Y179" s="56"/>
      <c r="AE179" s="56"/>
      <c r="AK179" s="56"/>
    </row>
    <row r="180" spans="7:37" ht="15.75" customHeight="1" x14ac:dyDescent="0.15">
      <c r="G180" s="56"/>
      <c r="M180" s="56"/>
      <c r="S180" s="56"/>
      <c r="Y180" s="56"/>
      <c r="AE180" s="56"/>
      <c r="AK180" s="56"/>
    </row>
    <row r="181" spans="7:37" ht="15.75" customHeight="1" x14ac:dyDescent="0.15">
      <c r="G181" s="56"/>
      <c r="M181" s="56"/>
      <c r="S181" s="56"/>
      <c r="Y181" s="56"/>
      <c r="AE181" s="56"/>
      <c r="AK181" s="56"/>
    </row>
    <row r="182" spans="7:37" ht="15.75" customHeight="1" x14ac:dyDescent="0.15">
      <c r="G182" s="56"/>
      <c r="M182" s="56"/>
      <c r="S182" s="56"/>
      <c r="Y182" s="56"/>
      <c r="AE182" s="56"/>
      <c r="AK182" s="56"/>
    </row>
    <row r="183" spans="7:37" ht="15.75" customHeight="1" x14ac:dyDescent="0.15">
      <c r="G183" s="56"/>
      <c r="M183" s="56"/>
      <c r="S183" s="56"/>
      <c r="Y183" s="56"/>
      <c r="AE183" s="56"/>
      <c r="AK183" s="56"/>
    </row>
    <row r="184" spans="7:37" ht="15.75" customHeight="1" x14ac:dyDescent="0.15">
      <c r="G184" s="56"/>
      <c r="M184" s="56"/>
      <c r="S184" s="56"/>
      <c r="Y184" s="56"/>
      <c r="AE184" s="56"/>
      <c r="AK184" s="56"/>
    </row>
    <row r="185" spans="7:37" ht="15.75" customHeight="1" x14ac:dyDescent="0.15">
      <c r="G185" s="56"/>
      <c r="M185" s="56"/>
      <c r="S185" s="56"/>
      <c r="Y185" s="56"/>
      <c r="AE185" s="56"/>
      <c r="AK185" s="56"/>
    </row>
    <row r="186" spans="7:37" ht="15.75" customHeight="1" x14ac:dyDescent="0.15">
      <c r="G186" s="56"/>
      <c r="M186" s="56"/>
      <c r="S186" s="56"/>
      <c r="Y186" s="56"/>
      <c r="AE186" s="56"/>
      <c r="AK186" s="56"/>
    </row>
    <row r="187" spans="7:37" ht="15.75" customHeight="1" x14ac:dyDescent="0.15">
      <c r="G187" s="56"/>
      <c r="M187" s="56"/>
      <c r="S187" s="56"/>
      <c r="Y187" s="56"/>
      <c r="AE187" s="56"/>
      <c r="AK187" s="56"/>
    </row>
    <row r="188" spans="7:37" ht="15.75" customHeight="1" x14ac:dyDescent="0.15">
      <c r="G188" s="56"/>
      <c r="M188" s="56"/>
      <c r="S188" s="56"/>
      <c r="Y188" s="56"/>
      <c r="AE188" s="56"/>
      <c r="AK188" s="56"/>
    </row>
    <row r="189" spans="7:37" ht="15.75" customHeight="1" x14ac:dyDescent="0.15">
      <c r="G189" s="56"/>
      <c r="M189" s="56"/>
      <c r="S189" s="56"/>
      <c r="Y189" s="56"/>
      <c r="AE189" s="56"/>
      <c r="AK189" s="56"/>
    </row>
    <row r="190" spans="7:37" ht="15.75" customHeight="1" x14ac:dyDescent="0.15">
      <c r="G190" s="56"/>
      <c r="M190" s="56"/>
      <c r="S190" s="56"/>
      <c r="Y190" s="56"/>
      <c r="AE190" s="56"/>
      <c r="AK190" s="56"/>
    </row>
    <row r="191" spans="7:37" ht="15.75" customHeight="1" x14ac:dyDescent="0.15">
      <c r="G191" s="56"/>
      <c r="M191" s="56"/>
      <c r="S191" s="56"/>
      <c r="Y191" s="56"/>
      <c r="AE191" s="56"/>
      <c r="AK191" s="56"/>
    </row>
    <row r="192" spans="7:37" ht="15.75" customHeight="1" x14ac:dyDescent="0.15">
      <c r="G192" s="56"/>
      <c r="M192" s="56"/>
      <c r="S192" s="56"/>
      <c r="Y192" s="56"/>
      <c r="AE192" s="56"/>
      <c r="AK192" s="56"/>
    </row>
    <row r="193" spans="7:37" ht="15.75" customHeight="1" x14ac:dyDescent="0.15">
      <c r="G193" s="56"/>
      <c r="M193" s="56"/>
      <c r="S193" s="56"/>
      <c r="Y193" s="56"/>
      <c r="AE193" s="56"/>
      <c r="AK193" s="56"/>
    </row>
    <row r="194" spans="7:37" ht="15.75" customHeight="1" x14ac:dyDescent="0.15">
      <c r="G194" s="56"/>
      <c r="M194" s="56"/>
      <c r="S194" s="56"/>
      <c r="Y194" s="56"/>
      <c r="AE194" s="56"/>
      <c r="AK194" s="56"/>
    </row>
    <row r="195" spans="7:37" ht="15.75" customHeight="1" x14ac:dyDescent="0.15">
      <c r="G195" s="56"/>
      <c r="M195" s="56"/>
      <c r="S195" s="56"/>
      <c r="Y195" s="56"/>
      <c r="AE195" s="56"/>
      <c r="AK195" s="56"/>
    </row>
    <row r="196" spans="7:37" ht="15.75" customHeight="1" x14ac:dyDescent="0.15">
      <c r="G196" s="56"/>
      <c r="M196" s="56"/>
      <c r="S196" s="56"/>
      <c r="Y196" s="56"/>
      <c r="AE196" s="56"/>
      <c r="AK196" s="56"/>
    </row>
    <row r="197" spans="7:37" ht="15.75" customHeight="1" x14ac:dyDescent="0.15">
      <c r="G197" s="56"/>
      <c r="M197" s="56"/>
      <c r="S197" s="56"/>
      <c r="Y197" s="56"/>
      <c r="AE197" s="56"/>
      <c r="AK197" s="56"/>
    </row>
    <row r="198" spans="7:37" ht="15.75" customHeight="1" x14ac:dyDescent="0.15">
      <c r="G198" s="56"/>
      <c r="M198" s="56"/>
      <c r="S198" s="56"/>
      <c r="Y198" s="56"/>
      <c r="AE198" s="56"/>
      <c r="AK198" s="56"/>
    </row>
    <row r="199" spans="7:37" ht="15.75" customHeight="1" x14ac:dyDescent="0.15">
      <c r="G199" s="56"/>
      <c r="M199" s="56"/>
      <c r="S199" s="56"/>
      <c r="Y199" s="56"/>
      <c r="AE199" s="56"/>
      <c r="AK199" s="56"/>
    </row>
    <row r="200" spans="7:37" ht="15.75" customHeight="1" x14ac:dyDescent="0.15">
      <c r="G200" s="56"/>
      <c r="M200" s="56"/>
      <c r="S200" s="56"/>
      <c r="Y200" s="56"/>
      <c r="AE200" s="56"/>
      <c r="AK200" s="56"/>
    </row>
    <row r="201" spans="7:37" ht="15.75" customHeight="1" x14ac:dyDescent="0.15">
      <c r="G201" s="56"/>
      <c r="M201" s="56"/>
      <c r="S201" s="56"/>
      <c r="Y201" s="56"/>
      <c r="AE201" s="56"/>
      <c r="AK201" s="56"/>
    </row>
    <row r="202" spans="7:37" ht="15.75" customHeight="1" x14ac:dyDescent="0.15">
      <c r="G202" s="56"/>
      <c r="M202" s="56"/>
      <c r="S202" s="56"/>
      <c r="Y202" s="56"/>
      <c r="AE202" s="56"/>
      <c r="AK202" s="56"/>
    </row>
    <row r="203" spans="7:37" ht="15.75" customHeight="1" x14ac:dyDescent="0.15">
      <c r="G203" s="56"/>
      <c r="M203" s="56"/>
      <c r="S203" s="56"/>
      <c r="Y203" s="56"/>
      <c r="AE203" s="56"/>
      <c r="AK203" s="56"/>
    </row>
    <row r="204" spans="7:37" ht="15.75" customHeight="1" x14ac:dyDescent="0.15">
      <c r="G204" s="56"/>
      <c r="M204" s="56"/>
      <c r="S204" s="56"/>
      <c r="Y204" s="56"/>
      <c r="AE204" s="56"/>
      <c r="AK204" s="56"/>
    </row>
    <row r="205" spans="7:37" ht="15.75" customHeight="1" x14ac:dyDescent="0.15">
      <c r="G205" s="56"/>
      <c r="M205" s="56"/>
      <c r="S205" s="56"/>
      <c r="Y205" s="56"/>
      <c r="AE205" s="56"/>
      <c r="AK205" s="56"/>
    </row>
    <row r="206" spans="7:37" ht="15.75" customHeight="1" x14ac:dyDescent="0.15">
      <c r="G206" s="56"/>
      <c r="M206" s="56"/>
      <c r="S206" s="56"/>
      <c r="Y206" s="56"/>
      <c r="AE206" s="56"/>
      <c r="AK206" s="56"/>
    </row>
    <row r="207" spans="7:37" ht="15.75" customHeight="1" x14ac:dyDescent="0.15">
      <c r="G207" s="56"/>
      <c r="M207" s="56"/>
      <c r="S207" s="56"/>
      <c r="Y207" s="56"/>
      <c r="AE207" s="56"/>
      <c r="AK207" s="56"/>
    </row>
    <row r="208" spans="7:37" ht="15.75" customHeight="1" x14ac:dyDescent="0.15">
      <c r="G208" s="56"/>
      <c r="M208" s="56"/>
      <c r="S208" s="56"/>
      <c r="Y208" s="56"/>
      <c r="AE208" s="56"/>
      <c r="AK208" s="56"/>
    </row>
    <row r="209" spans="7:37" ht="15.75" customHeight="1" x14ac:dyDescent="0.15">
      <c r="G209" s="56"/>
      <c r="M209" s="56"/>
      <c r="S209" s="56"/>
      <c r="Y209" s="56"/>
      <c r="AE209" s="56"/>
      <c r="AK209" s="56"/>
    </row>
    <row r="210" spans="7:37" ht="15.75" customHeight="1" x14ac:dyDescent="0.15">
      <c r="G210" s="56"/>
      <c r="M210" s="56"/>
      <c r="S210" s="56"/>
      <c r="Y210" s="56"/>
      <c r="AE210" s="56"/>
      <c r="AK210" s="56"/>
    </row>
    <row r="211" spans="7:37" ht="15.75" customHeight="1" x14ac:dyDescent="0.15">
      <c r="G211" s="56"/>
      <c r="M211" s="56"/>
      <c r="S211" s="56"/>
      <c r="Y211" s="56"/>
      <c r="AE211" s="56"/>
      <c r="AK211" s="56"/>
    </row>
    <row r="212" spans="7:37" ht="15.75" customHeight="1" x14ac:dyDescent="0.15">
      <c r="G212" s="56"/>
      <c r="M212" s="56"/>
      <c r="S212" s="56"/>
      <c r="Y212" s="56"/>
      <c r="AE212" s="56"/>
      <c r="AK212" s="56"/>
    </row>
    <row r="213" spans="7:37" ht="15.75" customHeight="1" x14ac:dyDescent="0.15">
      <c r="G213" s="56"/>
      <c r="M213" s="56"/>
      <c r="S213" s="56"/>
      <c r="Y213" s="56"/>
      <c r="AE213" s="56"/>
      <c r="AK213" s="56"/>
    </row>
    <row r="214" spans="7:37" ht="15.75" customHeight="1" x14ac:dyDescent="0.15">
      <c r="G214" s="56"/>
      <c r="M214" s="56"/>
      <c r="S214" s="56"/>
      <c r="Y214" s="56"/>
      <c r="AE214" s="56"/>
      <c r="AK214" s="56"/>
    </row>
    <row r="215" spans="7:37" ht="15.75" customHeight="1" x14ac:dyDescent="0.15">
      <c r="G215" s="56"/>
      <c r="M215" s="56"/>
      <c r="S215" s="56"/>
      <c r="Y215" s="56"/>
      <c r="AE215" s="56"/>
      <c r="AK215" s="56"/>
    </row>
    <row r="216" spans="7:37" ht="15.75" customHeight="1" x14ac:dyDescent="0.15">
      <c r="G216" s="56"/>
      <c r="M216" s="56"/>
      <c r="S216" s="56"/>
      <c r="Y216" s="56"/>
      <c r="AE216" s="56"/>
      <c r="AK216" s="56"/>
    </row>
    <row r="217" spans="7:37" ht="15.75" customHeight="1" x14ac:dyDescent="0.15">
      <c r="G217" s="56"/>
      <c r="M217" s="56"/>
      <c r="S217" s="56"/>
      <c r="Y217" s="56"/>
      <c r="AE217" s="56"/>
      <c r="AK217" s="56"/>
    </row>
    <row r="218" spans="7:37" ht="15.75" customHeight="1" x14ac:dyDescent="0.15">
      <c r="G218" s="56"/>
      <c r="M218" s="56"/>
      <c r="S218" s="56"/>
      <c r="Y218" s="56"/>
      <c r="AE218" s="56"/>
      <c r="AK218" s="56"/>
    </row>
    <row r="219" spans="7:37" ht="15.75" customHeight="1" x14ac:dyDescent="0.15">
      <c r="G219" s="56"/>
      <c r="M219" s="56"/>
      <c r="S219" s="56"/>
      <c r="Y219" s="56"/>
      <c r="AE219" s="56"/>
      <c r="AK219" s="56"/>
    </row>
    <row r="220" spans="7:37" ht="15.75" customHeight="1" x14ac:dyDescent="0.15">
      <c r="G220" s="56"/>
      <c r="M220" s="56"/>
      <c r="S220" s="56"/>
      <c r="Y220" s="56"/>
      <c r="AE220" s="56"/>
      <c r="AK220" s="56"/>
    </row>
    <row r="221" spans="7:37" ht="15.75" customHeight="1" x14ac:dyDescent="0.15">
      <c r="G221" s="56"/>
      <c r="M221" s="56"/>
      <c r="S221" s="56"/>
      <c r="Y221" s="56"/>
      <c r="AE221" s="56"/>
      <c r="AK221" s="56"/>
    </row>
    <row r="222" spans="7:37" ht="15.75" customHeight="1" x14ac:dyDescent="0.15">
      <c r="G222" s="56"/>
      <c r="M222" s="56"/>
      <c r="S222" s="56"/>
      <c r="Y222" s="56"/>
      <c r="AE222" s="56"/>
      <c r="AK222" s="56"/>
    </row>
    <row r="223" spans="7:37" ht="15.75" customHeight="1" x14ac:dyDescent="0.15">
      <c r="G223" s="56"/>
      <c r="M223" s="56"/>
      <c r="S223" s="56"/>
      <c r="Y223" s="56"/>
      <c r="AE223" s="56"/>
      <c r="AK223" s="56"/>
    </row>
    <row r="224" spans="7:37" ht="15.75" customHeight="1" x14ac:dyDescent="0.15">
      <c r="G224" s="56"/>
      <c r="M224" s="56"/>
      <c r="S224" s="56"/>
      <c r="Y224" s="56"/>
      <c r="AE224" s="56"/>
      <c r="AK224" s="56"/>
    </row>
    <row r="225" spans="7:37" ht="15.75" customHeight="1" x14ac:dyDescent="0.15">
      <c r="G225" s="56"/>
      <c r="M225" s="56"/>
      <c r="S225" s="56"/>
      <c r="Y225" s="56"/>
      <c r="AE225" s="56"/>
      <c r="AK225" s="56"/>
    </row>
    <row r="226" spans="7:37" ht="15.75" customHeight="1" x14ac:dyDescent="0.15">
      <c r="G226" s="56"/>
      <c r="M226" s="56"/>
      <c r="S226" s="56"/>
      <c r="Y226" s="56"/>
      <c r="AE226" s="56"/>
      <c r="AK226" s="56"/>
    </row>
    <row r="227" spans="7:37" ht="15.75" customHeight="1" x14ac:dyDescent="0.15">
      <c r="G227" s="56"/>
      <c r="M227" s="56"/>
      <c r="S227" s="56"/>
      <c r="Y227" s="56"/>
      <c r="AE227" s="56"/>
      <c r="AK227" s="56"/>
    </row>
    <row r="228" spans="7:37" ht="15.75" customHeight="1" x14ac:dyDescent="0.15">
      <c r="G228" s="56"/>
      <c r="M228" s="56"/>
      <c r="S228" s="56"/>
      <c r="Y228" s="56"/>
      <c r="AE228" s="56"/>
      <c r="AK228" s="56"/>
    </row>
    <row r="229" spans="7:37" ht="15.75" customHeight="1" x14ac:dyDescent="0.15">
      <c r="G229" s="56"/>
      <c r="M229" s="56"/>
      <c r="S229" s="56"/>
      <c r="Y229" s="56"/>
      <c r="AE229" s="56"/>
      <c r="AK229" s="56"/>
    </row>
    <row r="230" spans="7:37" ht="15.75" customHeight="1" x14ac:dyDescent="0.15">
      <c r="G230" s="56"/>
      <c r="M230" s="56"/>
      <c r="S230" s="56"/>
      <c r="Y230" s="56"/>
      <c r="AE230" s="56"/>
      <c r="AK230" s="56"/>
    </row>
    <row r="231" spans="7:37" ht="15.75" customHeight="1" x14ac:dyDescent="0.15">
      <c r="G231" s="56"/>
      <c r="M231" s="56"/>
      <c r="S231" s="56"/>
      <c r="Y231" s="56"/>
      <c r="AE231" s="56"/>
      <c r="AK231" s="56"/>
    </row>
    <row r="232" spans="7:37" ht="15.75" customHeight="1" x14ac:dyDescent="0.15">
      <c r="G232" s="56"/>
      <c r="M232" s="56"/>
      <c r="S232" s="56"/>
      <c r="Y232" s="56"/>
      <c r="AE232" s="56"/>
      <c r="AK232" s="56"/>
    </row>
    <row r="233" spans="7:37" ht="15.75" customHeight="1" x14ac:dyDescent="0.15">
      <c r="G233" s="56"/>
      <c r="M233" s="56"/>
      <c r="S233" s="56"/>
      <c r="Y233" s="56"/>
      <c r="AE233" s="56"/>
      <c r="AK233" s="56"/>
    </row>
    <row r="234" spans="7:37" ht="15.75" customHeight="1" x14ac:dyDescent="0.15">
      <c r="G234" s="56"/>
      <c r="M234" s="56"/>
      <c r="S234" s="56"/>
      <c r="Y234" s="56"/>
      <c r="AE234" s="56"/>
      <c r="AK234" s="56"/>
    </row>
    <row r="235" spans="7:37" ht="15.75" customHeight="1" x14ac:dyDescent="0.15">
      <c r="G235" s="56"/>
      <c r="M235" s="56"/>
      <c r="S235" s="56"/>
      <c r="Y235" s="56"/>
      <c r="AE235" s="56"/>
      <c r="AK235" s="56"/>
    </row>
    <row r="236" spans="7:37" ht="15.75" customHeight="1" x14ac:dyDescent="0.15">
      <c r="G236" s="56"/>
      <c r="M236" s="56"/>
      <c r="S236" s="56"/>
      <c r="Y236" s="56"/>
      <c r="AE236" s="56"/>
      <c r="AK236" s="56"/>
    </row>
    <row r="237" spans="7:37" ht="15.75" customHeight="1" x14ac:dyDescent="0.15">
      <c r="G237" s="56"/>
      <c r="M237" s="56"/>
      <c r="S237" s="56"/>
      <c r="Y237" s="56"/>
      <c r="AE237" s="56"/>
      <c r="AK237" s="56"/>
    </row>
    <row r="238" spans="7:37" ht="15.75" customHeight="1" x14ac:dyDescent="0.15">
      <c r="G238" s="56"/>
      <c r="M238" s="56"/>
      <c r="S238" s="56"/>
      <c r="Y238" s="56"/>
      <c r="AE238" s="56"/>
      <c r="AK238" s="56"/>
    </row>
    <row r="239" spans="7:37" ht="15.75" customHeight="1" x14ac:dyDescent="0.15">
      <c r="G239" s="56"/>
      <c r="M239" s="56"/>
      <c r="S239" s="56"/>
      <c r="Y239" s="56"/>
      <c r="AE239" s="56"/>
      <c r="AK239" s="56"/>
    </row>
    <row r="240" spans="7:37" ht="15.75" customHeight="1" x14ac:dyDescent="0.15">
      <c r="G240" s="56"/>
      <c r="M240" s="56"/>
      <c r="S240" s="56"/>
      <c r="Y240" s="56"/>
      <c r="AE240" s="56"/>
      <c r="AK240" s="56"/>
    </row>
    <row r="241" spans="7:37" ht="15.75" customHeight="1" x14ac:dyDescent="0.15">
      <c r="G241" s="56"/>
      <c r="M241" s="56"/>
      <c r="S241" s="56"/>
      <c r="Y241" s="56"/>
      <c r="AE241" s="56"/>
      <c r="AK241" s="56"/>
    </row>
    <row r="242" spans="7:37" ht="15.75" customHeight="1" x14ac:dyDescent="0.15">
      <c r="G242" s="56"/>
      <c r="M242" s="56"/>
      <c r="S242" s="56"/>
      <c r="Y242" s="56"/>
      <c r="AE242" s="56"/>
      <c r="AK242" s="56"/>
    </row>
    <row r="243" spans="7:37" ht="15.75" customHeight="1" x14ac:dyDescent="0.15">
      <c r="G243" s="56"/>
      <c r="M243" s="56"/>
      <c r="S243" s="56"/>
      <c r="Y243" s="56"/>
      <c r="AE243" s="56"/>
      <c r="AK243" s="56"/>
    </row>
    <row r="244" spans="7:37" ht="15.75" customHeight="1" x14ac:dyDescent="0.15">
      <c r="G244" s="56"/>
      <c r="M244" s="56"/>
      <c r="S244" s="56"/>
      <c r="Y244" s="56"/>
      <c r="AE244" s="56"/>
      <c r="AK244" s="56"/>
    </row>
    <row r="245" spans="7:37" ht="15.75" customHeight="1" x14ac:dyDescent="0.15">
      <c r="G245" s="56"/>
      <c r="M245" s="56"/>
      <c r="S245" s="56"/>
      <c r="Y245" s="56"/>
      <c r="AE245" s="56"/>
      <c r="AK245" s="56"/>
    </row>
    <row r="246" spans="7:37" ht="15.75" customHeight="1" x14ac:dyDescent="0.15">
      <c r="G246" s="56"/>
      <c r="M246" s="56"/>
      <c r="S246" s="56"/>
      <c r="Y246" s="56"/>
      <c r="AE246" s="56"/>
      <c r="AK246" s="56"/>
    </row>
    <row r="247" spans="7:37" ht="15.75" customHeight="1" x14ac:dyDescent="0.15">
      <c r="G247" s="56"/>
      <c r="M247" s="56"/>
      <c r="S247" s="56"/>
      <c r="Y247" s="56"/>
      <c r="AE247" s="56"/>
      <c r="AK247" s="56"/>
    </row>
    <row r="248" spans="7:37" ht="15.75" customHeight="1" x14ac:dyDescent="0.15">
      <c r="G248" s="56"/>
      <c r="M248" s="56"/>
      <c r="S248" s="56"/>
      <c r="Y248" s="56"/>
      <c r="AE248" s="56"/>
      <c r="AK248" s="56"/>
    </row>
    <row r="249" spans="7:37" ht="15.75" customHeight="1" x14ac:dyDescent="0.15">
      <c r="G249" s="56"/>
      <c r="M249" s="56"/>
      <c r="S249" s="56"/>
      <c r="Y249" s="56"/>
      <c r="AE249" s="56"/>
      <c r="AK249" s="56"/>
    </row>
    <row r="250" spans="7:37" ht="15.75" customHeight="1" x14ac:dyDescent="0.15">
      <c r="G250" s="56"/>
      <c r="M250" s="56"/>
      <c r="S250" s="56"/>
      <c r="Y250" s="56"/>
      <c r="AE250" s="56"/>
      <c r="AK250" s="56"/>
    </row>
    <row r="251" spans="7:37" ht="15.75" customHeight="1" x14ac:dyDescent="0.15">
      <c r="G251" s="56"/>
      <c r="M251" s="56"/>
      <c r="S251" s="56"/>
      <c r="Y251" s="56"/>
      <c r="AE251" s="56"/>
      <c r="AK251" s="56"/>
    </row>
    <row r="252" spans="7:37" ht="15.75" customHeight="1" x14ac:dyDescent="0.15">
      <c r="G252" s="56"/>
      <c r="M252" s="56"/>
      <c r="S252" s="56"/>
      <c r="Y252" s="56"/>
      <c r="AE252" s="56"/>
      <c r="AK252" s="56"/>
    </row>
    <row r="253" spans="7:37" ht="15.75" customHeight="1" x14ac:dyDescent="0.15">
      <c r="G253" s="56"/>
      <c r="M253" s="56"/>
      <c r="S253" s="56"/>
      <c r="Y253" s="56"/>
      <c r="AE253" s="56"/>
      <c r="AK253" s="56"/>
    </row>
    <row r="254" spans="7:37" ht="15.75" customHeight="1" x14ac:dyDescent="0.15">
      <c r="G254" s="56"/>
      <c r="M254" s="56"/>
      <c r="S254" s="56"/>
      <c r="Y254" s="56"/>
      <c r="AE254" s="56"/>
      <c r="AK254" s="56"/>
    </row>
    <row r="255" spans="7:37" ht="15.75" customHeight="1" x14ac:dyDescent="0.15">
      <c r="G255" s="56"/>
      <c r="M255" s="56"/>
      <c r="S255" s="56"/>
      <c r="Y255" s="56"/>
      <c r="AE255" s="56"/>
      <c r="AK255" s="56"/>
    </row>
    <row r="256" spans="7:37" ht="15.75" customHeight="1" x14ac:dyDescent="0.15">
      <c r="G256" s="56"/>
      <c r="M256" s="56"/>
      <c r="S256" s="56"/>
      <c r="Y256" s="56"/>
      <c r="AE256" s="56"/>
      <c r="AK256" s="56"/>
    </row>
    <row r="257" spans="7:37" ht="15.75" customHeight="1" x14ac:dyDescent="0.15">
      <c r="G257" s="56"/>
      <c r="M257" s="56"/>
      <c r="S257" s="56"/>
      <c r="Y257" s="56"/>
      <c r="AE257" s="56"/>
      <c r="AK257" s="56"/>
    </row>
    <row r="258" spans="7:37" ht="15.75" customHeight="1" x14ac:dyDescent="0.15">
      <c r="G258" s="56"/>
      <c r="M258" s="56"/>
      <c r="S258" s="56"/>
      <c r="Y258" s="56"/>
      <c r="AE258" s="56"/>
      <c r="AK258" s="56"/>
    </row>
    <row r="259" spans="7:37" ht="15.75" customHeight="1" x14ac:dyDescent="0.15">
      <c r="G259" s="56"/>
      <c r="M259" s="56"/>
      <c r="S259" s="56"/>
      <c r="Y259" s="56"/>
      <c r="AE259" s="56"/>
      <c r="AK259" s="56"/>
    </row>
    <row r="260" spans="7:37" ht="15.75" customHeight="1" x14ac:dyDescent="0.15">
      <c r="G260" s="56"/>
      <c r="M260" s="56"/>
      <c r="S260" s="56"/>
      <c r="Y260" s="56"/>
      <c r="AE260" s="56"/>
      <c r="AK260" s="56"/>
    </row>
    <row r="261" spans="7:37" ht="15.75" customHeight="1" x14ac:dyDescent="0.15">
      <c r="G261" s="56"/>
      <c r="M261" s="56"/>
      <c r="S261" s="56"/>
      <c r="Y261" s="56"/>
      <c r="AE261" s="56"/>
      <c r="AK261" s="56"/>
    </row>
    <row r="262" spans="7:37" ht="15.75" customHeight="1" x14ac:dyDescent="0.15">
      <c r="G262" s="56"/>
      <c r="M262" s="56"/>
      <c r="S262" s="56"/>
      <c r="Y262" s="56"/>
      <c r="AE262" s="56"/>
      <c r="AK262" s="56"/>
    </row>
    <row r="263" spans="7:37" ht="15.75" customHeight="1" x14ac:dyDescent="0.15">
      <c r="G263" s="56"/>
      <c r="M263" s="56"/>
      <c r="S263" s="56"/>
      <c r="Y263" s="56"/>
      <c r="AE263" s="56"/>
      <c r="AK263" s="56"/>
    </row>
    <row r="264" spans="7:37" ht="15.75" customHeight="1" x14ac:dyDescent="0.15">
      <c r="G264" s="56"/>
      <c r="M264" s="56"/>
      <c r="S264" s="56"/>
      <c r="Y264" s="56"/>
      <c r="AE264" s="56"/>
      <c r="AK264" s="56"/>
    </row>
    <row r="265" spans="7:37" ht="15.75" customHeight="1" x14ac:dyDescent="0.15">
      <c r="G265" s="56"/>
      <c r="M265" s="56"/>
      <c r="S265" s="56"/>
      <c r="Y265" s="56"/>
      <c r="AE265" s="56"/>
      <c r="AK265" s="56"/>
    </row>
    <row r="266" spans="7:37" ht="15.75" customHeight="1" x14ac:dyDescent="0.15">
      <c r="G266" s="56"/>
      <c r="M266" s="56"/>
      <c r="S266" s="56"/>
      <c r="Y266" s="56"/>
      <c r="AE266" s="56"/>
      <c r="AK266" s="56"/>
    </row>
    <row r="267" spans="7:37" ht="15.75" customHeight="1" x14ac:dyDescent="0.15">
      <c r="G267" s="56"/>
      <c r="M267" s="56"/>
      <c r="S267" s="56"/>
      <c r="Y267" s="56"/>
      <c r="AE267" s="56"/>
      <c r="AK267" s="56"/>
    </row>
    <row r="268" spans="7:37" ht="15.75" customHeight="1" x14ac:dyDescent="0.15">
      <c r="G268" s="56"/>
      <c r="M268" s="56"/>
      <c r="S268" s="56"/>
      <c r="Y268" s="56"/>
      <c r="AE268" s="56"/>
      <c r="AK268" s="56"/>
    </row>
    <row r="269" spans="7:37" ht="15.75" customHeight="1" x14ac:dyDescent="0.15">
      <c r="G269" s="56"/>
      <c r="M269" s="56"/>
      <c r="S269" s="56"/>
      <c r="Y269" s="56"/>
      <c r="AE269" s="56"/>
      <c r="AK269" s="56"/>
    </row>
    <row r="270" spans="7:37" ht="15.75" customHeight="1" x14ac:dyDescent="0.15">
      <c r="G270" s="56"/>
      <c r="M270" s="56"/>
      <c r="S270" s="56"/>
      <c r="Y270" s="56"/>
      <c r="AE270" s="56"/>
      <c r="AK270" s="56"/>
    </row>
    <row r="271" spans="7:37" ht="15.75" customHeight="1" x14ac:dyDescent="0.15">
      <c r="G271" s="56"/>
      <c r="M271" s="56"/>
      <c r="S271" s="56"/>
      <c r="Y271" s="56"/>
      <c r="AE271" s="56"/>
      <c r="AK271" s="56"/>
    </row>
    <row r="272" spans="7:37" ht="15.75" customHeight="1" x14ac:dyDescent="0.15">
      <c r="G272" s="56"/>
      <c r="M272" s="56"/>
      <c r="S272" s="56"/>
      <c r="Y272" s="56"/>
      <c r="AE272" s="56"/>
      <c r="AK272" s="56"/>
    </row>
    <row r="273" spans="7:37" ht="15.75" customHeight="1" x14ac:dyDescent="0.15">
      <c r="G273" s="56"/>
      <c r="M273" s="56"/>
      <c r="S273" s="56"/>
      <c r="Y273" s="56"/>
      <c r="AE273" s="56"/>
      <c r="AK273" s="56"/>
    </row>
    <row r="274" spans="7:37" ht="15.75" customHeight="1" x14ac:dyDescent="0.15">
      <c r="G274" s="56"/>
      <c r="M274" s="56"/>
      <c r="S274" s="56"/>
      <c r="Y274" s="56"/>
      <c r="AE274" s="56"/>
      <c r="AK274" s="56"/>
    </row>
    <row r="275" spans="7:37" ht="15.75" customHeight="1" x14ac:dyDescent="0.15">
      <c r="G275" s="56"/>
      <c r="M275" s="56"/>
      <c r="S275" s="56"/>
      <c r="Y275" s="56"/>
      <c r="AE275" s="56"/>
      <c r="AK275" s="56"/>
    </row>
    <row r="276" spans="7:37" ht="15.75" customHeight="1" x14ac:dyDescent="0.15">
      <c r="G276" s="56"/>
      <c r="M276" s="56"/>
      <c r="S276" s="56"/>
      <c r="Y276" s="56"/>
      <c r="AE276" s="56"/>
      <c r="AK276" s="56"/>
    </row>
    <row r="277" spans="7:37" ht="15.75" customHeight="1" x14ac:dyDescent="0.15">
      <c r="G277" s="56"/>
      <c r="M277" s="56"/>
      <c r="S277" s="56"/>
      <c r="Y277" s="56"/>
      <c r="AE277" s="56"/>
      <c r="AK277" s="56"/>
    </row>
    <row r="278" spans="7:37" ht="15.75" customHeight="1" x14ac:dyDescent="0.15">
      <c r="G278" s="56"/>
      <c r="M278" s="56"/>
      <c r="S278" s="56"/>
      <c r="Y278" s="56"/>
      <c r="AE278" s="56"/>
      <c r="AK278" s="56"/>
    </row>
    <row r="279" spans="7:37" ht="15.75" customHeight="1" x14ac:dyDescent="0.15">
      <c r="G279" s="56"/>
      <c r="M279" s="56"/>
      <c r="S279" s="56"/>
      <c r="Y279" s="56"/>
      <c r="AE279" s="56"/>
      <c r="AK279" s="56"/>
    </row>
    <row r="280" spans="7:37" ht="15.75" customHeight="1" x14ac:dyDescent="0.15">
      <c r="G280" s="56"/>
      <c r="M280" s="56"/>
      <c r="S280" s="56"/>
      <c r="Y280" s="56"/>
      <c r="AE280" s="56"/>
      <c r="AK280" s="56"/>
    </row>
    <row r="281" spans="7:37" ht="15.75" customHeight="1" x14ac:dyDescent="0.15">
      <c r="G281" s="56"/>
      <c r="M281" s="56"/>
      <c r="S281" s="56"/>
      <c r="Y281" s="56"/>
      <c r="AE281" s="56"/>
      <c r="AK281" s="56"/>
    </row>
    <row r="282" spans="7:37" ht="15.75" customHeight="1" x14ac:dyDescent="0.15">
      <c r="G282" s="56"/>
      <c r="M282" s="56"/>
      <c r="S282" s="56"/>
      <c r="Y282" s="56"/>
      <c r="AE282" s="56"/>
      <c r="AK282" s="56"/>
    </row>
    <row r="283" spans="7:37" ht="15.75" customHeight="1" x14ac:dyDescent="0.15">
      <c r="G283" s="56"/>
      <c r="M283" s="56"/>
      <c r="S283" s="56"/>
      <c r="Y283" s="56"/>
      <c r="AE283" s="56"/>
      <c r="AK283" s="56"/>
    </row>
    <row r="284" spans="7:37" ht="15.75" customHeight="1" x14ac:dyDescent="0.15">
      <c r="G284" s="56"/>
      <c r="M284" s="56"/>
      <c r="S284" s="56"/>
      <c r="Y284" s="56"/>
      <c r="AE284" s="56"/>
      <c r="AK284" s="56"/>
    </row>
    <row r="285" spans="7:37" ht="15.75" customHeight="1" x14ac:dyDescent="0.15">
      <c r="G285" s="56"/>
      <c r="M285" s="56"/>
      <c r="S285" s="56"/>
      <c r="Y285" s="56"/>
      <c r="AE285" s="56"/>
      <c r="AK285" s="56"/>
    </row>
    <row r="286" spans="7:37" ht="15.75" customHeight="1" x14ac:dyDescent="0.15">
      <c r="G286" s="56"/>
      <c r="M286" s="56"/>
      <c r="S286" s="56"/>
      <c r="Y286" s="56"/>
      <c r="AE286" s="56"/>
      <c r="AK286" s="56"/>
    </row>
    <row r="287" spans="7:37" ht="15.75" customHeight="1" x14ac:dyDescent="0.15">
      <c r="G287" s="56"/>
      <c r="M287" s="56"/>
      <c r="S287" s="56"/>
      <c r="Y287" s="56"/>
      <c r="AE287" s="56"/>
      <c r="AK287" s="56"/>
    </row>
    <row r="288" spans="7:37" ht="15.75" customHeight="1" x14ac:dyDescent="0.15">
      <c r="G288" s="56"/>
      <c r="M288" s="56"/>
      <c r="S288" s="56"/>
      <c r="Y288" s="56"/>
      <c r="AE288" s="56"/>
      <c r="AK288" s="56"/>
    </row>
    <row r="289" spans="7:37" ht="15.75" customHeight="1" x14ac:dyDescent="0.15">
      <c r="G289" s="56"/>
      <c r="M289" s="56"/>
      <c r="S289" s="56"/>
      <c r="Y289" s="56"/>
      <c r="AE289" s="56"/>
      <c r="AK289" s="56"/>
    </row>
    <row r="290" spans="7:37" ht="15.75" customHeight="1" x14ac:dyDescent="0.15">
      <c r="G290" s="56"/>
      <c r="M290" s="56"/>
      <c r="S290" s="56"/>
      <c r="Y290" s="56"/>
      <c r="AE290" s="56"/>
      <c r="AK290" s="56"/>
    </row>
    <row r="291" spans="7:37" ht="15.75" customHeight="1" x14ac:dyDescent="0.15">
      <c r="G291" s="56"/>
      <c r="M291" s="56"/>
      <c r="S291" s="56"/>
      <c r="Y291" s="56"/>
      <c r="AE291" s="56"/>
      <c r="AK291" s="56"/>
    </row>
    <row r="292" spans="7:37" ht="15.75" customHeight="1" x14ac:dyDescent="0.15">
      <c r="G292" s="56"/>
      <c r="M292" s="56"/>
      <c r="S292" s="56"/>
      <c r="Y292" s="56"/>
      <c r="AE292" s="56"/>
      <c r="AK292" s="56"/>
    </row>
    <row r="293" spans="7:37" ht="15.75" customHeight="1" x14ac:dyDescent="0.15">
      <c r="G293" s="56"/>
      <c r="M293" s="56"/>
      <c r="S293" s="56"/>
      <c r="Y293" s="56"/>
      <c r="AE293" s="56"/>
      <c r="AK293" s="56"/>
    </row>
    <row r="294" spans="7:37" ht="15.75" customHeight="1" x14ac:dyDescent="0.15">
      <c r="G294" s="56"/>
      <c r="M294" s="56"/>
      <c r="S294" s="56"/>
      <c r="Y294" s="56"/>
      <c r="AE294" s="56"/>
      <c r="AK294" s="56"/>
    </row>
    <row r="295" spans="7:37" ht="15.75" customHeight="1" x14ac:dyDescent="0.15">
      <c r="G295" s="56"/>
      <c r="M295" s="56"/>
      <c r="S295" s="56"/>
      <c r="Y295" s="56"/>
      <c r="AE295" s="56"/>
      <c r="AK295" s="56"/>
    </row>
    <row r="296" spans="7:37" ht="15.75" customHeight="1" x14ac:dyDescent="0.15">
      <c r="G296" s="56"/>
      <c r="M296" s="56"/>
      <c r="S296" s="56"/>
      <c r="Y296" s="56"/>
      <c r="AE296" s="56"/>
      <c r="AK296" s="56"/>
    </row>
    <row r="297" spans="7:37" ht="15.75" customHeight="1" x14ac:dyDescent="0.15"/>
    <row r="298" spans="7:37" ht="15.75" customHeight="1" x14ac:dyDescent="0.15"/>
    <row r="299" spans="7:37" ht="15.75" customHeight="1" x14ac:dyDescent="0.15"/>
    <row r="300" spans="7:37" ht="15.75" customHeight="1" x14ac:dyDescent="0.15"/>
    <row r="301" spans="7:37" ht="15.75" customHeight="1" x14ac:dyDescent="0.15"/>
    <row r="302" spans="7:37" ht="15.75" customHeight="1" x14ac:dyDescent="0.15"/>
    <row r="303" spans="7:37" ht="15.75" customHeight="1" x14ac:dyDescent="0.15"/>
    <row r="304" spans="7:37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</sheetData>
  <mergeCells count="84">
    <mergeCell ref="Z52:AE52"/>
    <mergeCell ref="AF52:AK52"/>
    <mergeCell ref="A62:A63"/>
    <mergeCell ref="B62:G62"/>
    <mergeCell ref="H62:M62"/>
    <mergeCell ref="N62:S62"/>
    <mergeCell ref="T62:Y62"/>
    <mergeCell ref="Z62:AE62"/>
    <mergeCell ref="AF62:AK62"/>
    <mergeCell ref="A52:A53"/>
    <mergeCell ref="B52:G52"/>
    <mergeCell ref="H52:M52"/>
    <mergeCell ref="N52:S52"/>
    <mergeCell ref="T52:Y52"/>
    <mergeCell ref="Z73:AE73"/>
    <mergeCell ref="AF73:AK73"/>
    <mergeCell ref="A83:A84"/>
    <mergeCell ref="B83:G83"/>
    <mergeCell ref="H83:M83"/>
    <mergeCell ref="N83:S83"/>
    <mergeCell ref="T83:Y83"/>
    <mergeCell ref="Z83:AE83"/>
    <mergeCell ref="AF83:AK83"/>
    <mergeCell ref="A73:A74"/>
    <mergeCell ref="B73:G73"/>
    <mergeCell ref="H73:M73"/>
    <mergeCell ref="N73:S73"/>
    <mergeCell ref="T73:Y73"/>
    <mergeCell ref="Z93:AE93"/>
    <mergeCell ref="AF93:AK93"/>
    <mergeCell ref="A103:A104"/>
    <mergeCell ref="B103:G103"/>
    <mergeCell ref="H103:M103"/>
    <mergeCell ref="N103:S103"/>
    <mergeCell ref="T103:Y103"/>
    <mergeCell ref="Z103:AE103"/>
    <mergeCell ref="AF103:AK103"/>
    <mergeCell ref="A93:A94"/>
    <mergeCell ref="B93:G93"/>
    <mergeCell ref="H93:M93"/>
    <mergeCell ref="N93:S93"/>
    <mergeCell ref="T93:Y93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32:AE32"/>
    <mergeCell ref="AF32:AK32"/>
    <mergeCell ref="A42:A43"/>
    <mergeCell ref="B42:G42"/>
    <mergeCell ref="H42:M42"/>
    <mergeCell ref="N42:S42"/>
    <mergeCell ref="T42:Y42"/>
    <mergeCell ref="Z42:AE42"/>
    <mergeCell ref="AF42:AK42"/>
    <mergeCell ref="A32:A33"/>
    <mergeCell ref="B32:G32"/>
    <mergeCell ref="H32:M32"/>
    <mergeCell ref="N32:S32"/>
    <mergeCell ref="T32:Y3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RQ1,RQ2 (Within) - Data Summary</vt:lpstr>
      <vt:lpstr>RQ3 - Data Summary</vt:lpstr>
      <vt:lpstr>AIGC Detectors (T=default)</vt:lpstr>
      <vt:lpstr>AIGC Detectors (T=0)</vt:lpstr>
      <vt:lpstr>ML with Code Embeddings (T=defa</vt:lpstr>
      <vt:lpstr>ML with Code Embeddings (T=0)</vt:lpstr>
      <vt:lpstr>GPT-Code only (T=default)</vt:lpstr>
      <vt:lpstr>GPT-Code only (T=0)</vt:lpstr>
      <vt:lpstr>GPT-AST only (T=default)</vt:lpstr>
      <vt:lpstr>GPT-AST only (T=0)</vt:lpstr>
      <vt:lpstr>GPT-Code+AST (T=default)</vt:lpstr>
      <vt:lpstr>GPT-Code+AST (T=0)</vt:lpstr>
      <vt:lpstr>ML with Code Metrics (T=default</vt:lpstr>
      <vt:lpstr>ML with Code Metrics (T=0)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Hyunjae Suh</cp:lastModifiedBy>
  <dcterms:modified xsi:type="dcterms:W3CDTF">2024-07-31T01:24:25Z</dcterms:modified>
</cp:coreProperties>
</file>