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yunjae1/Documents/STAIRS/msr2024_local/Replication Package/"/>
    </mc:Choice>
  </mc:AlternateContent>
  <xr:revisionPtr revIDLastSave="0" documentId="13_ncr:1_{2C2B5E69-1CC3-BD4B-8873-0B3380F44194}" xr6:coauthVersionLast="47" xr6:coauthVersionMax="47" xr10:uidLastSave="{00000000-0000-0000-0000-000000000000}"/>
  <bookViews>
    <workbookView xWindow="0" yWindow="760" windowWidth="34560" windowHeight="20620" firstSheet="6" activeTab="13" xr2:uid="{00000000-000D-0000-FFFF-FFFF00000000}"/>
  </bookViews>
  <sheets>
    <sheet name="RQ1, RQ2 (Within) - Data Summar" sheetId="1" r:id="rId1"/>
    <sheet name="RQ3 - Data Summary" sheetId="2" r:id="rId2"/>
    <sheet name="AIGC Detectors (T=default)" sheetId="3" r:id="rId3"/>
    <sheet name="AIGC Detectors (T=0)" sheetId="4" r:id="rId4"/>
    <sheet name="ML with Code Embeddings (T=defa" sheetId="5" r:id="rId5"/>
    <sheet name="ML with Code Embeddings (T=0)" sheetId="6" r:id="rId6"/>
    <sheet name="GPT-Code only (T=default)" sheetId="7" r:id="rId7"/>
    <sheet name="GPT-Code only (T=0)" sheetId="8" r:id="rId8"/>
    <sheet name="GPT-AST only (T=default)" sheetId="9" r:id="rId9"/>
    <sheet name="GPT-AST only (T=0)" sheetId="10" r:id="rId10"/>
    <sheet name="GPT-Code+AST (T=default)" sheetId="11" r:id="rId11"/>
    <sheet name="GPT-Code+AST (T=0)" sheetId="12" r:id="rId12"/>
    <sheet name="ML with Code Metrics (T=default" sheetId="13" r:id="rId13"/>
    <sheet name="ML with Code Metrics (T=0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0" l="1"/>
  <c r="AL9" i="5"/>
  <c r="AL6" i="5"/>
  <c r="AL7" i="5"/>
  <c r="AL8" i="5"/>
  <c r="S65" i="14"/>
  <c r="M65" i="14"/>
  <c r="G65" i="14"/>
  <c r="T65" i="14" s="1"/>
  <c r="S64" i="14"/>
  <c r="M64" i="14"/>
  <c r="G64" i="14"/>
  <c r="T64" i="14" s="1"/>
  <c r="S63" i="14"/>
  <c r="M63" i="14"/>
  <c r="G63" i="14"/>
  <c r="T63" i="14" s="1"/>
  <c r="S62" i="14"/>
  <c r="M62" i="14"/>
  <c r="G62" i="14"/>
  <c r="T62" i="14" s="1"/>
  <c r="S61" i="14"/>
  <c r="M61" i="14"/>
  <c r="G61" i="14"/>
  <c r="T61" i="14" s="1"/>
  <c r="S60" i="14"/>
  <c r="M60" i="14"/>
  <c r="G60" i="14"/>
  <c r="T60" i="14" s="1"/>
  <c r="S59" i="14"/>
  <c r="M59" i="14"/>
  <c r="G59" i="14"/>
  <c r="T59" i="14" s="1"/>
  <c r="S58" i="14"/>
  <c r="M58" i="14"/>
  <c r="G58" i="14"/>
  <c r="T58" i="14" s="1"/>
  <c r="AK49" i="14"/>
  <c r="AE49" i="14"/>
  <c r="Y49" i="14"/>
  <c r="S49" i="14"/>
  <c r="M49" i="14"/>
  <c r="G49" i="14"/>
  <c r="AL48" i="14"/>
  <c r="AL47" i="14"/>
  <c r="AL46" i="14"/>
  <c r="AL45" i="14"/>
  <c r="AL44" i="14"/>
  <c r="AL43" i="14"/>
  <c r="AL49" i="14" s="1"/>
  <c r="AK39" i="14"/>
  <c r="AE39" i="14"/>
  <c r="Y39" i="14"/>
  <c r="S39" i="14"/>
  <c r="M39" i="14"/>
  <c r="G39" i="14"/>
  <c r="AL38" i="14"/>
  <c r="AL37" i="14"/>
  <c r="AL36" i="14"/>
  <c r="AL35" i="14"/>
  <c r="AL34" i="14"/>
  <c r="AL33" i="14"/>
  <c r="AL39" i="14" s="1"/>
  <c r="AK29" i="14"/>
  <c r="AE29" i="14"/>
  <c r="Y29" i="14"/>
  <c r="S29" i="14"/>
  <c r="M29" i="14"/>
  <c r="G29" i="14"/>
  <c r="AL28" i="14"/>
  <c r="AL27" i="14"/>
  <c r="AL26" i="14"/>
  <c r="AL25" i="14"/>
  <c r="AL24" i="14"/>
  <c r="AL23" i="14"/>
  <c r="AL29" i="14" s="1"/>
  <c r="AL17" i="14"/>
  <c r="AK17" i="14"/>
  <c r="AE17" i="14"/>
  <c r="Y17" i="14"/>
  <c r="S17" i="14"/>
  <c r="M17" i="14"/>
  <c r="G17" i="14"/>
  <c r="AK12" i="14"/>
  <c r="AE12" i="14"/>
  <c r="Y12" i="14"/>
  <c r="S12" i="14"/>
  <c r="M12" i="14"/>
  <c r="AL12" i="14" s="1"/>
  <c r="G12" i="14"/>
  <c r="AK7" i="14"/>
  <c r="AE7" i="14"/>
  <c r="Y7" i="14"/>
  <c r="S7" i="14"/>
  <c r="M7" i="14"/>
  <c r="G7" i="14"/>
  <c r="AL7" i="14" s="1"/>
  <c r="S64" i="13"/>
  <c r="G64" i="13"/>
  <c r="T64" i="13" s="1"/>
  <c r="T63" i="13"/>
  <c r="S63" i="13"/>
  <c r="M63" i="13"/>
  <c r="G63" i="13"/>
  <c r="S62" i="13"/>
  <c r="M62" i="13"/>
  <c r="T62" i="13" s="1"/>
  <c r="G62" i="13"/>
  <c r="S61" i="13"/>
  <c r="M61" i="13"/>
  <c r="G61" i="13"/>
  <c r="T61" i="13" s="1"/>
  <c r="T60" i="13"/>
  <c r="S60" i="13"/>
  <c r="M60" i="13"/>
  <c r="G60" i="13"/>
  <c r="S59" i="13"/>
  <c r="M59" i="13"/>
  <c r="T59" i="13" s="1"/>
  <c r="G59" i="13"/>
  <c r="S58" i="13"/>
  <c r="M58" i="13"/>
  <c r="G58" i="13"/>
  <c r="T58" i="13" s="1"/>
  <c r="T57" i="13"/>
  <c r="S57" i="13"/>
  <c r="M57" i="13"/>
  <c r="G57" i="13"/>
  <c r="AK49" i="13"/>
  <c r="AE49" i="13"/>
  <c r="Y49" i="13"/>
  <c r="S49" i="13"/>
  <c r="M49" i="13"/>
  <c r="G49" i="13"/>
  <c r="AL48" i="13"/>
  <c r="AL47" i="13"/>
  <c r="AL46" i="13"/>
  <c r="AL45" i="13"/>
  <c r="AL44" i="13"/>
  <c r="AL43" i="13"/>
  <c r="AL49" i="13" s="1"/>
  <c r="AK39" i="13"/>
  <c r="AE39" i="13"/>
  <c r="Y39" i="13"/>
  <c r="S39" i="13"/>
  <c r="M39" i="13"/>
  <c r="G39" i="13"/>
  <c r="AL38" i="13"/>
  <c r="AL37" i="13"/>
  <c r="AL36" i="13"/>
  <c r="AL35" i="13"/>
  <c r="AL34" i="13"/>
  <c r="AL33" i="13"/>
  <c r="AL39" i="13" s="1"/>
  <c r="AK29" i="13"/>
  <c r="AE29" i="13"/>
  <c r="Y29" i="13"/>
  <c r="S29" i="13"/>
  <c r="M29" i="13"/>
  <c r="G29" i="13"/>
  <c r="AL28" i="13"/>
  <c r="AL27" i="13"/>
  <c r="AL26" i="13"/>
  <c r="AL25" i="13"/>
  <c r="AL24" i="13"/>
  <c r="AL23" i="13"/>
  <c r="AL29" i="13" s="1"/>
  <c r="AK17" i="13"/>
  <c r="AE17" i="13"/>
  <c r="Y17" i="13"/>
  <c r="S17" i="13"/>
  <c r="M17" i="13"/>
  <c r="AL17" i="13" s="1"/>
  <c r="G17" i="13"/>
  <c r="AK12" i="13"/>
  <c r="AE12" i="13"/>
  <c r="Y12" i="13"/>
  <c r="S12" i="13"/>
  <c r="M12" i="13"/>
  <c r="G12" i="13"/>
  <c r="AL12" i="13" s="1"/>
  <c r="AK7" i="13"/>
  <c r="AE7" i="13"/>
  <c r="Y7" i="13"/>
  <c r="AL7" i="13" s="1"/>
  <c r="S7" i="13"/>
  <c r="M7" i="13"/>
  <c r="G7" i="13"/>
  <c r="AK84" i="12"/>
  <c r="AE84" i="12"/>
  <c r="Y84" i="12"/>
  <c r="S84" i="12"/>
  <c r="M84" i="12"/>
  <c r="G84" i="12"/>
  <c r="AL83" i="12"/>
  <c r="AL82" i="12"/>
  <c r="AL81" i="12"/>
  <c r="AL80" i="12"/>
  <c r="AL79" i="12"/>
  <c r="AL78" i="12"/>
  <c r="AL84" i="12" s="1"/>
  <c r="Y74" i="12"/>
  <c r="S74" i="12"/>
  <c r="M74" i="12"/>
  <c r="G74" i="12"/>
  <c r="AL73" i="12"/>
  <c r="AL72" i="12"/>
  <c r="AL71" i="12"/>
  <c r="AL74" i="12" s="1"/>
  <c r="AL70" i="12"/>
  <c r="AL69" i="12"/>
  <c r="AL68" i="12"/>
  <c r="AK64" i="12"/>
  <c r="AE64" i="12"/>
  <c r="Y64" i="12"/>
  <c r="S64" i="12"/>
  <c r="M64" i="12"/>
  <c r="G64" i="12"/>
  <c r="AL63" i="12"/>
  <c r="AL62" i="12"/>
  <c r="AL61" i="12"/>
  <c r="AL60" i="12"/>
  <c r="AL59" i="12"/>
  <c r="AL58" i="12"/>
  <c r="AL64" i="12" s="1"/>
  <c r="AK53" i="12"/>
  <c r="AE53" i="12"/>
  <c r="Y53" i="12"/>
  <c r="S53" i="12"/>
  <c r="M53" i="12"/>
  <c r="G53" i="12"/>
  <c r="AL52" i="12"/>
  <c r="AL51" i="12"/>
  <c r="AL50" i="12"/>
  <c r="AL49" i="12"/>
  <c r="AL48" i="12"/>
  <c r="AL47" i="12"/>
  <c r="AL53" i="12" s="1"/>
  <c r="AK43" i="12"/>
  <c r="AE43" i="12"/>
  <c r="Y43" i="12"/>
  <c r="S43" i="12"/>
  <c r="M43" i="12"/>
  <c r="G43" i="12"/>
  <c r="AL42" i="12"/>
  <c r="AL41" i="12"/>
  <c r="AL40" i="12"/>
  <c r="AL39" i="12"/>
  <c r="AL38" i="12"/>
  <c r="AL37" i="12"/>
  <c r="AL43" i="12" s="1"/>
  <c r="AK33" i="12"/>
  <c r="AE33" i="12"/>
  <c r="Y33" i="12"/>
  <c r="S33" i="12"/>
  <c r="M33" i="12"/>
  <c r="G33" i="12"/>
  <c r="AL32" i="12"/>
  <c r="AL31" i="12"/>
  <c r="AL30" i="12"/>
  <c r="AL29" i="12"/>
  <c r="AL28" i="12"/>
  <c r="AL27" i="12"/>
  <c r="AL33" i="12" s="1"/>
  <c r="AK22" i="12"/>
  <c r="AE22" i="12"/>
  <c r="Y22" i="12"/>
  <c r="S22" i="12"/>
  <c r="M22" i="12"/>
  <c r="M23" i="12" s="1"/>
  <c r="G22" i="12"/>
  <c r="AL22" i="12" s="1"/>
  <c r="AK21" i="12"/>
  <c r="AE21" i="12"/>
  <c r="Y21" i="12"/>
  <c r="S21" i="12"/>
  <c r="AL21" i="12" s="1"/>
  <c r="M21" i="12"/>
  <c r="G21" i="12"/>
  <c r="AK20" i="12"/>
  <c r="AE20" i="12"/>
  <c r="Y20" i="12"/>
  <c r="Y23" i="12" s="1"/>
  <c r="S20" i="12"/>
  <c r="M20" i="12"/>
  <c r="G20" i="12"/>
  <c r="AL20" i="12" s="1"/>
  <c r="AK15" i="12"/>
  <c r="AE15" i="12"/>
  <c r="Y15" i="12"/>
  <c r="Y16" i="12" s="1"/>
  <c r="S15" i="12"/>
  <c r="M15" i="12"/>
  <c r="G15" i="12"/>
  <c r="AL15" i="12" s="1"/>
  <c r="AK14" i="12"/>
  <c r="AE14" i="12"/>
  <c r="AL14" i="12" s="1"/>
  <c r="Y14" i="12"/>
  <c r="S14" i="12"/>
  <c r="M14" i="12"/>
  <c r="G14" i="12"/>
  <c r="AK13" i="12"/>
  <c r="AE13" i="12"/>
  <c r="Y13" i="12"/>
  <c r="S13" i="12"/>
  <c r="S16" i="12" s="1"/>
  <c r="M13" i="12"/>
  <c r="M16" i="12" s="1"/>
  <c r="G13" i="12"/>
  <c r="G16" i="12" s="1"/>
  <c r="AK8" i="12"/>
  <c r="AE8" i="12"/>
  <c r="Y8" i="12"/>
  <c r="S8" i="12"/>
  <c r="M8" i="12"/>
  <c r="G8" i="12"/>
  <c r="AL8" i="12" s="1"/>
  <c r="AK7" i="12"/>
  <c r="AE7" i="12"/>
  <c r="Y7" i="12"/>
  <c r="S7" i="12"/>
  <c r="M7" i="12"/>
  <c r="G7" i="12"/>
  <c r="G9" i="12" s="1"/>
  <c r="AL9" i="12" s="1"/>
  <c r="AK6" i="12"/>
  <c r="AE6" i="12"/>
  <c r="Y6" i="12"/>
  <c r="Y9" i="12" s="1"/>
  <c r="S6" i="12"/>
  <c r="S9" i="12" s="1"/>
  <c r="M6" i="12"/>
  <c r="M9" i="12" s="1"/>
  <c r="G6" i="12"/>
  <c r="AK84" i="11"/>
  <c r="AE84" i="11"/>
  <c r="Y84" i="11"/>
  <c r="S84" i="11"/>
  <c r="M84" i="11"/>
  <c r="G84" i="11"/>
  <c r="AL83" i="11"/>
  <c r="AL82" i="11"/>
  <c r="AL81" i="11"/>
  <c r="AL80" i="11"/>
  <c r="AL79" i="11"/>
  <c r="AL78" i="11"/>
  <c r="AL84" i="11" s="1"/>
  <c r="AK74" i="11"/>
  <c r="AE74" i="11"/>
  <c r="Y74" i="11"/>
  <c r="S74" i="11"/>
  <c r="M74" i="11"/>
  <c r="G74" i="11"/>
  <c r="AL73" i="11"/>
  <c r="AL72" i="11"/>
  <c r="AL71" i="11"/>
  <c r="AL70" i="11"/>
  <c r="AL69" i="11"/>
  <c r="AL68" i="11"/>
  <c r="AL74" i="11" s="1"/>
  <c r="AK64" i="11"/>
  <c r="AE64" i="11"/>
  <c r="Y64" i="11"/>
  <c r="S64" i="11"/>
  <c r="M64" i="11"/>
  <c r="G64" i="11"/>
  <c r="AL63" i="11"/>
  <c r="AL62" i="11"/>
  <c r="AL61" i="11"/>
  <c r="AL60" i="11"/>
  <c r="AL59" i="11"/>
  <c r="AL58" i="11"/>
  <c r="AL64" i="11" s="1"/>
  <c r="AK53" i="11"/>
  <c r="AE53" i="11"/>
  <c r="Y53" i="11"/>
  <c r="S53" i="11"/>
  <c r="M53" i="11"/>
  <c r="G53" i="11"/>
  <c r="AL52" i="11"/>
  <c r="AL51" i="11"/>
  <c r="AL50" i="11"/>
  <c r="AL49" i="11"/>
  <c r="AL48" i="11"/>
  <c r="AL47" i="11"/>
  <c r="AL53" i="11" s="1"/>
  <c r="AK43" i="11"/>
  <c r="AE43" i="11"/>
  <c r="Y43" i="11"/>
  <c r="S43" i="11"/>
  <c r="M43" i="11"/>
  <c r="G43" i="11"/>
  <c r="AL42" i="11"/>
  <c r="AL41" i="11"/>
  <c r="AL40" i="11"/>
  <c r="AL39" i="11"/>
  <c r="AL38" i="11"/>
  <c r="AL37" i="11"/>
  <c r="AL43" i="11" s="1"/>
  <c r="AK33" i="11"/>
  <c r="AE33" i="11"/>
  <c r="Y33" i="11"/>
  <c r="S33" i="11"/>
  <c r="M33" i="11"/>
  <c r="G33" i="11"/>
  <c r="AL32" i="11"/>
  <c r="AL31" i="11"/>
  <c r="AL30" i="11"/>
  <c r="AL29" i="11"/>
  <c r="AL28" i="11"/>
  <c r="AL27" i="11"/>
  <c r="AL33" i="11" s="1"/>
  <c r="AK22" i="11"/>
  <c r="AE22" i="11"/>
  <c r="Y22" i="11"/>
  <c r="S22" i="11"/>
  <c r="M22" i="11"/>
  <c r="M23" i="11" s="1"/>
  <c r="G22" i="11"/>
  <c r="AL22" i="11" s="1"/>
  <c r="AK21" i="11"/>
  <c r="AE21" i="11"/>
  <c r="Y21" i="11"/>
  <c r="S21" i="11"/>
  <c r="AL21" i="11" s="1"/>
  <c r="M21" i="11"/>
  <c r="G21" i="11"/>
  <c r="AK20" i="11"/>
  <c r="AE20" i="11"/>
  <c r="Y20" i="11"/>
  <c r="Y23" i="11" s="1"/>
  <c r="S20" i="11"/>
  <c r="M20" i="11"/>
  <c r="G20" i="11"/>
  <c r="AL20" i="11" s="1"/>
  <c r="AL23" i="11" s="1"/>
  <c r="AK15" i="11"/>
  <c r="AE15" i="11"/>
  <c r="Y15" i="11"/>
  <c r="Y16" i="11" s="1"/>
  <c r="S15" i="11"/>
  <c r="M15" i="11"/>
  <c r="G15" i="11"/>
  <c r="AL15" i="11" s="1"/>
  <c r="AK14" i="11"/>
  <c r="AE14" i="11"/>
  <c r="AL14" i="11" s="1"/>
  <c r="Y14" i="11"/>
  <c r="S14" i="11"/>
  <c r="M14" i="11"/>
  <c r="G14" i="11"/>
  <c r="AK13" i="11"/>
  <c r="AE13" i="11"/>
  <c r="Y13" i="11"/>
  <c r="S13" i="11"/>
  <c r="S16" i="11" s="1"/>
  <c r="M13" i="11"/>
  <c r="M16" i="11" s="1"/>
  <c r="G13" i="11"/>
  <c r="G16" i="11" s="1"/>
  <c r="AK8" i="11"/>
  <c r="AE8" i="11"/>
  <c r="Y8" i="11"/>
  <c r="S8" i="11"/>
  <c r="M8" i="11"/>
  <c r="G8" i="11"/>
  <c r="AL8" i="11" s="1"/>
  <c r="AK7" i="11"/>
  <c r="AE7" i="11"/>
  <c r="Y7" i="11"/>
  <c r="S7" i="11"/>
  <c r="M7" i="11"/>
  <c r="G7" i="11"/>
  <c r="G9" i="11" s="1"/>
  <c r="AK6" i="11"/>
  <c r="AE6" i="11"/>
  <c r="Y6" i="11"/>
  <c r="Y9" i="11" s="1"/>
  <c r="S6" i="11"/>
  <c r="S9" i="11" s="1"/>
  <c r="M6" i="11"/>
  <c r="M9" i="11" s="1"/>
  <c r="G6" i="11"/>
  <c r="AK84" i="10"/>
  <c r="AE84" i="10"/>
  <c r="Y84" i="10"/>
  <c r="S84" i="10"/>
  <c r="M84" i="10"/>
  <c r="G84" i="10"/>
  <c r="AL83" i="10"/>
  <c r="AL82" i="10"/>
  <c r="AL81" i="10"/>
  <c r="AL80" i="10"/>
  <c r="AL79" i="10"/>
  <c r="AL78" i="10"/>
  <c r="AL84" i="10" s="1"/>
  <c r="AK74" i="10"/>
  <c r="AE74" i="10"/>
  <c r="Y74" i="10"/>
  <c r="S74" i="10"/>
  <c r="M74" i="10"/>
  <c r="G74" i="10"/>
  <c r="AL73" i="10"/>
  <c r="AL72" i="10"/>
  <c r="AL71" i="10"/>
  <c r="AL70" i="10"/>
  <c r="AL69" i="10"/>
  <c r="AL68" i="10"/>
  <c r="AL74" i="10" s="1"/>
  <c r="AK64" i="10"/>
  <c r="AE64" i="10"/>
  <c r="Y64" i="10"/>
  <c r="S64" i="10"/>
  <c r="M64" i="10"/>
  <c r="G64" i="10"/>
  <c r="AL63" i="10"/>
  <c r="AL62" i="10"/>
  <c r="AL61" i="10"/>
  <c r="AL60" i="10"/>
  <c r="AL59" i="10"/>
  <c r="AL58" i="10"/>
  <c r="AL64" i="10" s="1"/>
  <c r="AK53" i="10"/>
  <c r="AE53" i="10"/>
  <c r="Y53" i="10"/>
  <c r="S53" i="10"/>
  <c r="M53" i="10"/>
  <c r="G53" i="10"/>
  <c r="AL52" i="10"/>
  <c r="AL51" i="10"/>
  <c r="AL50" i="10"/>
  <c r="AL49" i="10"/>
  <c r="AL48" i="10"/>
  <c r="AL47" i="10"/>
  <c r="AL53" i="10" s="1"/>
  <c r="AK43" i="10"/>
  <c r="AE43" i="10"/>
  <c r="Y43" i="10"/>
  <c r="S43" i="10"/>
  <c r="M43" i="10"/>
  <c r="G43" i="10"/>
  <c r="AL42" i="10"/>
  <c r="AL41" i="10"/>
  <c r="AL40" i="10"/>
  <c r="AL39" i="10"/>
  <c r="AL38" i="10"/>
  <c r="AL37" i="10"/>
  <c r="AL43" i="10" s="1"/>
  <c r="AK33" i="10"/>
  <c r="AE33" i="10"/>
  <c r="Y33" i="10"/>
  <c r="S33" i="10"/>
  <c r="M33" i="10"/>
  <c r="G33" i="10"/>
  <c r="AL32" i="10"/>
  <c r="AL31" i="10"/>
  <c r="AL30" i="10"/>
  <c r="AL29" i="10"/>
  <c r="AL28" i="10"/>
  <c r="AL27" i="10"/>
  <c r="AL33" i="10" s="1"/>
  <c r="AK22" i="10"/>
  <c r="AE22" i="10"/>
  <c r="Y22" i="10"/>
  <c r="S22" i="10"/>
  <c r="M22" i="10"/>
  <c r="M23" i="10" s="1"/>
  <c r="G22" i="10"/>
  <c r="AL22" i="10" s="1"/>
  <c r="AK21" i="10"/>
  <c r="AE21" i="10"/>
  <c r="Y21" i="10"/>
  <c r="S21" i="10"/>
  <c r="AL21" i="10" s="1"/>
  <c r="M21" i="10"/>
  <c r="G21" i="10"/>
  <c r="AK20" i="10"/>
  <c r="AE20" i="10"/>
  <c r="Y20" i="10"/>
  <c r="Y23" i="10" s="1"/>
  <c r="S20" i="10"/>
  <c r="S23" i="10" s="1"/>
  <c r="M20" i="10"/>
  <c r="G20" i="10"/>
  <c r="AL20" i="10" s="1"/>
  <c r="AK15" i="10"/>
  <c r="AE15" i="10"/>
  <c r="Y15" i="10"/>
  <c r="Y16" i="10" s="1"/>
  <c r="S15" i="10"/>
  <c r="M15" i="10"/>
  <c r="G15" i="10"/>
  <c r="AK14" i="10"/>
  <c r="AE14" i="10"/>
  <c r="AL14" i="10" s="1"/>
  <c r="Y14" i="10"/>
  <c r="S14" i="10"/>
  <c r="M14" i="10"/>
  <c r="G14" i="10"/>
  <c r="AK13" i="10"/>
  <c r="AE13" i="10"/>
  <c r="Y13" i="10"/>
  <c r="S13" i="10"/>
  <c r="S16" i="10" s="1"/>
  <c r="M13" i="10"/>
  <c r="M16" i="10" s="1"/>
  <c r="G13" i="10"/>
  <c r="G16" i="10" s="1"/>
  <c r="AK8" i="10"/>
  <c r="AE8" i="10"/>
  <c r="Y8" i="10"/>
  <c r="S8" i="10"/>
  <c r="M8" i="10"/>
  <c r="G8" i="10"/>
  <c r="AL8" i="10" s="1"/>
  <c r="AK7" i="10"/>
  <c r="AE7" i="10"/>
  <c r="Y7" i="10"/>
  <c r="S7" i="10"/>
  <c r="M7" i="10"/>
  <c r="G7" i="10"/>
  <c r="G9" i="10" s="1"/>
  <c r="AL9" i="10" s="1"/>
  <c r="AK6" i="10"/>
  <c r="AE6" i="10"/>
  <c r="Y6" i="10"/>
  <c r="Y9" i="10" s="1"/>
  <c r="S6" i="10"/>
  <c r="S9" i="10" s="1"/>
  <c r="M6" i="10"/>
  <c r="M9" i="10" s="1"/>
  <c r="G6" i="10"/>
  <c r="AK84" i="9"/>
  <c r="AE84" i="9"/>
  <c r="Y84" i="9"/>
  <c r="S84" i="9"/>
  <c r="M84" i="9"/>
  <c r="G84" i="9"/>
  <c r="AL83" i="9"/>
  <c r="AL82" i="9"/>
  <c r="AL81" i="9"/>
  <c r="AL80" i="9"/>
  <c r="AL79" i="9"/>
  <c r="AL78" i="9"/>
  <c r="AL84" i="9" s="1"/>
  <c r="AK74" i="9"/>
  <c r="AE74" i="9"/>
  <c r="Y74" i="9"/>
  <c r="S74" i="9"/>
  <c r="M74" i="9"/>
  <c r="G74" i="9"/>
  <c r="AL73" i="9"/>
  <c r="AL72" i="9"/>
  <c r="AL71" i="9"/>
  <c r="AL70" i="9"/>
  <c r="AL69" i="9"/>
  <c r="AL68" i="9"/>
  <c r="AL74" i="9" s="1"/>
  <c r="AK64" i="9"/>
  <c r="AE64" i="9"/>
  <c r="Y64" i="9"/>
  <c r="S64" i="9"/>
  <c r="M64" i="9"/>
  <c r="G64" i="9"/>
  <c r="AL63" i="9"/>
  <c r="AL62" i="9"/>
  <c r="AL61" i="9"/>
  <c r="AL60" i="9"/>
  <c r="AL59" i="9"/>
  <c r="AL58" i="9"/>
  <c r="AL64" i="9" s="1"/>
  <c r="AK53" i="9"/>
  <c r="AE53" i="9"/>
  <c r="Y53" i="9"/>
  <c r="S53" i="9"/>
  <c r="M53" i="9"/>
  <c r="G53" i="9"/>
  <c r="AL52" i="9"/>
  <c r="AL51" i="9"/>
  <c r="AL50" i="9"/>
  <c r="AL49" i="9"/>
  <c r="AL48" i="9"/>
  <c r="AL47" i="9"/>
  <c r="AL53" i="9" s="1"/>
  <c r="AK43" i="9"/>
  <c r="AE43" i="9"/>
  <c r="Y43" i="9"/>
  <c r="S43" i="9"/>
  <c r="M43" i="9"/>
  <c r="G43" i="9"/>
  <c r="AL42" i="9"/>
  <c r="AL41" i="9"/>
  <c r="AL40" i="9"/>
  <c r="AL39" i="9"/>
  <c r="AL38" i="9"/>
  <c r="AL37" i="9"/>
  <c r="AL43" i="9" s="1"/>
  <c r="AK33" i="9"/>
  <c r="AE33" i="9"/>
  <c r="Y33" i="9"/>
  <c r="S33" i="9"/>
  <c r="M33" i="9"/>
  <c r="G33" i="9"/>
  <c r="AL32" i="9"/>
  <c r="AL31" i="9"/>
  <c r="AL30" i="9"/>
  <c r="AL29" i="9"/>
  <c r="AL28" i="9"/>
  <c r="AL27" i="9"/>
  <c r="AL33" i="9" s="1"/>
  <c r="S23" i="9"/>
  <c r="G23" i="9"/>
  <c r="AK22" i="9"/>
  <c r="AE22" i="9"/>
  <c r="Y22" i="9"/>
  <c r="S22" i="9"/>
  <c r="M22" i="9"/>
  <c r="M23" i="9" s="1"/>
  <c r="G22" i="9"/>
  <c r="AL22" i="9" s="1"/>
  <c r="AK21" i="9"/>
  <c r="AE21" i="9"/>
  <c r="Y21" i="9"/>
  <c r="S21" i="9"/>
  <c r="AL21" i="9" s="1"/>
  <c r="M21" i="9"/>
  <c r="G21" i="9"/>
  <c r="AK20" i="9"/>
  <c r="AE20" i="9"/>
  <c r="Y20" i="9"/>
  <c r="Y23" i="9" s="1"/>
  <c r="S20" i="9"/>
  <c r="M20" i="9"/>
  <c r="G20" i="9"/>
  <c r="AL20" i="9" s="1"/>
  <c r="AL23" i="9" s="1"/>
  <c r="S16" i="9"/>
  <c r="AK15" i="9"/>
  <c r="AE15" i="9"/>
  <c r="Y15" i="9"/>
  <c r="Y16" i="9" s="1"/>
  <c r="S15" i="9"/>
  <c r="M15" i="9"/>
  <c r="G15" i="9"/>
  <c r="AL15" i="9" s="1"/>
  <c r="AL14" i="9"/>
  <c r="AK14" i="9"/>
  <c r="AE14" i="9"/>
  <c r="Y14" i="9"/>
  <c r="S14" i="9"/>
  <c r="M14" i="9"/>
  <c r="G14" i="9"/>
  <c r="AK13" i="9"/>
  <c r="AE13" i="9"/>
  <c r="Y13" i="9"/>
  <c r="S13" i="9"/>
  <c r="M13" i="9"/>
  <c r="M16" i="9" s="1"/>
  <c r="G13" i="9"/>
  <c r="G16" i="9" s="1"/>
  <c r="AK8" i="9"/>
  <c r="AE8" i="9"/>
  <c r="Y8" i="9"/>
  <c r="S8" i="9"/>
  <c r="M8" i="9"/>
  <c r="G8" i="9"/>
  <c r="AL8" i="9" s="1"/>
  <c r="AK7" i="9"/>
  <c r="AE7" i="9"/>
  <c r="Y7" i="9"/>
  <c r="S7" i="9"/>
  <c r="M7" i="9"/>
  <c r="G7" i="9"/>
  <c r="G9" i="9" s="1"/>
  <c r="AK6" i="9"/>
  <c r="AE6" i="9"/>
  <c r="Y6" i="9"/>
  <c r="Y9" i="9" s="1"/>
  <c r="S6" i="9"/>
  <c r="S9" i="9" s="1"/>
  <c r="M6" i="9"/>
  <c r="M9" i="9" s="1"/>
  <c r="G6" i="9"/>
  <c r="AE83" i="8"/>
  <c r="Y83" i="8"/>
  <c r="S83" i="8"/>
  <c r="AL83" i="8" s="1"/>
  <c r="M83" i="8"/>
  <c r="G83" i="8"/>
  <c r="AK82" i="8"/>
  <c r="Y82" i="8"/>
  <c r="S82" i="8"/>
  <c r="S84" i="8" s="1"/>
  <c r="M82" i="8"/>
  <c r="G82" i="8"/>
  <c r="AL82" i="8" s="1"/>
  <c r="AK81" i="8"/>
  <c r="AE81" i="8"/>
  <c r="S81" i="8"/>
  <c r="AL81" i="8" s="1"/>
  <c r="M81" i="8"/>
  <c r="G81" i="8"/>
  <c r="AK80" i="8"/>
  <c r="AE80" i="8"/>
  <c r="Y80" i="8"/>
  <c r="M80" i="8"/>
  <c r="M84" i="8" s="1"/>
  <c r="G80" i="8"/>
  <c r="AL80" i="8" s="1"/>
  <c r="AK79" i="8"/>
  <c r="AE79" i="8"/>
  <c r="Y79" i="8"/>
  <c r="AL79" i="8" s="1"/>
  <c r="S79" i="8"/>
  <c r="G79" i="8"/>
  <c r="AK78" i="8"/>
  <c r="AK84" i="8" s="1"/>
  <c r="AE78" i="8"/>
  <c r="AE84" i="8" s="1"/>
  <c r="Y78" i="8"/>
  <c r="Y84" i="8" s="1"/>
  <c r="S78" i="8"/>
  <c r="M78" i="8"/>
  <c r="AL78" i="8" s="1"/>
  <c r="AE74" i="8"/>
  <c r="AE73" i="8"/>
  <c r="Y73" i="8"/>
  <c r="S73" i="8"/>
  <c r="M73" i="8"/>
  <c r="G73" i="8"/>
  <c r="AL73" i="8" s="1"/>
  <c r="AK72" i="8"/>
  <c r="AL72" i="8" s="1"/>
  <c r="Y72" i="8"/>
  <c r="Y74" i="8" s="1"/>
  <c r="S72" i="8"/>
  <c r="M72" i="8"/>
  <c r="G72" i="8"/>
  <c r="AK71" i="8"/>
  <c r="AE71" i="8"/>
  <c r="S71" i="8"/>
  <c r="M71" i="8"/>
  <c r="G71" i="8"/>
  <c r="AL71" i="8" s="1"/>
  <c r="AK70" i="8"/>
  <c r="AL70" i="8" s="1"/>
  <c r="AE70" i="8"/>
  <c r="Y70" i="8"/>
  <c r="M70" i="8"/>
  <c r="G70" i="8"/>
  <c r="AK69" i="8"/>
  <c r="AE69" i="8"/>
  <c r="Y69" i="8"/>
  <c r="S69" i="8"/>
  <c r="G69" i="8"/>
  <c r="G74" i="8" s="1"/>
  <c r="AK68" i="8"/>
  <c r="AK74" i="8" s="1"/>
  <c r="AE68" i="8"/>
  <c r="Y68" i="8"/>
  <c r="S68" i="8"/>
  <c r="S74" i="8" s="1"/>
  <c r="M68" i="8"/>
  <c r="M74" i="8" s="1"/>
  <c r="AE64" i="8"/>
  <c r="AL63" i="8"/>
  <c r="AE63" i="8"/>
  <c r="Y63" i="8"/>
  <c r="S63" i="8"/>
  <c r="M63" i="8"/>
  <c r="G63" i="8"/>
  <c r="AK62" i="8"/>
  <c r="Y62" i="8"/>
  <c r="Y64" i="8" s="1"/>
  <c r="S62" i="8"/>
  <c r="M62" i="8"/>
  <c r="G62" i="8"/>
  <c r="AL62" i="8" s="1"/>
  <c r="AL61" i="8"/>
  <c r="AK61" i="8"/>
  <c r="AE61" i="8"/>
  <c r="S61" i="8"/>
  <c r="M61" i="8"/>
  <c r="G61" i="8"/>
  <c r="AK60" i="8"/>
  <c r="AE60" i="8"/>
  <c r="Y60" i="8"/>
  <c r="M60" i="8"/>
  <c r="G60" i="8"/>
  <c r="AL60" i="8" s="1"/>
  <c r="AL59" i="8"/>
  <c r="AK59" i="8"/>
  <c r="AE59" i="8"/>
  <c r="Y59" i="8"/>
  <c r="S59" i="8"/>
  <c r="G59" i="8"/>
  <c r="AK58" i="8"/>
  <c r="AK64" i="8" s="1"/>
  <c r="AE58" i="8"/>
  <c r="Y58" i="8"/>
  <c r="S58" i="8"/>
  <c r="S64" i="8" s="1"/>
  <c r="M58" i="8"/>
  <c r="AL58" i="8" s="1"/>
  <c r="AL64" i="8" s="1"/>
  <c r="Y53" i="8"/>
  <c r="AE52" i="8"/>
  <c r="Y52" i="8"/>
  <c r="S52" i="8"/>
  <c r="M52" i="8"/>
  <c r="G52" i="8"/>
  <c r="AL52" i="8" s="1"/>
  <c r="AK51" i="8"/>
  <c r="AL51" i="8" s="1"/>
  <c r="Y51" i="8"/>
  <c r="S51" i="8"/>
  <c r="M51" i="8"/>
  <c r="G51" i="8"/>
  <c r="AK50" i="8"/>
  <c r="AE50" i="8"/>
  <c r="S50" i="8"/>
  <c r="M50" i="8"/>
  <c r="G50" i="8"/>
  <c r="AL50" i="8" s="1"/>
  <c r="AK49" i="8"/>
  <c r="AL49" i="8" s="1"/>
  <c r="AE49" i="8"/>
  <c r="Y49" i="8"/>
  <c r="M49" i="8"/>
  <c r="G49" i="8"/>
  <c r="AK48" i="8"/>
  <c r="AE48" i="8"/>
  <c r="Y48" i="8"/>
  <c r="S48" i="8"/>
  <c r="G48" i="8"/>
  <c r="G53" i="8" s="1"/>
  <c r="AK47" i="8"/>
  <c r="AL47" i="8" s="1"/>
  <c r="AE47" i="8"/>
  <c r="Y47" i="8"/>
  <c r="S47" i="8"/>
  <c r="S53" i="8" s="1"/>
  <c r="M47" i="8"/>
  <c r="M53" i="8" s="1"/>
  <c r="AE43" i="8"/>
  <c r="AL42" i="8"/>
  <c r="AE42" i="8"/>
  <c r="Y42" i="8"/>
  <c r="S42" i="8"/>
  <c r="M42" i="8"/>
  <c r="G42" i="8"/>
  <c r="AK41" i="8"/>
  <c r="Y41" i="8"/>
  <c r="Y43" i="8" s="1"/>
  <c r="S41" i="8"/>
  <c r="M41" i="8"/>
  <c r="G41" i="8"/>
  <c r="AL41" i="8" s="1"/>
  <c r="AL40" i="8"/>
  <c r="AK40" i="8"/>
  <c r="AE40" i="8"/>
  <c r="S40" i="8"/>
  <c r="M40" i="8"/>
  <c r="G40" i="8"/>
  <c r="AK39" i="8"/>
  <c r="AE39" i="8"/>
  <c r="Y39" i="8"/>
  <c r="M39" i="8"/>
  <c r="G39" i="8"/>
  <c r="AL39" i="8" s="1"/>
  <c r="AL38" i="8"/>
  <c r="AK38" i="8"/>
  <c r="AE38" i="8"/>
  <c r="Y38" i="8"/>
  <c r="S38" i="8"/>
  <c r="G38" i="8"/>
  <c r="AK37" i="8"/>
  <c r="AK43" i="8" s="1"/>
  <c r="AE37" i="8"/>
  <c r="Y37" i="8"/>
  <c r="S37" i="8"/>
  <c r="S43" i="8" s="1"/>
  <c r="M37" i="8"/>
  <c r="AL37" i="8" s="1"/>
  <c r="AK33" i="8"/>
  <c r="AE32" i="8"/>
  <c r="Y32" i="8"/>
  <c r="S32" i="8"/>
  <c r="M32" i="8"/>
  <c r="G32" i="8"/>
  <c r="AL32" i="8" s="1"/>
  <c r="AL31" i="8"/>
  <c r="AK31" i="8"/>
  <c r="Y31" i="8"/>
  <c r="S31" i="8"/>
  <c r="M31" i="8"/>
  <c r="G31" i="8"/>
  <c r="AK30" i="8"/>
  <c r="AE30" i="8"/>
  <c r="S30" i="8"/>
  <c r="M30" i="8"/>
  <c r="G30" i="8"/>
  <c r="AL30" i="8" s="1"/>
  <c r="AL29" i="8"/>
  <c r="AK29" i="8"/>
  <c r="AE29" i="8"/>
  <c r="Y29" i="8"/>
  <c r="M29" i="8"/>
  <c r="G29" i="8"/>
  <c r="AK28" i="8"/>
  <c r="AE28" i="8"/>
  <c r="Y28" i="8"/>
  <c r="S28" i="8"/>
  <c r="G28" i="8"/>
  <c r="AL28" i="8" s="1"/>
  <c r="AL27" i="8"/>
  <c r="AK27" i="8"/>
  <c r="AE27" i="8"/>
  <c r="AE33" i="8" s="1"/>
  <c r="Y27" i="8"/>
  <c r="Y33" i="8" s="1"/>
  <c r="S27" i="8"/>
  <c r="S33" i="8" s="1"/>
  <c r="M27" i="8"/>
  <c r="M33" i="8" s="1"/>
  <c r="G23" i="8"/>
  <c r="AL22" i="8"/>
  <c r="AK22" i="8"/>
  <c r="AE22" i="8"/>
  <c r="Y22" i="8"/>
  <c r="S22" i="8"/>
  <c r="M22" i="8"/>
  <c r="G22" i="8"/>
  <c r="AK21" i="8"/>
  <c r="AE21" i="8"/>
  <c r="Y21" i="8"/>
  <c r="Y23" i="8" s="1"/>
  <c r="S21" i="8"/>
  <c r="S23" i="8" s="1"/>
  <c r="M21" i="8"/>
  <c r="AL21" i="8" s="1"/>
  <c r="G21" i="8"/>
  <c r="AK20" i="8"/>
  <c r="AE20" i="8"/>
  <c r="Y20" i="8"/>
  <c r="S20" i="8"/>
  <c r="M20" i="8"/>
  <c r="M23" i="8" s="1"/>
  <c r="G20" i="8"/>
  <c r="AL20" i="8" s="1"/>
  <c r="AL23" i="8" s="1"/>
  <c r="S16" i="8"/>
  <c r="M16" i="8"/>
  <c r="G16" i="8"/>
  <c r="AK15" i="8"/>
  <c r="AE15" i="8"/>
  <c r="Y15" i="8"/>
  <c r="S15" i="8"/>
  <c r="M15" i="8"/>
  <c r="G15" i="8"/>
  <c r="AL15" i="8" s="1"/>
  <c r="AK14" i="8"/>
  <c r="AE14" i="8"/>
  <c r="Y14" i="8"/>
  <c r="S14" i="8"/>
  <c r="AL14" i="8" s="1"/>
  <c r="M14" i="8"/>
  <c r="G14" i="8"/>
  <c r="AK13" i="8"/>
  <c r="AE13" i="8"/>
  <c r="Y13" i="8"/>
  <c r="Y16" i="8" s="1"/>
  <c r="S13" i="8"/>
  <c r="M13" i="8"/>
  <c r="G13" i="8"/>
  <c r="AL13" i="8" s="1"/>
  <c r="AL16" i="8" s="1"/>
  <c r="Y9" i="8"/>
  <c r="S9" i="8"/>
  <c r="AK8" i="8"/>
  <c r="AE8" i="8"/>
  <c r="Y8" i="8"/>
  <c r="S8" i="8"/>
  <c r="M8" i="8"/>
  <c r="G8" i="8"/>
  <c r="AL8" i="8" s="1"/>
  <c r="AK7" i="8"/>
  <c r="AL7" i="8" s="1"/>
  <c r="AE7" i="8"/>
  <c r="Y7" i="8"/>
  <c r="S7" i="8"/>
  <c r="M7" i="8"/>
  <c r="G7" i="8"/>
  <c r="AK6" i="8"/>
  <c r="AE6" i="8"/>
  <c r="Y6" i="8"/>
  <c r="S6" i="8"/>
  <c r="M6" i="8"/>
  <c r="M9" i="8" s="1"/>
  <c r="G6" i="8"/>
  <c r="G9" i="8" s="1"/>
  <c r="AE83" i="7"/>
  <c r="Y83" i="7"/>
  <c r="S83" i="7"/>
  <c r="M83" i="7"/>
  <c r="G83" i="7"/>
  <c r="AL83" i="7" s="1"/>
  <c r="AK82" i="7"/>
  <c r="Y82" i="7"/>
  <c r="S82" i="7"/>
  <c r="M82" i="7"/>
  <c r="G82" i="7"/>
  <c r="AL82" i="7" s="1"/>
  <c r="AK81" i="7"/>
  <c r="AE81" i="7"/>
  <c r="S81" i="7"/>
  <c r="M81" i="7"/>
  <c r="G81" i="7"/>
  <c r="AL81" i="7" s="1"/>
  <c r="AK80" i="7"/>
  <c r="AE80" i="7"/>
  <c r="Y80" i="7"/>
  <c r="M80" i="7"/>
  <c r="G80" i="7"/>
  <c r="AL80" i="7" s="1"/>
  <c r="AK79" i="7"/>
  <c r="AE79" i="7"/>
  <c r="Y79" i="7"/>
  <c r="S79" i="7"/>
  <c r="G79" i="7"/>
  <c r="G84" i="7" s="1"/>
  <c r="AK78" i="7"/>
  <c r="AK84" i="7" s="1"/>
  <c r="AE78" i="7"/>
  <c r="AE84" i="7" s="1"/>
  <c r="Y78" i="7"/>
  <c r="Y84" i="7" s="1"/>
  <c r="S78" i="7"/>
  <c r="S84" i="7" s="1"/>
  <c r="M78" i="7"/>
  <c r="AL78" i="7" s="1"/>
  <c r="AE73" i="7"/>
  <c r="Y73" i="7"/>
  <c r="S73" i="7"/>
  <c r="M73" i="7"/>
  <c r="G73" i="7"/>
  <c r="AL73" i="7" s="1"/>
  <c r="AK72" i="7"/>
  <c r="Y72" i="7"/>
  <c r="Y74" i="7" s="1"/>
  <c r="S72" i="7"/>
  <c r="M72" i="7"/>
  <c r="AL72" i="7" s="1"/>
  <c r="G72" i="7"/>
  <c r="AK71" i="7"/>
  <c r="AE71" i="7"/>
  <c r="S71" i="7"/>
  <c r="M71" i="7"/>
  <c r="G71" i="7"/>
  <c r="AL71" i="7" s="1"/>
  <c r="AK70" i="7"/>
  <c r="AE70" i="7"/>
  <c r="Y70" i="7"/>
  <c r="M70" i="7"/>
  <c r="AL70" i="7" s="1"/>
  <c r="G70" i="7"/>
  <c r="AK69" i="7"/>
  <c r="AE69" i="7"/>
  <c r="Y69" i="7"/>
  <c r="S69" i="7"/>
  <c r="G69" i="7"/>
  <c r="G74" i="7" s="1"/>
  <c r="AK68" i="7"/>
  <c r="AK74" i="7" s="1"/>
  <c r="AE68" i="7"/>
  <c r="AE74" i="7" s="1"/>
  <c r="Y68" i="7"/>
  <c r="S68" i="7"/>
  <c r="AL68" i="7" s="1"/>
  <c r="M68" i="7"/>
  <c r="AE63" i="7"/>
  <c r="Y63" i="7"/>
  <c r="S63" i="7"/>
  <c r="AL63" i="7" s="1"/>
  <c r="M63" i="7"/>
  <c r="G63" i="7"/>
  <c r="AK62" i="7"/>
  <c r="Y62" i="7"/>
  <c r="S62" i="7"/>
  <c r="M62" i="7"/>
  <c r="G62" i="7"/>
  <c r="AL62" i="7" s="1"/>
  <c r="AK61" i="7"/>
  <c r="AE61" i="7"/>
  <c r="S61" i="7"/>
  <c r="S64" i="7" s="1"/>
  <c r="M61" i="7"/>
  <c r="G61" i="7"/>
  <c r="AK60" i="7"/>
  <c r="AE60" i="7"/>
  <c r="Y60" i="7"/>
  <c r="M60" i="7"/>
  <c r="M64" i="7" s="1"/>
  <c r="G60" i="7"/>
  <c r="AL60" i="7" s="1"/>
  <c r="AK59" i="7"/>
  <c r="AE59" i="7"/>
  <c r="Y59" i="7"/>
  <c r="AL59" i="7" s="1"/>
  <c r="S59" i="7"/>
  <c r="G59" i="7"/>
  <c r="AK58" i="7"/>
  <c r="AK64" i="7" s="1"/>
  <c r="AE58" i="7"/>
  <c r="AE64" i="7" s="1"/>
  <c r="Y58" i="7"/>
  <c r="Y64" i="7" s="1"/>
  <c r="S58" i="7"/>
  <c r="M58" i="7"/>
  <c r="AL58" i="7" s="1"/>
  <c r="AK53" i="7"/>
  <c r="AE52" i="7"/>
  <c r="Y52" i="7"/>
  <c r="S52" i="7"/>
  <c r="M52" i="7"/>
  <c r="G52" i="7"/>
  <c r="AL52" i="7" s="1"/>
  <c r="AL51" i="7"/>
  <c r="AK51" i="7"/>
  <c r="Y51" i="7"/>
  <c r="Y53" i="7" s="1"/>
  <c r="S51" i="7"/>
  <c r="M51" i="7"/>
  <c r="G51" i="7"/>
  <c r="AK50" i="7"/>
  <c r="AE50" i="7"/>
  <c r="S50" i="7"/>
  <c r="M50" i="7"/>
  <c r="G50" i="7"/>
  <c r="AL50" i="7" s="1"/>
  <c r="AL49" i="7"/>
  <c r="AK49" i="7"/>
  <c r="AE49" i="7"/>
  <c r="Y49" i="7"/>
  <c r="M49" i="7"/>
  <c r="G49" i="7"/>
  <c r="AK48" i="7"/>
  <c r="AE48" i="7"/>
  <c r="Y48" i="7"/>
  <c r="S48" i="7"/>
  <c r="G48" i="7"/>
  <c r="G53" i="7" s="1"/>
  <c r="AL47" i="7"/>
  <c r="AK47" i="7"/>
  <c r="AE47" i="7"/>
  <c r="AE53" i="7" s="1"/>
  <c r="Y47" i="7"/>
  <c r="S47" i="7"/>
  <c r="S53" i="7" s="1"/>
  <c r="M47" i="7"/>
  <c r="M53" i="7" s="1"/>
  <c r="AE42" i="7"/>
  <c r="AE43" i="7" s="1"/>
  <c r="Y42" i="7"/>
  <c r="S42" i="7"/>
  <c r="M42" i="7"/>
  <c r="G42" i="7"/>
  <c r="AK41" i="7"/>
  <c r="Y41" i="7"/>
  <c r="Y43" i="7" s="1"/>
  <c r="S41" i="7"/>
  <c r="M41" i="7"/>
  <c r="G41" i="7"/>
  <c r="AL41" i="7" s="1"/>
  <c r="AK40" i="7"/>
  <c r="AL40" i="7" s="1"/>
  <c r="AE40" i="7"/>
  <c r="S40" i="7"/>
  <c r="M40" i="7"/>
  <c r="G40" i="7"/>
  <c r="AK39" i="7"/>
  <c r="AE39" i="7"/>
  <c r="Y39" i="7"/>
  <c r="M39" i="7"/>
  <c r="G39" i="7"/>
  <c r="G43" i="7" s="1"/>
  <c r="AK38" i="7"/>
  <c r="AL38" i="7" s="1"/>
  <c r="AE38" i="7"/>
  <c r="Y38" i="7"/>
  <c r="S38" i="7"/>
  <c r="G38" i="7"/>
  <c r="AK37" i="7"/>
  <c r="AK43" i="7" s="1"/>
  <c r="AE37" i="7"/>
  <c r="Y37" i="7"/>
  <c r="S37" i="7"/>
  <c r="S43" i="7" s="1"/>
  <c r="M37" i="7"/>
  <c r="AL37" i="7" s="1"/>
  <c r="AK33" i="7"/>
  <c r="AE32" i="7"/>
  <c r="Y32" i="7"/>
  <c r="S32" i="7"/>
  <c r="M32" i="7"/>
  <c r="G32" i="7"/>
  <c r="AL32" i="7" s="1"/>
  <c r="AL31" i="7"/>
  <c r="AK31" i="7"/>
  <c r="Y31" i="7"/>
  <c r="S31" i="7"/>
  <c r="M31" i="7"/>
  <c r="G31" i="7"/>
  <c r="AK30" i="7"/>
  <c r="AE30" i="7"/>
  <c r="S30" i="7"/>
  <c r="M30" i="7"/>
  <c r="G30" i="7"/>
  <c r="AL30" i="7" s="1"/>
  <c r="AL29" i="7"/>
  <c r="AK29" i="7"/>
  <c r="AE29" i="7"/>
  <c r="Y29" i="7"/>
  <c r="M29" i="7"/>
  <c r="G29" i="7"/>
  <c r="AK28" i="7"/>
  <c r="AE28" i="7"/>
  <c r="Y28" i="7"/>
  <c r="S28" i="7"/>
  <c r="G28" i="7"/>
  <c r="AL28" i="7" s="1"/>
  <c r="AL27" i="7"/>
  <c r="AK27" i="7"/>
  <c r="AE27" i="7"/>
  <c r="AE33" i="7" s="1"/>
  <c r="Y27" i="7"/>
  <c r="Y33" i="7" s="1"/>
  <c r="S27" i="7"/>
  <c r="S33" i="7" s="1"/>
  <c r="M27" i="7"/>
  <c r="M33" i="7" s="1"/>
  <c r="G23" i="7"/>
  <c r="AK22" i="7"/>
  <c r="AL22" i="7" s="1"/>
  <c r="AE22" i="7"/>
  <c r="Y22" i="7"/>
  <c r="W22" i="7"/>
  <c r="S22" i="7"/>
  <c r="M22" i="7"/>
  <c r="G22" i="7"/>
  <c r="AK21" i="7"/>
  <c r="AE21" i="7"/>
  <c r="Y21" i="7"/>
  <c r="Y23" i="7" s="1"/>
  <c r="S21" i="7"/>
  <c r="M21" i="7"/>
  <c r="AL21" i="7" s="1"/>
  <c r="G21" i="7"/>
  <c r="AK20" i="7"/>
  <c r="AE20" i="7"/>
  <c r="Y20" i="7"/>
  <c r="S20" i="7"/>
  <c r="S23" i="7" s="1"/>
  <c r="M20" i="7"/>
  <c r="G20" i="7"/>
  <c r="AL20" i="7" s="1"/>
  <c r="AL23" i="7" s="1"/>
  <c r="Y16" i="7"/>
  <c r="S16" i="7"/>
  <c r="M16" i="7"/>
  <c r="AK15" i="7"/>
  <c r="AE15" i="7"/>
  <c r="Y15" i="7"/>
  <c r="S15" i="7"/>
  <c r="M15" i="7"/>
  <c r="G15" i="7"/>
  <c r="AL15" i="7" s="1"/>
  <c r="AK14" i="7"/>
  <c r="AE14" i="7"/>
  <c r="Y14" i="7"/>
  <c r="AL14" i="7" s="1"/>
  <c r="S14" i="7"/>
  <c r="M14" i="7"/>
  <c r="G14" i="7"/>
  <c r="AK13" i="7"/>
  <c r="AE13" i="7"/>
  <c r="Y13" i="7"/>
  <c r="S13" i="7"/>
  <c r="M13" i="7"/>
  <c r="G13" i="7"/>
  <c r="G16" i="7" s="1"/>
  <c r="Y9" i="7"/>
  <c r="AK8" i="7"/>
  <c r="AE8" i="7"/>
  <c r="Y8" i="7"/>
  <c r="S8" i="7"/>
  <c r="M8" i="7"/>
  <c r="G8" i="7"/>
  <c r="AL8" i="7" s="1"/>
  <c r="AK7" i="7"/>
  <c r="AL7" i="7" s="1"/>
  <c r="AE7" i="7"/>
  <c r="Y7" i="7"/>
  <c r="S7" i="7"/>
  <c r="M7" i="7"/>
  <c r="G7" i="7"/>
  <c r="AK6" i="7"/>
  <c r="AE6" i="7"/>
  <c r="Y6" i="7"/>
  <c r="S6" i="7"/>
  <c r="S9" i="7" s="1"/>
  <c r="M6" i="7"/>
  <c r="M9" i="7" s="1"/>
  <c r="G6" i="7"/>
  <c r="AL6" i="7" s="1"/>
  <c r="D132" i="6"/>
  <c r="C132" i="6"/>
  <c r="B132" i="6"/>
  <c r="AK115" i="6"/>
  <c r="AE115" i="6"/>
  <c r="Y115" i="6"/>
  <c r="S115" i="6"/>
  <c r="M115" i="6"/>
  <c r="G115" i="6"/>
  <c r="AL114" i="6"/>
  <c r="AL113" i="6"/>
  <c r="AL112" i="6"/>
  <c r="AL111" i="6"/>
  <c r="AL110" i="6"/>
  <c r="AL109" i="6"/>
  <c r="AL115" i="6" s="1"/>
  <c r="AK105" i="6"/>
  <c r="AE105" i="6"/>
  <c r="Y105" i="6"/>
  <c r="S105" i="6"/>
  <c r="M105" i="6"/>
  <c r="G105" i="6"/>
  <c r="AL104" i="6"/>
  <c r="AL103" i="6"/>
  <c r="AL102" i="6"/>
  <c r="AL101" i="6"/>
  <c r="AL100" i="6"/>
  <c r="AL99" i="6"/>
  <c r="AL105" i="6" s="1"/>
  <c r="AL95" i="6"/>
  <c r="AK95" i="6"/>
  <c r="AE95" i="6"/>
  <c r="Y95" i="6"/>
  <c r="S95" i="6"/>
  <c r="M95" i="6"/>
  <c r="G95" i="6"/>
  <c r="AL94" i="6"/>
  <c r="AL93" i="6"/>
  <c r="AL92" i="6"/>
  <c r="AL91" i="6"/>
  <c r="AL90" i="6"/>
  <c r="AL89" i="6"/>
  <c r="AK84" i="6"/>
  <c r="AE84" i="6"/>
  <c r="Y84" i="6"/>
  <c r="S84" i="6"/>
  <c r="M84" i="6"/>
  <c r="G84" i="6"/>
  <c r="AL83" i="6"/>
  <c r="AL82" i="6"/>
  <c r="AL81" i="6"/>
  <c r="AL80" i="6"/>
  <c r="AL79" i="6"/>
  <c r="AL78" i="6"/>
  <c r="AL84" i="6" s="1"/>
  <c r="AK74" i="6"/>
  <c r="AE74" i="6"/>
  <c r="Y74" i="6"/>
  <c r="S74" i="6"/>
  <c r="M74" i="6"/>
  <c r="G74" i="6"/>
  <c r="AL73" i="6"/>
  <c r="AL72" i="6"/>
  <c r="AL71" i="6"/>
  <c r="AL70" i="6"/>
  <c r="AL69" i="6"/>
  <c r="AL68" i="6"/>
  <c r="AL74" i="6" s="1"/>
  <c r="AK64" i="6"/>
  <c r="AE64" i="6"/>
  <c r="Y64" i="6"/>
  <c r="S64" i="6"/>
  <c r="M64" i="6"/>
  <c r="G64" i="6"/>
  <c r="AL63" i="6"/>
  <c r="AL62" i="6"/>
  <c r="AL61" i="6"/>
  <c r="AL60" i="6"/>
  <c r="AL59" i="6"/>
  <c r="AL58" i="6"/>
  <c r="AL64" i="6" s="1"/>
  <c r="AK53" i="6"/>
  <c r="AE53" i="6"/>
  <c r="Y53" i="6"/>
  <c r="S53" i="6"/>
  <c r="M53" i="6"/>
  <c r="G53" i="6"/>
  <c r="AL52" i="6"/>
  <c r="AL51" i="6"/>
  <c r="AL50" i="6"/>
  <c r="AL49" i="6"/>
  <c r="AL48" i="6"/>
  <c r="AL47" i="6"/>
  <c r="AL53" i="6" s="1"/>
  <c r="AK43" i="6"/>
  <c r="AE43" i="6"/>
  <c r="Y43" i="6"/>
  <c r="S43" i="6"/>
  <c r="M43" i="6"/>
  <c r="G43" i="6"/>
  <c r="AL42" i="6"/>
  <c r="AL41" i="6"/>
  <c r="AL40" i="6"/>
  <c r="AL39" i="6"/>
  <c r="AL38" i="6"/>
  <c r="AL37" i="6"/>
  <c r="AL43" i="6" s="1"/>
  <c r="AK33" i="6"/>
  <c r="AE33" i="6"/>
  <c r="Y33" i="6"/>
  <c r="S33" i="6"/>
  <c r="M33" i="6"/>
  <c r="G33" i="6"/>
  <c r="AL32" i="6"/>
  <c r="AL31" i="6"/>
  <c r="AL30" i="6"/>
  <c r="AL29" i="6"/>
  <c r="AL28" i="6"/>
  <c r="AL27" i="6"/>
  <c r="AL33" i="6" s="1"/>
  <c r="AK22" i="6"/>
  <c r="AE22" i="6"/>
  <c r="Y22" i="6"/>
  <c r="S22" i="6"/>
  <c r="M22" i="6"/>
  <c r="G22" i="6"/>
  <c r="AL22" i="6" s="1"/>
  <c r="AK21" i="6"/>
  <c r="AE21" i="6"/>
  <c r="Y21" i="6"/>
  <c r="S21" i="6"/>
  <c r="AL21" i="6" s="1"/>
  <c r="M21" i="6"/>
  <c r="G21" i="6"/>
  <c r="AK20" i="6"/>
  <c r="AE20" i="6"/>
  <c r="Y20" i="6"/>
  <c r="S20" i="6"/>
  <c r="M20" i="6"/>
  <c r="G20" i="6"/>
  <c r="AL20" i="6" s="1"/>
  <c r="AL15" i="6"/>
  <c r="AK15" i="6"/>
  <c r="AE15" i="6"/>
  <c r="Y15" i="6"/>
  <c r="S15" i="6"/>
  <c r="M15" i="6"/>
  <c r="G15" i="6"/>
  <c r="AK14" i="6"/>
  <c r="AE14" i="6"/>
  <c r="Y14" i="6"/>
  <c r="S14" i="6"/>
  <c r="M14" i="6"/>
  <c r="G14" i="6"/>
  <c r="AL14" i="6" s="1"/>
  <c r="AL13" i="6"/>
  <c r="AK13" i="6"/>
  <c r="AE13" i="6"/>
  <c r="Y13" i="6"/>
  <c r="S13" i="6"/>
  <c r="M13" i="6"/>
  <c r="G13" i="6"/>
  <c r="AK8" i="6"/>
  <c r="AE8" i="6"/>
  <c r="Y8" i="6"/>
  <c r="S8" i="6"/>
  <c r="M8" i="6"/>
  <c r="AL8" i="6" s="1"/>
  <c r="G8" i="6"/>
  <c r="AK7" i="6"/>
  <c r="AE7" i="6"/>
  <c r="Y7" i="6"/>
  <c r="S7" i="6"/>
  <c r="M7" i="6"/>
  <c r="G7" i="6"/>
  <c r="AL7" i="6" s="1"/>
  <c r="AK6" i="6"/>
  <c r="AE6" i="6"/>
  <c r="Y6" i="6"/>
  <c r="AL6" i="6" s="1"/>
  <c r="S6" i="6"/>
  <c r="M6" i="6"/>
  <c r="G6" i="6"/>
  <c r="D132" i="5"/>
  <c r="C132" i="5"/>
  <c r="B132" i="5"/>
  <c r="AK115" i="5"/>
  <c r="AE115" i="5"/>
  <c r="Y115" i="5"/>
  <c r="S115" i="5"/>
  <c r="M115" i="5"/>
  <c r="G115" i="5"/>
  <c r="AL114" i="5"/>
  <c r="AL113" i="5"/>
  <c r="AL112" i="5"/>
  <c r="AL111" i="5"/>
  <c r="AL110" i="5"/>
  <c r="AL109" i="5"/>
  <c r="AL115" i="5" s="1"/>
  <c r="AK105" i="5"/>
  <c r="AE105" i="5"/>
  <c r="Y105" i="5"/>
  <c r="S105" i="5"/>
  <c r="M105" i="5"/>
  <c r="G105" i="5"/>
  <c r="AL104" i="5"/>
  <c r="AL103" i="5"/>
  <c r="AL102" i="5"/>
  <c r="AL101" i="5"/>
  <c r="AL100" i="5"/>
  <c r="AL99" i="5"/>
  <c r="AL105" i="5" s="1"/>
  <c r="AK95" i="5"/>
  <c r="AE95" i="5"/>
  <c r="Y95" i="5"/>
  <c r="S95" i="5"/>
  <c r="M95" i="5"/>
  <c r="G95" i="5"/>
  <c r="AL94" i="5"/>
  <c r="AL93" i="5"/>
  <c r="AL92" i="5"/>
  <c r="AL91" i="5"/>
  <c r="AL90" i="5"/>
  <c r="AL89" i="5"/>
  <c r="AL95" i="5" s="1"/>
  <c r="AK84" i="5"/>
  <c r="AE84" i="5"/>
  <c r="Y84" i="5"/>
  <c r="S84" i="5"/>
  <c r="M84" i="5"/>
  <c r="G84" i="5"/>
  <c r="AL83" i="5"/>
  <c r="AL82" i="5"/>
  <c r="AL81" i="5"/>
  <c r="AL80" i="5"/>
  <c r="AL79" i="5"/>
  <c r="AL78" i="5"/>
  <c r="AL84" i="5" s="1"/>
  <c r="AK74" i="5"/>
  <c r="AE74" i="5"/>
  <c r="Y74" i="5"/>
  <c r="S74" i="5"/>
  <c r="M74" i="5"/>
  <c r="G74" i="5"/>
  <c r="AL73" i="5"/>
  <c r="AL72" i="5"/>
  <c r="AL71" i="5"/>
  <c r="AL70" i="5"/>
  <c r="AL69" i="5"/>
  <c r="AL68" i="5"/>
  <c r="AL74" i="5" s="1"/>
  <c r="AK64" i="5"/>
  <c r="AE64" i="5"/>
  <c r="Y64" i="5"/>
  <c r="S64" i="5"/>
  <c r="M64" i="5"/>
  <c r="G64" i="5"/>
  <c r="AL63" i="5"/>
  <c r="AL62" i="5"/>
  <c r="AL61" i="5"/>
  <c r="AL60" i="5"/>
  <c r="AL59" i="5"/>
  <c r="AL58" i="5"/>
  <c r="AL64" i="5" s="1"/>
  <c r="AK53" i="5"/>
  <c r="AE53" i="5"/>
  <c r="Y53" i="5"/>
  <c r="S53" i="5"/>
  <c r="M53" i="5"/>
  <c r="G53" i="5"/>
  <c r="AL52" i="5"/>
  <c r="AL51" i="5"/>
  <c r="AL50" i="5"/>
  <c r="AL49" i="5"/>
  <c r="AL48" i="5"/>
  <c r="AL47" i="5"/>
  <c r="AL53" i="5" s="1"/>
  <c r="AK43" i="5"/>
  <c r="AE43" i="5"/>
  <c r="Y43" i="5"/>
  <c r="S43" i="5"/>
  <c r="M43" i="5"/>
  <c r="G43" i="5"/>
  <c r="AL42" i="5"/>
  <c r="AL41" i="5"/>
  <c r="AL40" i="5"/>
  <c r="AL39" i="5"/>
  <c r="AL38" i="5"/>
  <c r="AL37" i="5"/>
  <c r="AL43" i="5" s="1"/>
  <c r="AK33" i="5"/>
  <c r="AE33" i="5"/>
  <c r="Y33" i="5"/>
  <c r="S33" i="5"/>
  <c r="M33" i="5"/>
  <c r="G33" i="5"/>
  <c r="AL32" i="5"/>
  <c r="AL31" i="5"/>
  <c r="AL30" i="5"/>
  <c r="AL29" i="5"/>
  <c r="AL28" i="5"/>
  <c r="AL27" i="5"/>
  <c r="AL33" i="5" s="1"/>
  <c r="AK22" i="5"/>
  <c r="AE22" i="5"/>
  <c r="Y22" i="5"/>
  <c r="S22" i="5"/>
  <c r="M22" i="5"/>
  <c r="G22" i="5"/>
  <c r="AL22" i="5" s="1"/>
  <c r="AL21" i="5"/>
  <c r="AK21" i="5"/>
  <c r="AE21" i="5"/>
  <c r="Y21" i="5"/>
  <c r="S21" i="5"/>
  <c r="M21" i="5"/>
  <c r="G21" i="5"/>
  <c r="AK20" i="5"/>
  <c r="AE20" i="5"/>
  <c r="Y20" i="5"/>
  <c r="S20" i="5"/>
  <c r="M20" i="5"/>
  <c r="AL20" i="5" s="1"/>
  <c r="AL23" i="5" s="1"/>
  <c r="G20" i="5"/>
  <c r="AK15" i="5"/>
  <c r="AE15" i="5"/>
  <c r="Y15" i="5"/>
  <c r="S15" i="5"/>
  <c r="M15" i="5"/>
  <c r="G15" i="5"/>
  <c r="AL15" i="5" s="1"/>
  <c r="AL14" i="5"/>
  <c r="AK14" i="5"/>
  <c r="AE14" i="5"/>
  <c r="Y14" i="5"/>
  <c r="S14" i="5"/>
  <c r="M14" i="5"/>
  <c r="G14" i="5"/>
  <c r="AK13" i="5"/>
  <c r="AE13" i="5"/>
  <c r="Y13" i="5"/>
  <c r="S13" i="5"/>
  <c r="M13" i="5"/>
  <c r="G13" i="5"/>
  <c r="AL13" i="5" s="1"/>
  <c r="AK8" i="5"/>
  <c r="AE8" i="5"/>
  <c r="Y8" i="5"/>
  <c r="S8" i="5"/>
  <c r="M8" i="5"/>
  <c r="G8" i="5"/>
  <c r="AK7" i="5"/>
  <c r="AE7" i="5"/>
  <c r="Y7" i="5"/>
  <c r="S7" i="5"/>
  <c r="M7" i="5"/>
  <c r="G7" i="5"/>
  <c r="AK6" i="5"/>
  <c r="AE6" i="5"/>
  <c r="Y6" i="5"/>
  <c r="S6" i="5"/>
  <c r="M6" i="5"/>
  <c r="G6" i="5"/>
  <c r="M32" i="4"/>
  <c r="G32" i="4"/>
  <c r="AL31" i="4"/>
  <c r="AK31" i="4"/>
  <c r="AE31" i="4"/>
  <c r="Y31" i="4"/>
  <c r="S31" i="4"/>
  <c r="M31" i="4"/>
  <c r="G31" i="4"/>
  <c r="AK30" i="4"/>
  <c r="AE30" i="4"/>
  <c r="Y30" i="4"/>
  <c r="S30" i="4"/>
  <c r="M30" i="4"/>
  <c r="AL30" i="4" s="1"/>
  <c r="G30" i="4"/>
  <c r="AK29" i="4"/>
  <c r="AE29" i="4"/>
  <c r="AL29" i="4" s="1"/>
  <c r="AK28" i="4"/>
  <c r="AE28" i="4"/>
  <c r="AL28" i="4" s="1"/>
  <c r="AK27" i="4"/>
  <c r="AK32" i="4" s="1"/>
  <c r="AE27" i="4"/>
  <c r="AE32" i="4" s="1"/>
  <c r="Y27" i="4"/>
  <c r="S27" i="4"/>
  <c r="AL27" i="4" s="1"/>
  <c r="M27" i="4"/>
  <c r="G27" i="4"/>
  <c r="AK26" i="4"/>
  <c r="AE26" i="4"/>
  <c r="Y26" i="4"/>
  <c r="Y32" i="4" s="1"/>
  <c r="S26" i="4"/>
  <c r="M26" i="4"/>
  <c r="G26" i="4"/>
  <c r="AL26" i="4" s="1"/>
  <c r="AL32" i="4" s="1"/>
  <c r="AK21" i="4"/>
  <c r="AE21" i="4"/>
  <c r="Y21" i="4"/>
  <c r="S21" i="4"/>
  <c r="M21" i="4"/>
  <c r="G21" i="4"/>
  <c r="AL21" i="4" s="1"/>
  <c r="AL20" i="4"/>
  <c r="AK20" i="4"/>
  <c r="AE20" i="4"/>
  <c r="Y20" i="4"/>
  <c r="S20" i="4"/>
  <c r="M20" i="4"/>
  <c r="G20" i="4"/>
  <c r="AK19" i="4"/>
  <c r="AE19" i="4"/>
  <c r="AL19" i="4" s="1"/>
  <c r="AK18" i="4"/>
  <c r="AL18" i="4" s="1"/>
  <c r="AE18" i="4"/>
  <c r="AK17" i="4"/>
  <c r="AE17" i="4"/>
  <c r="Y17" i="4"/>
  <c r="S17" i="4"/>
  <c r="M17" i="4"/>
  <c r="M22" i="4" s="1"/>
  <c r="G17" i="4"/>
  <c r="AL17" i="4" s="1"/>
  <c r="AK16" i="4"/>
  <c r="AE16" i="4"/>
  <c r="AE22" i="4" s="1"/>
  <c r="Y16" i="4"/>
  <c r="Y22" i="4" s="1"/>
  <c r="S16" i="4"/>
  <c r="S22" i="4" s="1"/>
  <c r="M16" i="4"/>
  <c r="G16" i="4"/>
  <c r="AK11" i="4"/>
  <c r="AL11" i="4" s="1"/>
  <c r="B50" i="4" s="1"/>
  <c r="AE11" i="4"/>
  <c r="Y11" i="4"/>
  <c r="S11" i="4"/>
  <c r="M11" i="4"/>
  <c r="G11" i="4"/>
  <c r="AK10" i="4"/>
  <c r="AE10" i="4"/>
  <c r="Y10" i="4"/>
  <c r="S10" i="4"/>
  <c r="M10" i="4"/>
  <c r="G10" i="4"/>
  <c r="AL10" i="4" s="1"/>
  <c r="B49" i="4" s="1"/>
  <c r="AL9" i="4"/>
  <c r="AK9" i="4"/>
  <c r="AE9" i="4"/>
  <c r="AK8" i="4"/>
  <c r="AL8" i="4" s="1"/>
  <c r="AE8" i="4"/>
  <c r="AK7" i="4"/>
  <c r="AK12" i="4" s="1"/>
  <c r="AE7" i="4"/>
  <c r="Y7" i="4"/>
  <c r="Y12" i="4" s="1"/>
  <c r="S7" i="4"/>
  <c r="S12" i="4" s="1"/>
  <c r="M7" i="4"/>
  <c r="G7" i="4"/>
  <c r="AL7" i="4" s="1"/>
  <c r="B46" i="4" s="1"/>
  <c r="AK6" i="4"/>
  <c r="AE6" i="4"/>
  <c r="AE12" i="4" s="1"/>
  <c r="Y6" i="4"/>
  <c r="S6" i="4"/>
  <c r="M6" i="4"/>
  <c r="M12" i="4" s="1"/>
  <c r="G6" i="4"/>
  <c r="AL6" i="4" s="1"/>
  <c r="AK31" i="3"/>
  <c r="AL31" i="3" s="1"/>
  <c r="AE31" i="3"/>
  <c r="Y31" i="3"/>
  <c r="S31" i="3"/>
  <c r="M31" i="3"/>
  <c r="G31" i="3"/>
  <c r="AK30" i="3"/>
  <c r="AE30" i="3"/>
  <c r="Y30" i="3"/>
  <c r="S30" i="3"/>
  <c r="M30" i="3"/>
  <c r="G30" i="3"/>
  <c r="AL30" i="3" s="1"/>
  <c r="AL29" i="3"/>
  <c r="AK29" i="3"/>
  <c r="AE29" i="3"/>
  <c r="AK28" i="3"/>
  <c r="AE28" i="3"/>
  <c r="AL28" i="3" s="1"/>
  <c r="AK27" i="3"/>
  <c r="AK32" i="3" s="1"/>
  <c r="AE27" i="3"/>
  <c r="Y27" i="3"/>
  <c r="Y32" i="3" s="1"/>
  <c r="S27" i="3"/>
  <c r="S32" i="3" s="1"/>
  <c r="M27" i="3"/>
  <c r="AL27" i="3" s="1"/>
  <c r="G27" i="3"/>
  <c r="G32" i="3" s="1"/>
  <c r="AK26" i="3"/>
  <c r="AE26" i="3"/>
  <c r="AE32" i="3" s="1"/>
  <c r="Y26" i="3"/>
  <c r="S26" i="3"/>
  <c r="M26" i="3"/>
  <c r="M32" i="3" s="1"/>
  <c r="G26" i="3"/>
  <c r="AL26" i="3" s="1"/>
  <c r="AL32" i="3" s="1"/>
  <c r="Y22" i="3"/>
  <c r="AK21" i="3"/>
  <c r="AE21" i="3"/>
  <c r="Y21" i="3"/>
  <c r="S21" i="3"/>
  <c r="M21" i="3"/>
  <c r="G21" i="3"/>
  <c r="AL21" i="3" s="1"/>
  <c r="AK20" i="3"/>
  <c r="AL20" i="3" s="1"/>
  <c r="AE20" i="3"/>
  <c r="Y20" i="3"/>
  <c r="S20" i="3"/>
  <c r="M20" i="3"/>
  <c r="G20" i="3"/>
  <c r="AK19" i="3"/>
  <c r="AE19" i="3"/>
  <c r="AL19" i="3" s="1"/>
  <c r="AK18" i="3"/>
  <c r="AE18" i="3"/>
  <c r="AE22" i="3" s="1"/>
  <c r="AL17" i="3"/>
  <c r="AK17" i="3"/>
  <c r="AK22" i="3" s="1"/>
  <c r="AE17" i="3"/>
  <c r="Y17" i="3"/>
  <c r="S17" i="3"/>
  <c r="M17" i="3"/>
  <c r="G17" i="3"/>
  <c r="AK16" i="3"/>
  <c r="AE16" i="3"/>
  <c r="Y16" i="3"/>
  <c r="S16" i="3"/>
  <c r="S22" i="3" s="1"/>
  <c r="M16" i="3"/>
  <c r="M22" i="3" s="1"/>
  <c r="G16" i="3"/>
  <c r="G22" i="3" s="1"/>
  <c r="M12" i="3"/>
  <c r="AK11" i="3"/>
  <c r="AE11" i="3"/>
  <c r="Y11" i="3"/>
  <c r="S11" i="3"/>
  <c r="AL11" i="3" s="1"/>
  <c r="B49" i="3" s="1"/>
  <c r="M11" i="3"/>
  <c r="G11" i="3"/>
  <c r="AK10" i="3"/>
  <c r="AE10" i="3"/>
  <c r="S10" i="3"/>
  <c r="M10" i="3"/>
  <c r="G10" i="3"/>
  <c r="AL10" i="3" s="1"/>
  <c r="B48" i="3" s="1"/>
  <c r="AK9" i="3"/>
  <c r="AE9" i="3"/>
  <c r="AL9" i="3" s="1"/>
  <c r="AL8" i="3"/>
  <c r="AK8" i="3"/>
  <c r="AE8" i="3"/>
  <c r="AK7" i="3"/>
  <c r="AE7" i="3"/>
  <c r="Y7" i="3"/>
  <c r="Y12" i="3" s="1"/>
  <c r="S7" i="3"/>
  <c r="S12" i="3" s="1"/>
  <c r="M7" i="3"/>
  <c r="G7" i="3"/>
  <c r="AL7" i="3" s="1"/>
  <c r="B45" i="3" s="1"/>
  <c r="AK6" i="3"/>
  <c r="AK12" i="3" s="1"/>
  <c r="AE6" i="3"/>
  <c r="AE12" i="3" s="1"/>
  <c r="Y6" i="3"/>
  <c r="S6" i="3"/>
  <c r="M6" i="3"/>
  <c r="G6" i="3"/>
  <c r="AK9" i="2"/>
  <c r="AI9" i="2"/>
  <c r="AH9" i="2"/>
  <c r="AA9" i="2"/>
  <c r="Z9" i="2"/>
  <c r="AD9" i="2" s="1"/>
  <c r="Y9" i="2"/>
  <c r="AJ9" i="2" s="1"/>
  <c r="X9" i="2"/>
  <c r="W9" i="2"/>
  <c r="U9" i="2"/>
  <c r="AB9" i="2" s="1"/>
  <c r="AF9" i="2" s="1"/>
  <c r="N9" i="2"/>
  <c r="G9" i="2"/>
  <c r="AA8" i="2"/>
  <c r="AE8" i="2" s="1"/>
  <c r="Z8" i="2"/>
  <c r="AD8" i="2" s="1"/>
  <c r="Y8" i="2"/>
  <c r="X8" i="2"/>
  <c r="AI8" i="2" s="1"/>
  <c r="W8" i="2"/>
  <c r="U8" i="2"/>
  <c r="N8" i="2"/>
  <c r="G8" i="2"/>
  <c r="AB8" i="2" s="1"/>
  <c r="AF8" i="2" s="1"/>
  <c r="AK7" i="2"/>
  <c r="AI7" i="2"/>
  <c r="AH7" i="2"/>
  <c r="AA7" i="2"/>
  <c r="Z7" i="2"/>
  <c r="AD7" i="2" s="1"/>
  <c r="Y7" i="2"/>
  <c r="AJ7" i="2" s="1"/>
  <c r="X7" i="2"/>
  <c r="W7" i="2"/>
  <c r="U7" i="2"/>
  <c r="AB7" i="2" s="1"/>
  <c r="AF7" i="2" s="1"/>
  <c r="N7" i="2"/>
  <c r="G7" i="2"/>
  <c r="AB5" i="2"/>
  <c r="AM9" i="2" s="1"/>
  <c r="AA5" i="2"/>
  <c r="AL9" i="2" s="1"/>
  <c r="Z5" i="2"/>
  <c r="AK8" i="2" s="1"/>
  <c r="Y5" i="2"/>
  <c r="AJ8" i="2" s="1"/>
  <c r="X5" i="2"/>
  <c r="W5" i="2"/>
  <c r="AH8" i="2" s="1"/>
  <c r="U5" i="2"/>
  <c r="N5" i="2"/>
  <c r="G5" i="2"/>
  <c r="BD31" i="1"/>
  <c r="BC31" i="1"/>
  <c r="BB31" i="1"/>
  <c r="BA31" i="1"/>
  <c r="AZ31" i="1"/>
  <c r="AY31" i="1"/>
  <c r="AW31" i="1"/>
  <c r="AP31" i="1"/>
  <c r="AI31" i="1"/>
  <c r="AA31" i="1"/>
  <c r="Z31" i="1"/>
  <c r="Y31" i="1"/>
  <c r="X31" i="1"/>
  <c r="W31" i="1"/>
  <c r="U31" i="1"/>
  <c r="AB31" i="1" s="1"/>
  <c r="N31" i="1"/>
  <c r="G31" i="1"/>
  <c r="BC30" i="1"/>
  <c r="BB30" i="1"/>
  <c r="BA30" i="1"/>
  <c r="AZ30" i="1"/>
  <c r="AY30" i="1"/>
  <c r="AW30" i="1"/>
  <c r="BD30" i="1" s="1"/>
  <c r="AP30" i="1"/>
  <c r="AI30" i="1"/>
  <c r="AB30" i="1"/>
  <c r="AA30" i="1"/>
  <c r="Z30" i="1"/>
  <c r="Y30" i="1"/>
  <c r="X30" i="1"/>
  <c r="W30" i="1"/>
  <c r="U30" i="1"/>
  <c r="N30" i="1"/>
  <c r="G30" i="1"/>
  <c r="BD29" i="1"/>
  <c r="BC29" i="1"/>
  <c r="BB29" i="1"/>
  <c r="BA29" i="1"/>
  <c r="AZ29" i="1"/>
  <c r="AY29" i="1"/>
  <c r="AW29" i="1"/>
  <c r="AP29" i="1"/>
  <c r="AI29" i="1"/>
  <c r="AA29" i="1"/>
  <c r="Z29" i="1"/>
  <c r="Y29" i="1"/>
  <c r="X29" i="1"/>
  <c r="W29" i="1"/>
  <c r="U29" i="1"/>
  <c r="AB29" i="1" s="1"/>
  <c r="N29" i="1"/>
  <c r="G29" i="1"/>
  <c r="BC23" i="1"/>
  <c r="BB23" i="1"/>
  <c r="BA23" i="1"/>
  <c r="AZ23" i="1"/>
  <c r="AY23" i="1"/>
  <c r="AW23" i="1"/>
  <c r="BD23" i="1" s="1"/>
  <c r="AP23" i="1"/>
  <c r="AI23" i="1"/>
  <c r="AB23" i="1"/>
  <c r="AA23" i="1"/>
  <c r="Z23" i="1"/>
  <c r="Y23" i="1"/>
  <c r="X23" i="1"/>
  <c r="W23" i="1"/>
  <c r="U23" i="1"/>
  <c r="N23" i="1"/>
  <c r="G23" i="1"/>
  <c r="BD22" i="1"/>
  <c r="BC22" i="1"/>
  <c r="BB22" i="1"/>
  <c r="BA22" i="1"/>
  <c r="AZ22" i="1"/>
  <c r="AY22" i="1"/>
  <c r="AW22" i="1"/>
  <c r="AP22" i="1"/>
  <c r="AI22" i="1"/>
  <c r="AA22" i="1"/>
  <c r="Z22" i="1"/>
  <c r="Y22" i="1"/>
  <c r="X22" i="1"/>
  <c r="W22" i="1"/>
  <c r="U22" i="1"/>
  <c r="AB22" i="1" s="1"/>
  <c r="N22" i="1"/>
  <c r="G22" i="1"/>
  <c r="BC21" i="1"/>
  <c r="BB21" i="1"/>
  <c r="BA21" i="1"/>
  <c r="AZ21" i="1"/>
  <c r="AY21" i="1"/>
  <c r="AW21" i="1"/>
  <c r="BD21" i="1" s="1"/>
  <c r="AP21" i="1"/>
  <c r="AI21" i="1"/>
  <c r="AB21" i="1"/>
  <c r="AA21" i="1"/>
  <c r="Z21" i="1"/>
  <c r="Y21" i="1"/>
  <c r="X21" i="1"/>
  <c r="W21" i="1"/>
  <c r="U21" i="1"/>
  <c r="N21" i="1"/>
  <c r="G21" i="1"/>
  <c r="BD20" i="1"/>
  <c r="BC20" i="1"/>
  <c r="BB20" i="1"/>
  <c r="BA20" i="1"/>
  <c r="AZ20" i="1"/>
  <c r="AY20" i="1"/>
  <c r="AW20" i="1"/>
  <c r="AP20" i="1"/>
  <c r="AI20" i="1"/>
  <c r="AA20" i="1"/>
  <c r="Z20" i="1"/>
  <c r="Y20" i="1"/>
  <c r="X20" i="1"/>
  <c r="W20" i="1"/>
  <c r="U20" i="1"/>
  <c r="AB20" i="1" s="1"/>
  <c r="N20" i="1"/>
  <c r="G20" i="1"/>
  <c r="BC19" i="1"/>
  <c r="BB19" i="1"/>
  <c r="BA19" i="1"/>
  <c r="AZ19" i="1"/>
  <c r="AY19" i="1"/>
  <c r="AW19" i="1"/>
  <c r="BD19" i="1" s="1"/>
  <c r="AP19" i="1"/>
  <c r="AI19" i="1"/>
  <c r="AB19" i="1"/>
  <c r="AA19" i="1"/>
  <c r="Z19" i="1"/>
  <c r="Y19" i="1"/>
  <c r="X19" i="1"/>
  <c r="W19" i="1"/>
  <c r="U19" i="1"/>
  <c r="N19" i="1"/>
  <c r="G19" i="1"/>
  <c r="BD18" i="1"/>
  <c r="BC18" i="1"/>
  <c r="BB18" i="1"/>
  <c r="BA18" i="1"/>
  <c r="AZ18" i="1"/>
  <c r="AY18" i="1"/>
  <c r="AW18" i="1"/>
  <c r="AP18" i="1"/>
  <c r="AI18" i="1"/>
  <c r="AA18" i="1"/>
  <c r="Z18" i="1"/>
  <c r="Y18" i="1"/>
  <c r="X18" i="1"/>
  <c r="W18" i="1"/>
  <c r="U18" i="1"/>
  <c r="AB18" i="1" s="1"/>
  <c r="N18" i="1"/>
  <c r="G18" i="1"/>
  <c r="BC17" i="1"/>
  <c r="BB17" i="1"/>
  <c r="BA17" i="1"/>
  <c r="AZ17" i="1"/>
  <c r="AY17" i="1"/>
  <c r="AW17" i="1"/>
  <c r="BD17" i="1" s="1"/>
  <c r="AP17" i="1"/>
  <c r="AI17" i="1"/>
  <c r="AB17" i="1"/>
  <c r="AA17" i="1"/>
  <c r="Z17" i="1"/>
  <c r="Y17" i="1"/>
  <c r="X17" i="1"/>
  <c r="W17" i="1"/>
  <c r="U17" i="1"/>
  <c r="N17" i="1"/>
  <c r="G17" i="1"/>
  <c r="BD16" i="1"/>
  <c r="BC16" i="1"/>
  <c r="BB16" i="1"/>
  <c r="BA16" i="1"/>
  <c r="AZ16" i="1"/>
  <c r="AY16" i="1"/>
  <c r="AW16" i="1"/>
  <c r="AP16" i="1"/>
  <c r="AI16" i="1"/>
  <c r="AA16" i="1"/>
  <c r="Z16" i="1"/>
  <c r="Y16" i="1"/>
  <c r="X16" i="1"/>
  <c r="W16" i="1"/>
  <c r="U16" i="1"/>
  <c r="AB16" i="1" s="1"/>
  <c r="N16" i="1"/>
  <c r="G16" i="1"/>
  <c r="BC15" i="1"/>
  <c r="BB15" i="1"/>
  <c r="BA15" i="1"/>
  <c r="AZ15" i="1"/>
  <c r="AY15" i="1"/>
  <c r="AW15" i="1"/>
  <c r="BD15" i="1" s="1"/>
  <c r="AP15" i="1"/>
  <c r="AI15" i="1"/>
  <c r="AB15" i="1"/>
  <c r="AA15" i="1"/>
  <c r="Z15" i="1"/>
  <c r="Y15" i="1"/>
  <c r="X15" i="1"/>
  <c r="W15" i="1"/>
  <c r="BC13" i="1"/>
  <c r="BB13" i="1"/>
  <c r="BA13" i="1"/>
  <c r="AZ13" i="1"/>
  <c r="AY13" i="1"/>
  <c r="AW13" i="1"/>
  <c r="BD13" i="1" s="1"/>
  <c r="AP13" i="1"/>
  <c r="AI13" i="1"/>
  <c r="AA12" i="1"/>
  <c r="Z12" i="1"/>
  <c r="Y12" i="1"/>
  <c r="X12" i="1"/>
  <c r="W12" i="1"/>
  <c r="U12" i="1"/>
  <c r="AB12" i="1" s="1"/>
  <c r="N12" i="1"/>
  <c r="G12" i="1"/>
  <c r="BD10" i="1"/>
  <c r="BC10" i="1"/>
  <c r="BB10" i="1"/>
  <c r="AW10" i="1"/>
  <c r="AP10" i="1"/>
  <c r="AI10" i="1"/>
  <c r="AB10" i="1"/>
  <c r="AA10" i="1"/>
  <c r="AT10" i="1" s="1"/>
  <c r="BA10" i="1" s="1"/>
  <c r="Z10" i="1"/>
  <c r="Y10" i="1"/>
  <c r="X10" i="1"/>
  <c r="W10" i="1"/>
  <c r="U10" i="1"/>
  <c r="N10" i="1"/>
  <c r="AS10" i="1" s="1"/>
  <c r="AZ10" i="1" s="1"/>
  <c r="G10" i="1"/>
  <c r="AR10" i="1" s="1"/>
  <c r="AY10" i="1" s="1"/>
  <c r="BC9" i="1"/>
  <c r="BB9" i="1"/>
  <c r="AW9" i="1"/>
  <c r="AP9" i="1"/>
  <c r="BD9" i="1" s="1"/>
  <c r="AI9" i="1"/>
  <c r="AB9" i="1"/>
  <c r="AA9" i="1"/>
  <c r="AT9" i="1" s="1"/>
  <c r="BA9" i="1" s="1"/>
  <c r="Z9" i="1"/>
  <c r="AS9" i="1" s="1"/>
  <c r="AZ9" i="1" s="1"/>
  <c r="Y9" i="1"/>
  <c r="X9" i="1"/>
  <c r="W9" i="1"/>
  <c r="U9" i="1"/>
  <c r="N9" i="1"/>
  <c r="G9" i="1"/>
  <c r="AR9" i="1" s="1"/>
  <c r="AY9" i="1" s="1"/>
  <c r="BC8" i="1"/>
  <c r="BB8" i="1"/>
  <c r="AW8" i="1"/>
  <c r="BD8" i="1" s="1"/>
  <c r="AT8" i="1"/>
  <c r="BA8" i="1" s="1"/>
  <c r="AP8" i="1"/>
  <c r="AI8" i="1"/>
  <c r="AA8" i="1"/>
  <c r="Z8" i="1"/>
  <c r="Y8" i="1"/>
  <c r="X8" i="1"/>
  <c r="W8" i="1"/>
  <c r="U8" i="1"/>
  <c r="AB8" i="1" s="1"/>
  <c r="N8" i="1"/>
  <c r="AS8" i="1" s="1"/>
  <c r="AZ8" i="1" s="1"/>
  <c r="G8" i="1"/>
  <c r="AR8" i="1" s="1"/>
  <c r="AY8" i="1" s="1"/>
  <c r="BC7" i="1"/>
  <c r="BB7" i="1"/>
  <c r="AW7" i="1"/>
  <c r="BD7" i="1" s="1"/>
  <c r="AT7" i="1"/>
  <c r="BA7" i="1" s="1"/>
  <c r="AS7" i="1"/>
  <c r="AZ7" i="1" s="1"/>
  <c r="AR7" i="1"/>
  <c r="AY7" i="1" s="1"/>
  <c r="AP7" i="1"/>
  <c r="AI7" i="1"/>
  <c r="AA7" i="1"/>
  <c r="Z7" i="1"/>
  <c r="Y7" i="1"/>
  <c r="X7" i="1"/>
  <c r="W7" i="1"/>
  <c r="U7" i="1"/>
  <c r="AB7" i="1" s="1"/>
  <c r="N7" i="1"/>
  <c r="G7" i="1"/>
  <c r="BD6" i="1"/>
  <c r="BC6" i="1"/>
  <c r="BB6" i="1"/>
  <c r="AW6" i="1"/>
  <c r="AP6" i="1"/>
  <c r="AI6" i="1"/>
  <c r="AB6" i="1"/>
  <c r="AA6" i="1"/>
  <c r="AT6" i="1" s="1"/>
  <c r="BA6" i="1" s="1"/>
  <c r="Z6" i="1"/>
  <c r="Y6" i="1"/>
  <c r="X6" i="1"/>
  <c r="W6" i="1"/>
  <c r="U6" i="1"/>
  <c r="N6" i="1"/>
  <c r="AS6" i="1" s="1"/>
  <c r="AZ6" i="1" s="1"/>
  <c r="G6" i="1"/>
  <c r="AR6" i="1" s="1"/>
  <c r="AY6" i="1" s="1"/>
  <c r="BC5" i="1"/>
  <c r="BB5" i="1"/>
  <c r="AW5" i="1"/>
  <c r="AP5" i="1"/>
  <c r="BD5" i="1" s="1"/>
  <c r="AI5" i="1"/>
  <c r="AB5" i="1"/>
  <c r="AA5" i="1"/>
  <c r="AT5" i="1" s="1"/>
  <c r="BA5" i="1" s="1"/>
  <c r="Z5" i="1"/>
  <c r="AS5" i="1" s="1"/>
  <c r="AZ5" i="1" s="1"/>
  <c r="Y5" i="1"/>
  <c r="X5" i="1"/>
  <c r="W5" i="1"/>
  <c r="U5" i="1"/>
  <c r="N5" i="1"/>
  <c r="G5" i="1"/>
  <c r="AR5" i="1" s="1"/>
  <c r="AY5" i="1" s="1"/>
  <c r="AL33" i="7" l="1"/>
  <c r="AL84" i="8"/>
  <c r="AL9" i="9"/>
  <c r="B46" i="3"/>
  <c r="B47" i="3"/>
  <c r="AL16" i="5"/>
  <c r="AL43" i="8"/>
  <c r="AL12" i="4"/>
  <c r="AL9" i="8"/>
  <c r="AL74" i="7"/>
  <c r="AL23" i="10"/>
  <c r="AL9" i="11"/>
  <c r="AL23" i="12"/>
  <c r="B47" i="4"/>
  <c r="B48" i="4"/>
  <c r="AL33" i="8"/>
  <c r="AE7" i="2"/>
  <c r="AL8" i="2"/>
  <c r="AE9" i="2"/>
  <c r="M74" i="7"/>
  <c r="AL7" i="9"/>
  <c r="AL7" i="10"/>
  <c r="G23" i="10"/>
  <c r="AL7" i="11"/>
  <c r="G23" i="11"/>
  <c r="AL7" i="12"/>
  <c r="G23" i="12"/>
  <c r="AK22" i="4"/>
  <c r="AL42" i="7"/>
  <c r="S74" i="7"/>
  <c r="G43" i="8"/>
  <c r="G64" i="8"/>
  <c r="AL68" i="8"/>
  <c r="S23" i="11"/>
  <c r="S23" i="12"/>
  <c r="M23" i="7"/>
  <c r="M43" i="7"/>
  <c r="AL61" i="7"/>
  <c r="AL64" i="7" s="1"/>
  <c r="M43" i="8"/>
  <c r="M64" i="8"/>
  <c r="AM8" i="2"/>
  <c r="AL6" i="3"/>
  <c r="G12" i="4"/>
  <c r="S32" i="4"/>
  <c r="AL18" i="3"/>
  <c r="AL16" i="4"/>
  <c r="AL22" i="4" s="1"/>
  <c r="G64" i="7"/>
  <c r="G84" i="8"/>
  <c r="G12" i="3"/>
  <c r="AL79" i="7"/>
  <c r="AL84" i="7" s="1"/>
  <c r="AL6" i="9"/>
  <c r="AL6" i="10"/>
  <c r="AL6" i="11"/>
  <c r="AL6" i="12"/>
  <c r="AL7" i="2"/>
  <c r="AL16" i="3"/>
  <c r="AM7" i="2"/>
  <c r="G33" i="7"/>
  <c r="AL39" i="7"/>
  <c r="AL43" i="7" s="1"/>
  <c r="M84" i="7"/>
  <c r="AL6" i="8"/>
  <c r="G33" i="8"/>
  <c r="AL13" i="9"/>
  <c r="AL16" i="9" s="1"/>
  <c r="AL13" i="10"/>
  <c r="AL16" i="10" s="1"/>
  <c r="AL13" i="11"/>
  <c r="AL16" i="11" s="1"/>
  <c r="AL13" i="12"/>
  <c r="AL16" i="12" s="1"/>
  <c r="G22" i="4"/>
  <c r="AL13" i="7"/>
  <c r="AL16" i="7" s="1"/>
  <c r="AL48" i="7"/>
  <c r="AL53" i="7" s="1"/>
  <c r="AL48" i="8"/>
  <c r="AL53" i="8" s="1"/>
  <c r="AL69" i="8"/>
  <c r="G9" i="7"/>
  <c r="AL9" i="7" s="1"/>
  <c r="AL69" i="7"/>
  <c r="B45" i="4" l="1"/>
  <c r="B51" i="4" s="1"/>
  <c r="AL12" i="3"/>
  <c r="B44" i="3"/>
  <c r="B50" i="3" s="1"/>
  <c r="AL74" i="8"/>
  <c r="AL22" i="3"/>
</calcChain>
</file>

<file path=xl/sharedStrings.xml><?xml version="1.0" encoding="utf-8"?>
<sst xmlns="http://schemas.openxmlformats.org/spreadsheetml/2006/main" count="5135" uniqueCount="121">
  <si>
    <t>Temp = 0</t>
  </si>
  <si>
    <t>Temp = 1</t>
  </si>
  <si>
    <t>ChatGPT</t>
  </si>
  <si>
    <t>Gemini Pro</t>
  </si>
  <si>
    <t>GPT-4</t>
  </si>
  <si>
    <t>Mean of Averages</t>
  </si>
  <si>
    <t>Accuracy</t>
  </si>
  <si>
    <t>TPR</t>
  </si>
  <si>
    <t>TNR</t>
  </si>
  <si>
    <t>Human F1</t>
  </si>
  <si>
    <t>AI F1</t>
  </si>
  <si>
    <t>Average F1</t>
  </si>
  <si>
    <t xml:space="preserve">SOTA </t>
  </si>
  <si>
    <t>gpt2-output-detector</t>
  </si>
  <si>
    <t>DetectGPT</t>
  </si>
  <si>
    <t>Sapling</t>
  </si>
  <si>
    <t>GPTZero</t>
  </si>
  <si>
    <t>GLTR</t>
  </si>
  <si>
    <t>GPTSniffer</t>
  </si>
  <si>
    <t>ML</t>
  </si>
  <si>
    <t>ML (RandomForest)</t>
  </si>
  <si>
    <t>-</t>
  </si>
  <si>
    <t>ML (GradientBoostingClassifier)</t>
  </si>
  <si>
    <t>GPT 3.5</t>
  </si>
  <si>
    <t xml:space="preserve">GPT-3.5 (Zero shot) - Code </t>
  </si>
  <si>
    <t>GPT-3.5 (Few shot) - Code</t>
  </si>
  <si>
    <t>GPT-3.5 (Fine-tuned) - Code</t>
  </si>
  <si>
    <t>GPT-3.5 (Zero shot) - AST</t>
  </si>
  <si>
    <t>GPT-3.5 (Few shot) - AST</t>
  </si>
  <si>
    <t>GPT-3.5 (Fine-tuned) - AST</t>
  </si>
  <si>
    <t>GPT-3.5 (Zero shot) - Code + AST</t>
  </si>
  <si>
    <t>GPT-3.5 (Few shot) - Code + AST</t>
  </si>
  <si>
    <t>GPT-3.5 (Fine-tuned) - Code + AST</t>
  </si>
  <si>
    <t>Text Embedding</t>
  </si>
  <si>
    <t>Text Embedding - Code</t>
  </si>
  <si>
    <t>Text Embedding - AST</t>
  </si>
  <si>
    <t>Text Embedding - Code + AST</t>
  </si>
  <si>
    <t>Code Embedding</t>
  </si>
  <si>
    <t>Code Embedding - Code</t>
  </si>
  <si>
    <t>Code Embedding - AST</t>
  </si>
  <si>
    <t>Code Embedding - Code + AST</t>
  </si>
  <si>
    <r>
      <rPr>
        <b/>
        <sz val="12"/>
        <color rgb="FF434343"/>
        <rFont val="Arial"/>
        <family val="2"/>
      </rPr>
      <t xml:space="preserve">Change% </t>
    </r>
    <r>
      <rPr>
        <b/>
        <sz val="8"/>
        <color rgb="FF434343"/>
        <rFont val="Arial"/>
        <family val="2"/>
      </rPr>
      <t>(Comapre with Base)</t>
    </r>
  </si>
  <si>
    <r>
      <rPr>
        <b/>
        <sz val="12"/>
        <color rgb="FF434343"/>
        <rFont val="Arial"/>
        <family val="2"/>
      </rPr>
      <t xml:space="preserve">Absolute Diff </t>
    </r>
    <r>
      <rPr>
        <b/>
        <sz val="8"/>
        <color rgb="FF434343"/>
        <rFont val="Arial"/>
        <family val="2"/>
      </rPr>
      <t>(Formula = base_score - variant_score)</t>
    </r>
  </si>
  <si>
    <t>ACC</t>
  </si>
  <si>
    <t>Ablation Varaiant</t>
  </si>
  <si>
    <t>Base AST Code Embedding</t>
  </si>
  <si>
    <t>Uniform Method Names</t>
  </si>
  <si>
    <t>Uniform Variable Names</t>
  </si>
  <si>
    <t>No Comment Line</t>
  </si>
  <si>
    <t>c</t>
  </si>
  <si>
    <t>RQ1. How does existing detectors perform on AI-generated source code detection?</t>
  </si>
  <si>
    <t>Base Performance</t>
  </si>
  <si>
    <t>Model \ Test</t>
  </si>
  <si>
    <t>MBPP_chatgpt_python</t>
  </si>
  <si>
    <t>Humaneval_chatgpt_python</t>
  </si>
  <si>
    <t>Humaneval_chatgpt_java</t>
  </si>
  <si>
    <t>Humaneval_chatgpt_cpp</t>
  </si>
  <si>
    <t>csn_chatgpt_python</t>
  </si>
  <si>
    <t>csn_chatgpt_java</t>
  </si>
  <si>
    <t>AVG</t>
  </si>
  <si>
    <t>H_F1</t>
  </si>
  <si>
    <t>A_F1</t>
  </si>
  <si>
    <t>AVG_F1</t>
  </si>
  <si>
    <t>geminipro Pro</t>
  </si>
  <si>
    <t>MBPP_geminipro_python</t>
  </si>
  <si>
    <t>Humaneval_geminipro_python</t>
  </si>
  <si>
    <t>Humaneval_geminipro_java</t>
  </si>
  <si>
    <t>Humaneval_geminipro_cpp</t>
  </si>
  <si>
    <t>csn_geminipro_python</t>
  </si>
  <si>
    <t>csn_geminipro_java</t>
  </si>
  <si>
    <t>MBPP_gpt4_python</t>
  </si>
  <si>
    <t>Humaneval_gpt4_python</t>
  </si>
  <si>
    <t>Humaneval_gpt4_java</t>
  </si>
  <si>
    <t>Humaneval_gpt4_cpp</t>
  </si>
  <si>
    <t>csn_gpt4_python</t>
  </si>
  <si>
    <t>csn_gpt4_java</t>
  </si>
  <si>
    <t>Average by model</t>
  </si>
  <si>
    <t>ChatGPT-3.5</t>
  </si>
  <si>
    <t>ML with Code Embeddings Approach</t>
  </si>
  <si>
    <t>"Within" evaluation</t>
  </si>
  <si>
    <t>Code Only (LogisticRegression)</t>
  </si>
  <si>
    <t>AST Only (LogisticRegression)</t>
  </si>
  <si>
    <t>Code + AST (LogisticRegression)</t>
  </si>
  <si>
    <t>Code + AST ((LogisticRegression)</t>
  </si>
  <si>
    <t>"Across" evaluation (Code)</t>
  </si>
  <si>
    <t>Train \ Test</t>
  </si>
  <si>
    <t>"Across" evaluation (AST)</t>
  </si>
  <si>
    <t>"Across" evaluation (Combined)</t>
  </si>
  <si>
    <t>csn_java_python</t>
  </si>
  <si>
    <t>Across different embedding_types</t>
  </si>
  <si>
    <t>Avg F1-score</t>
  </si>
  <si>
    <t>AST</t>
  </si>
  <si>
    <t>Code</t>
  </si>
  <si>
    <t>Combined</t>
  </si>
  <si>
    <t>LogisticRegression</t>
  </si>
  <si>
    <t>GradientBoostingClassifier</t>
  </si>
  <si>
    <t>RandomForestClassifier</t>
  </si>
  <si>
    <t>XGBClassifier</t>
  </si>
  <si>
    <t>SVM</t>
  </si>
  <si>
    <t>DecisionTreeClassifier</t>
  </si>
  <si>
    <t>KNN</t>
  </si>
  <si>
    <t>MLPClassifier</t>
  </si>
  <si>
    <t>Code Only (MLPClassifier)</t>
  </si>
  <si>
    <t>AST Only (SVM)</t>
  </si>
  <si>
    <t>GPT-based Approach</t>
  </si>
  <si>
    <t>GPT-3.5 (Zero shot)</t>
  </si>
  <si>
    <t>GPT-3.5 (Few shot)</t>
  </si>
  <si>
    <t>GPT-3.5 (Fine-tuned)</t>
  </si>
  <si>
    <t>"Across" evaluation (Few-shot)</t>
  </si>
  <si>
    <t>"Across" evaluation (Fine-tuning)</t>
  </si>
  <si>
    <t>GPT-based (AST only) Approach</t>
  </si>
  <si>
    <t>85,71</t>
  </si>
  <si>
    <t>GPT-based (CODE+AST) Approach</t>
  </si>
  <si>
    <t>ML with Code Metrics Approach</t>
  </si>
  <si>
    <t>"Across" evaluation</t>
  </si>
  <si>
    <t>Model Selection</t>
  </si>
  <si>
    <t>gpt-3.5</t>
  </si>
  <si>
    <t>geminipro</t>
  </si>
  <si>
    <t>gpt-4</t>
  </si>
  <si>
    <t>Overall AVG</t>
  </si>
  <si>
    <t>RandomForest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</si>
</sst>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3"/>
      <color rgb="FFCC0000"/>
      <name val="Arial"/>
      <family val="2"/>
      <scheme val="minor"/>
    </font>
    <font>
      <sz val="10"/>
      <name val="Arial"/>
      <family val="2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  <font>
      <b/>
      <sz val="12"/>
      <color rgb="FF38761D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rgb="FF741B47"/>
      <name val="Arial"/>
      <family val="2"/>
    </font>
    <font>
      <b/>
      <sz val="12"/>
      <color rgb="FF134F5C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12"/>
      <color rgb="FF1155CC"/>
      <name val="Arial"/>
      <family val="2"/>
    </font>
    <font>
      <b/>
      <sz val="12"/>
      <color rgb="FF351C75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sz val="8"/>
      <color rgb="FF000000"/>
      <name val="&quot;Helvetica Neue&quot;"/>
    </font>
    <font>
      <b/>
      <sz val="15"/>
      <color theme="1"/>
      <name val="Arial"/>
      <family val="2"/>
      <scheme val="minor"/>
    </font>
    <font>
      <sz val="13"/>
      <color theme="1"/>
      <name val="Arial"/>
      <family val="2"/>
    </font>
    <font>
      <b/>
      <sz val="8"/>
      <color rgb="FF43434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center"/>
    </xf>
    <xf numFmtId="4" fontId="2" fillId="2" borderId="6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7" fillId="0" borderId="8" xfId="0" applyNumberFormat="1" applyFont="1" applyBorder="1"/>
    <xf numFmtId="4" fontId="1" fillId="0" borderId="8" xfId="0" applyNumberFormat="1" applyFont="1" applyBorder="1" applyAlignment="1">
      <alignment horizontal="center"/>
    </xf>
    <xf numFmtId="4" fontId="7" fillId="0" borderId="2" xfId="0" applyNumberFormat="1" applyFont="1" applyBorder="1"/>
    <xf numFmtId="4" fontId="9" fillId="6" borderId="2" xfId="0" applyNumberFormat="1" applyFont="1" applyFill="1" applyBorder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4" fontId="10" fillId="8" borderId="0" xfId="0" applyNumberFormat="1" applyFont="1" applyFill="1" applyAlignment="1">
      <alignment horizontal="center"/>
    </xf>
    <xf numFmtId="4" fontId="11" fillId="0" borderId="1" xfId="0" applyNumberFormat="1" applyFont="1" applyBorder="1"/>
    <xf numFmtId="4" fontId="11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Font="1"/>
    <xf numFmtId="4" fontId="1" fillId="0" borderId="9" xfId="0" applyNumberFormat="1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" fontId="1" fillId="3" borderId="9" xfId="0" applyNumberFormat="1" applyFont="1" applyFill="1" applyBorder="1" applyAlignment="1">
      <alignment horizontal="center"/>
    </xf>
    <xf numFmtId="4" fontId="8" fillId="0" borderId="8" xfId="0" applyNumberFormat="1" applyFont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4" fontId="15" fillId="9" borderId="0" xfId="0" applyNumberFormat="1" applyFont="1" applyFill="1" applyAlignment="1">
      <alignment horizontal="center"/>
    </xf>
    <xf numFmtId="4" fontId="15" fillId="9" borderId="2" xfId="0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6" fillId="10" borderId="0" xfId="0" applyNumberFormat="1" applyFont="1" applyFill="1" applyAlignment="1">
      <alignment horizontal="center"/>
    </xf>
    <xf numFmtId="4" fontId="17" fillId="11" borderId="0" xfId="0" applyNumberFormat="1" applyFont="1" applyFill="1" applyAlignment="1">
      <alignment horizontal="center"/>
    </xf>
    <xf numFmtId="4" fontId="17" fillId="11" borderId="1" xfId="0" applyNumberFormat="1" applyFont="1" applyFill="1" applyBorder="1" applyAlignment="1">
      <alignment horizontal="center"/>
    </xf>
    <xf numFmtId="4" fontId="8" fillId="1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vertical="center"/>
    </xf>
    <xf numFmtId="164" fontId="17" fillId="11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center"/>
    </xf>
    <xf numFmtId="0" fontId="1" fillId="0" borderId="0" xfId="0" applyFont="1"/>
    <xf numFmtId="4" fontId="8" fillId="0" borderId="0" xfId="0" applyNumberFormat="1" applyFont="1"/>
    <xf numFmtId="4" fontId="7" fillId="0" borderId="0" xfId="0" applyNumberFormat="1" applyFont="1"/>
    <xf numFmtId="4" fontId="20" fillId="0" borderId="0" xfId="0" applyNumberFormat="1" applyFont="1"/>
    <xf numFmtId="4" fontId="20" fillId="0" borderId="2" xfId="0" applyNumberFormat="1" applyFont="1" applyBorder="1"/>
    <xf numFmtId="4" fontId="8" fillId="0" borderId="1" xfId="0" applyNumberFormat="1" applyFont="1" applyBorder="1"/>
    <xf numFmtId="4" fontId="20" fillId="0" borderId="6" xfId="0" applyNumberFormat="1" applyFont="1" applyBorder="1"/>
    <xf numFmtId="4" fontId="21" fillId="0" borderId="6" xfId="0" applyNumberFormat="1" applyFont="1" applyBorder="1"/>
    <xf numFmtId="4" fontId="20" fillId="0" borderId="8" xfId="0" applyNumberFormat="1" applyFont="1" applyBorder="1"/>
    <xf numFmtId="4" fontId="22" fillId="0" borderId="6" xfId="0" applyNumberFormat="1" applyFont="1" applyBorder="1"/>
    <xf numFmtId="4" fontId="23" fillId="0" borderId="1" xfId="0" applyNumberFormat="1" applyFont="1" applyBorder="1" applyAlignment="1">
      <alignment wrapText="1"/>
    </xf>
    <xf numFmtId="4" fontId="22" fillId="0" borderId="1" xfId="0" applyNumberFormat="1" applyFont="1" applyBorder="1" applyAlignment="1">
      <alignment wrapText="1"/>
    </xf>
    <xf numFmtId="4" fontId="20" fillId="0" borderId="1" xfId="0" applyNumberFormat="1" applyFont="1" applyBorder="1"/>
    <xf numFmtId="4" fontId="22" fillId="0" borderId="1" xfId="0" applyNumberFormat="1" applyFont="1" applyBorder="1"/>
    <xf numFmtId="4" fontId="8" fillId="7" borderId="1" xfId="0" applyNumberFormat="1" applyFont="1" applyFill="1" applyBorder="1"/>
    <xf numFmtId="4" fontId="22" fillId="0" borderId="1" xfId="0" applyNumberFormat="1" applyFont="1" applyBorder="1" applyAlignment="1">
      <alignment horizontal="right"/>
    </xf>
    <xf numFmtId="4" fontId="22" fillId="0" borderId="4" xfId="0" applyNumberFormat="1" applyFont="1" applyBorder="1" applyAlignment="1">
      <alignment horizontal="right"/>
    </xf>
    <xf numFmtId="4" fontId="23" fillId="0" borderId="1" xfId="0" applyNumberFormat="1" applyFont="1" applyBorder="1"/>
    <xf numFmtId="4" fontId="1" fillId="0" borderId="1" xfId="0" applyNumberFormat="1" applyFont="1" applyBorder="1"/>
    <xf numFmtId="4" fontId="24" fillId="0" borderId="0" xfId="0" applyNumberFormat="1" applyFont="1"/>
    <xf numFmtId="4" fontId="23" fillId="7" borderId="1" xfId="0" applyNumberFormat="1" applyFont="1" applyFill="1" applyBorder="1" applyAlignment="1">
      <alignment wrapText="1"/>
    </xf>
    <xf numFmtId="49" fontId="20" fillId="0" borderId="0" xfId="0" applyNumberFormat="1" applyFont="1"/>
    <xf numFmtId="49" fontId="7" fillId="0" borderId="0" xfId="0" applyNumberFormat="1" applyFont="1"/>
    <xf numFmtId="0" fontId="8" fillId="0" borderId="0" xfId="0" applyFont="1"/>
    <xf numFmtId="49" fontId="20" fillId="0" borderId="1" xfId="0" applyNumberFormat="1" applyFont="1" applyBorder="1"/>
    <xf numFmtId="49" fontId="20" fillId="0" borderId="8" xfId="0" applyNumberFormat="1" applyFont="1" applyBorder="1"/>
    <xf numFmtId="0" fontId="8" fillId="0" borderId="1" xfId="0" applyFont="1" applyBorder="1"/>
    <xf numFmtId="4" fontId="25" fillId="0" borderId="0" xfId="0" applyNumberFormat="1" applyFont="1"/>
    <xf numFmtId="4" fontId="26" fillId="0" borderId="0" xfId="0" applyNumberFormat="1" applyFont="1"/>
    <xf numFmtId="164" fontId="22" fillId="0" borderId="1" xfId="0" applyNumberFormat="1" applyFont="1" applyBorder="1"/>
    <xf numFmtId="164" fontId="23" fillId="0" borderId="1" xfId="0" applyNumberFormat="1" applyFont="1" applyBorder="1" applyAlignment="1">
      <alignment wrapText="1"/>
    </xf>
    <xf numFmtId="164" fontId="22" fillId="0" borderId="4" xfId="0" applyNumberFormat="1" applyFont="1" applyBorder="1" applyAlignment="1">
      <alignment horizontal="right"/>
    </xf>
    <xf numFmtId="164" fontId="8" fillId="0" borderId="1" xfId="0" applyNumberFormat="1" applyFont="1" applyBorder="1"/>
    <xf numFmtId="164" fontId="22" fillId="0" borderId="1" xfId="0" applyNumberFormat="1" applyFont="1" applyBorder="1" applyAlignment="1">
      <alignment horizontal="right"/>
    </xf>
    <xf numFmtId="164" fontId="17" fillId="11" borderId="0" xfId="0" applyNumberFormat="1" applyFont="1" applyFill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8" fillId="7" borderId="1" xfId="0" applyNumberFormat="1" applyFont="1" applyFill="1" applyBorder="1"/>
    <xf numFmtId="164" fontId="20" fillId="0" borderId="1" xfId="0" applyNumberFormat="1" applyFont="1" applyBorder="1"/>
    <xf numFmtId="164" fontId="7" fillId="0" borderId="1" xfId="0" applyNumberFormat="1" applyFont="1" applyBorder="1"/>
    <xf numFmtId="164" fontId="20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20" fillId="0" borderId="6" xfId="0" applyNumberFormat="1" applyFont="1" applyBorder="1"/>
    <xf numFmtId="164" fontId="21" fillId="0" borderId="6" xfId="0" applyNumberFormat="1" applyFont="1" applyBorder="1"/>
    <xf numFmtId="164" fontId="20" fillId="0" borderId="8" xfId="0" applyNumberFormat="1" applyFont="1" applyBorder="1"/>
    <xf numFmtId="164" fontId="22" fillId="0" borderId="8" xfId="0" applyNumberFormat="1" applyFont="1" applyBorder="1" applyAlignment="1">
      <alignment horizontal="right"/>
    </xf>
    <xf numFmtId="164" fontId="22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20" fillId="0" borderId="10" xfId="0" applyNumberFormat="1" applyFont="1" applyBorder="1"/>
    <xf numFmtId="164" fontId="7" fillId="0" borderId="10" xfId="0" applyNumberFormat="1" applyFont="1" applyBorder="1"/>
    <xf numFmtId="164" fontId="22" fillId="0" borderId="1" xfId="0" applyNumberFormat="1" applyFont="1" applyBorder="1" applyAlignment="1">
      <alignment wrapText="1"/>
    </xf>
    <xf numFmtId="4" fontId="7" fillId="0" borderId="6" xfId="0" applyNumberFormat="1" applyFont="1" applyBorder="1" applyAlignment="1">
      <alignment horizontal="right"/>
    </xf>
    <xf numFmtId="4" fontId="18" fillId="0" borderId="0" xfId="0" applyNumberFormat="1" applyFont="1"/>
    <xf numFmtId="4" fontId="20" fillId="0" borderId="10" xfId="0" applyNumberFormat="1" applyFont="1" applyBorder="1"/>
    <xf numFmtId="4" fontId="7" fillId="0" borderId="10" xfId="0" applyNumberFormat="1" applyFont="1" applyBorder="1"/>
    <xf numFmtId="4" fontId="22" fillId="4" borderId="1" xfId="0" applyNumberFormat="1" applyFont="1" applyFill="1" applyBorder="1"/>
    <xf numFmtId="4" fontId="23" fillId="4" borderId="1" xfId="0" applyNumberFormat="1" applyFont="1" applyFill="1" applyBorder="1"/>
    <xf numFmtId="4" fontId="22" fillId="0" borderId="8" xfId="0" applyNumberFormat="1" applyFont="1" applyBorder="1" applyAlignment="1">
      <alignment horizontal="right"/>
    </xf>
    <xf numFmtId="4" fontId="22" fillId="0" borderId="6" xfId="0" applyNumberFormat="1" applyFont="1" applyBorder="1" applyAlignment="1">
      <alignment horizontal="right"/>
    </xf>
    <xf numFmtId="4" fontId="23" fillId="0" borderId="6" xfId="0" applyNumberFormat="1" applyFont="1" applyBorder="1" applyAlignment="1">
      <alignment horizontal="right" wrapText="1"/>
    </xf>
    <xf numFmtId="4" fontId="20" fillId="4" borderId="8" xfId="0" applyNumberFormat="1" applyFont="1" applyFill="1" applyBorder="1"/>
    <xf numFmtId="4" fontId="20" fillId="4" borderId="6" xfId="0" applyNumberFormat="1" applyFont="1" applyFill="1" applyBorder="1"/>
    <xf numFmtId="4" fontId="7" fillId="4" borderId="6" xfId="0" applyNumberFormat="1" applyFont="1" applyFill="1" applyBorder="1"/>
    <xf numFmtId="49" fontId="20" fillId="0" borderId="6" xfId="0" applyNumberFormat="1" applyFont="1" applyBorder="1"/>
    <xf numFmtId="0" fontId="7" fillId="0" borderId="1" xfId="0" applyFont="1" applyBorder="1"/>
    <xf numFmtId="0" fontId="18" fillId="0" borderId="0" xfId="0" applyFont="1"/>
    <xf numFmtId="49" fontId="20" fillId="0" borderId="10" xfId="0" applyNumberFormat="1" applyFont="1" applyBorder="1"/>
    <xf numFmtId="0" fontId="20" fillId="0" borderId="0" xfId="0" applyFont="1"/>
    <xf numFmtId="0" fontId="20" fillId="0" borderId="10" xfId="0" applyFont="1" applyBorder="1"/>
    <xf numFmtId="4" fontId="22" fillId="7" borderId="6" xfId="0" applyNumberFormat="1" applyFont="1" applyFill="1" applyBorder="1" applyAlignment="1">
      <alignment horizontal="right"/>
    </xf>
    <xf numFmtId="0" fontId="20" fillId="0" borderId="5" xfId="0" applyFont="1" applyBorder="1"/>
    <xf numFmtId="0" fontId="20" fillId="0" borderId="6" xfId="0" applyFont="1" applyBorder="1"/>
    <xf numFmtId="0" fontId="7" fillId="0" borderId="8" xfId="0" applyFont="1" applyBorder="1"/>
    <xf numFmtId="164" fontId="22" fillId="0" borderId="4" xfId="0" applyNumberFormat="1" applyFont="1" applyBorder="1" applyAlignment="1">
      <alignment horizontal="right" wrapText="1"/>
    </xf>
    <xf numFmtId="49" fontId="25" fillId="0" borderId="0" xfId="0" applyNumberFormat="1" applyFont="1"/>
    <xf numFmtId="49" fontId="26" fillId="0" borderId="0" xfId="0" applyNumberFormat="1" applyFont="1"/>
    <xf numFmtId="49" fontId="7" fillId="0" borderId="1" xfId="0" applyNumberFormat="1" applyFont="1" applyBorder="1"/>
    <xf numFmtId="4" fontId="22" fillId="0" borderId="6" xfId="0" applyNumberFormat="1" applyFont="1" applyBorder="1" applyAlignment="1">
      <alignment horizontal="right" wrapText="1"/>
    </xf>
    <xf numFmtId="4" fontId="23" fillId="0" borderId="4" xfId="0" applyNumberFormat="1" applyFont="1" applyBorder="1" applyAlignment="1">
      <alignment horizontal="right"/>
    </xf>
    <xf numFmtId="4" fontId="27" fillId="0" borderId="1" xfId="0" applyNumberFormat="1" applyFont="1" applyBorder="1" applyAlignment="1">
      <alignment vertical="top"/>
    </xf>
    <xf numFmtId="2" fontId="1" fillId="0" borderId="0" xfId="0" applyNumberFormat="1" applyFont="1"/>
    <xf numFmtId="2" fontId="8" fillId="0" borderId="0" xfId="0" applyNumberFormat="1" applyFont="1"/>
    <xf numFmtId="2" fontId="22" fillId="0" borderId="1" xfId="0" applyNumberFormat="1" applyFont="1" applyBorder="1"/>
    <xf numFmtId="2" fontId="23" fillId="0" borderId="1" xfId="0" applyNumberFormat="1" applyFont="1" applyBorder="1"/>
    <xf numFmtId="2" fontId="22" fillId="4" borderId="1" xfId="0" applyNumberFormat="1" applyFont="1" applyFill="1" applyBorder="1"/>
    <xf numFmtId="2" fontId="23" fillId="4" borderId="1" xfId="0" applyNumberFormat="1" applyFont="1" applyFill="1" applyBorder="1"/>
    <xf numFmtId="2" fontId="22" fillId="0" borderId="8" xfId="0" applyNumberFormat="1" applyFont="1" applyBorder="1" applyAlignment="1">
      <alignment horizontal="right"/>
    </xf>
    <xf numFmtId="2" fontId="22" fillId="0" borderId="6" xfId="0" applyNumberFormat="1" applyFont="1" applyBorder="1" applyAlignment="1">
      <alignment horizontal="right"/>
    </xf>
    <xf numFmtId="2" fontId="20" fillId="4" borderId="8" xfId="0" applyNumberFormat="1" applyFont="1" applyFill="1" applyBorder="1"/>
    <xf numFmtId="2" fontId="20" fillId="4" borderId="6" xfId="0" applyNumberFormat="1" applyFont="1" applyFill="1" applyBorder="1"/>
    <xf numFmtId="2" fontId="7" fillId="4" borderId="6" xfId="0" applyNumberFormat="1" applyFont="1" applyFill="1" applyBorder="1"/>
    <xf numFmtId="2" fontId="20" fillId="0" borderId="8" xfId="0" applyNumberFormat="1" applyFont="1" applyBorder="1"/>
    <xf numFmtId="2" fontId="20" fillId="0" borderId="6" xfId="0" applyNumberFormat="1" applyFont="1" applyBorder="1"/>
    <xf numFmtId="0" fontId="28" fillId="0" borderId="0" xfId="0" applyFont="1"/>
    <xf numFmtId="49" fontId="29" fillId="0" borderId="0" xfId="0" applyNumberFormat="1" applyFont="1"/>
    <xf numFmtId="4" fontId="7" fillId="7" borderId="1" xfId="0" applyNumberFormat="1" applyFont="1" applyFill="1" applyBorder="1"/>
    <xf numFmtId="0" fontId="1" fillId="0" borderId="1" xfId="0" applyFont="1" applyBorder="1"/>
    <xf numFmtId="0" fontId="20" fillId="0" borderId="8" xfId="0" applyFont="1" applyBorder="1"/>
    <xf numFmtId="4" fontId="23" fillId="0" borderId="6" xfId="0" applyNumberFormat="1" applyFont="1" applyBorder="1" applyAlignment="1">
      <alignment wrapText="1"/>
    </xf>
    <xf numFmtId="4" fontId="20" fillId="0" borderId="4" xfId="0" applyNumberFormat="1" applyFont="1" applyBorder="1"/>
    <xf numFmtId="4" fontId="1" fillId="7" borderId="1" xfId="0" applyNumberFormat="1" applyFont="1" applyFill="1" applyBorder="1"/>
    <xf numFmtId="4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4" fontId="1" fillId="3" borderId="5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4" fontId="4" fillId="4" borderId="2" xfId="0" applyNumberFormat="1" applyFont="1" applyFill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0" fontId="3" fillId="0" borderId="8" xfId="0" applyFont="1" applyBorder="1"/>
    <xf numFmtId="4" fontId="6" fillId="5" borderId="2" xfId="0" applyNumberFormat="1" applyFont="1" applyFill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0" fontId="3" fillId="0" borderId="9" xfId="0" applyFont="1" applyBorder="1"/>
    <xf numFmtId="4" fontId="8" fillId="0" borderId="7" xfId="0" applyNumberFormat="1" applyFont="1" applyBorder="1" applyAlignment="1">
      <alignment horizontal="center"/>
    </xf>
    <xf numFmtId="4" fontId="9" fillId="6" borderId="2" xfId="0" applyNumberFormat="1" applyFont="1" applyFill="1" applyBorder="1" applyAlignment="1">
      <alignment horizontal="center"/>
    </xf>
    <xf numFmtId="4" fontId="10" fillId="8" borderId="2" xfId="0" applyNumberFormat="1" applyFont="1" applyFill="1" applyBorder="1" applyAlignment="1">
      <alignment horizontal="center"/>
    </xf>
    <xf numFmtId="4" fontId="15" fillId="9" borderId="2" xfId="0" applyNumberFormat="1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0" fontId="0" fillId="0" borderId="0" xfId="0"/>
    <xf numFmtId="4" fontId="16" fillId="10" borderId="2" xfId="0" applyNumberFormat="1" applyFont="1" applyFill="1" applyBorder="1" applyAlignment="1">
      <alignment horizontal="center"/>
    </xf>
    <xf numFmtId="4" fontId="1" fillId="3" borderId="7" xfId="0" applyNumberFormat="1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4" fontId="7" fillId="4" borderId="2" xfId="0" applyNumberFormat="1" applyFont="1" applyFill="1" applyBorder="1" applyAlignment="1">
      <alignment horizontal="center" vertical="center"/>
    </xf>
    <xf numFmtId="4" fontId="1" fillId="4" borderId="7" xfId="0" applyNumberFormat="1" applyFont="1" applyFill="1" applyBorder="1" applyAlignment="1">
      <alignment horizontal="center"/>
    </xf>
    <xf numFmtId="4" fontId="8" fillId="4" borderId="7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20" fillId="0" borderId="7" xfId="0" applyNumberFormat="1" applyFont="1" applyBorder="1"/>
    <xf numFmtId="4" fontId="20" fillId="0" borderId="2" xfId="0" applyNumberFormat="1" applyFont="1" applyBorder="1"/>
    <xf numFmtId="49" fontId="20" fillId="0" borderId="7" xfId="0" applyNumberFormat="1" applyFont="1" applyBorder="1"/>
    <xf numFmtId="49" fontId="20" fillId="0" borderId="2" xfId="0" applyNumberFormat="1" applyFont="1" applyBorder="1"/>
    <xf numFmtId="49" fontId="20" fillId="0" borderId="11" xfId="0" applyNumberFormat="1" applyFont="1" applyBorder="1"/>
    <xf numFmtId="0" fontId="3" fillId="0" borderId="10" xfId="0" applyFont="1" applyBorder="1"/>
    <xf numFmtId="4" fontId="20" fillId="0" borderId="11" xfId="0" applyNumberFormat="1" applyFont="1" applyBorder="1"/>
    <xf numFmtId="164" fontId="20" fillId="0" borderId="2" xfId="0" applyNumberFormat="1" applyFont="1" applyBorder="1"/>
    <xf numFmtId="164" fontId="20" fillId="0" borderId="11" xfId="0" applyNumberFormat="1" applyFont="1" applyBorder="1"/>
    <xf numFmtId="49" fontId="20" fillId="0" borderId="9" xfId="0" applyNumberFormat="1" applyFont="1" applyBorder="1"/>
    <xf numFmtId="49" fontId="7" fillId="0" borderId="10" xfId="0" applyNumberFormat="1" applyFont="1" applyBorder="1"/>
    <xf numFmtId="0" fontId="19" fillId="0" borderId="0" xfId="0" applyNumberFormat="1" applyFont="1"/>
    <xf numFmtId="0" fontId="1" fillId="0" borderId="0" xfId="0" applyNumberFormat="1" applyFont="1"/>
    <xf numFmtId="0" fontId="8" fillId="0" borderId="0" xfId="0" applyNumberFormat="1" applyFont="1"/>
    <xf numFmtId="0" fontId="7" fillId="0" borderId="0" xfId="0" applyNumberFormat="1" applyFont="1"/>
    <xf numFmtId="0" fontId="20" fillId="0" borderId="0" xfId="0" applyNumberFormat="1" applyFont="1"/>
    <xf numFmtId="0" fontId="20" fillId="0" borderId="7" xfId="0" applyNumberFormat="1" applyFont="1" applyBorder="1"/>
    <xf numFmtId="0" fontId="20" fillId="0" borderId="3" xfId="0" applyNumberFormat="1" applyFont="1" applyBorder="1"/>
    <xf numFmtId="0" fontId="3" fillId="0" borderId="3" xfId="0" applyNumberFormat="1" applyFont="1" applyBorder="1"/>
    <xf numFmtId="0" fontId="3" fillId="0" borderId="4" xfId="0" applyNumberFormat="1" applyFont="1" applyBorder="1"/>
    <xf numFmtId="0" fontId="20" fillId="0" borderId="2" xfId="0" applyNumberFormat="1" applyFont="1" applyBorder="1"/>
    <xf numFmtId="0" fontId="8" fillId="0" borderId="1" xfId="0" applyNumberFormat="1" applyFont="1" applyBorder="1"/>
    <xf numFmtId="0" fontId="3" fillId="0" borderId="8" xfId="0" applyNumberFormat="1" applyFont="1" applyBorder="1"/>
    <xf numFmtId="0" fontId="20" fillId="0" borderId="6" xfId="0" applyNumberFormat="1" applyFont="1" applyBorder="1"/>
    <xf numFmtId="0" fontId="21" fillId="0" borderId="6" xfId="0" applyNumberFormat="1" applyFont="1" applyBorder="1"/>
    <xf numFmtId="0" fontId="20" fillId="0" borderId="8" xfId="0" applyNumberFormat="1" applyFont="1" applyBorder="1"/>
    <xf numFmtId="0" fontId="22" fillId="0" borderId="6" xfId="0" applyNumberFormat="1" applyFont="1" applyBorder="1"/>
    <xf numFmtId="0" fontId="23" fillId="0" borderId="6" xfId="0" applyNumberFormat="1" applyFont="1" applyBorder="1"/>
    <xf numFmtId="0" fontId="22" fillId="0" borderId="6" xfId="0" applyNumberFormat="1" applyFont="1" applyBorder="1" applyAlignment="1">
      <alignment wrapText="1"/>
    </xf>
    <xf numFmtId="0" fontId="23" fillId="0" borderId="1" xfId="0" applyNumberFormat="1" applyFont="1" applyBorder="1" applyAlignment="1">
      <alignment wrapText="1"/>
    </xf>
    <xf numFmtId="0" fontId="22" fillId="0" borderId="1" xfId="0" applyNumberFormat="1" applyFont="1" applyBorder="1" applyAlignment="1">
      <alignment wrapText="1"/>
    </xf>
    <xf numFmtId="0" fontId="20" fillId="0" borderId="1" xfId="0" applyNumberFormat="1" applyFont="1" applyBorder="1"/>
    <xf numFmtId="0" fontId="22" fillId="0" borderId="1" xfId="0" applyNumberFormat="1" applyFont="1" applyBorder="1"/>
    <xf numFmtId="0" fontId="7" fillId="0" borderId="1" xfId="0" applyNumberFormat="1" applyFont="1" applyBorder="1"/>
    <xf numFmtId="0" fontId="8" fillId="7" borderId="1" xfId="0" applyNumberFormat="1" applyFont="1" applyFill="1" applyBorder="1"/>
    <xf numFmtId="0" fontId="22" fillId="0" borderId="1" xfId="0" applyNumberFormat="1" applyFont="1" applyBorder="1" applyAlignment="1">
      <alignment horizontal="right"/>
    </xf>
    <xf numFmtId="0" fontId="22" fillId="0" borderId="4" xfId="0" applyNumberFormat="1" applyFont="1" applyBorder="1" applyAlignment="1">
      <alignment horizontal="right"/>
    </xf>
    <xf numFmtId="0" fontId="22" fillId="0" borderId="4" xfId="0" applyNumberFormat="1" applyFont="1" applyBorder="1"/>
    <xf numFmtId="0" fontId="22" fillId="0" borderId="1" xfId="0" applyNumberFormat="1" applyFont="1" applyBorder="1" applyAlignment="1">
      <alignment horizontal="right" wrapText="1"/>
    </xf>
    <xf numFmtId="0" fontId="22" fillId="0" borderId="4" xfId="0" applyNumberFormat="1" applyFont="1" applyBorder="1" applyAlignment="1">
      <alignment horizontal="right" wrapText="1"/>
    </xf>
    <xf numFmtId="0" fontId="23" fillId="0" borderId="1" xfId="0" applyNumberFormat="1" applyFont="1" applyBorder="1"/>
    <xf numFmtId="0" fontId="1" fillId="0" borderId="1" xfId="0" applyNumberFormat="1" applyFont="1" applyBorder="1"/>
    <xf numFmtId="0" fontId="0" fillId="0" borderId="0" xfId="0" applyNumberFormat="1"/>
    <xf numFmtId="0" fontId="24" fillId="0" borderId="0" xfId="0" applyNumberFormat="1" applyFont="1"/>
    <xf numFmtId="0" fontId="20" fillId="0" borderId="2" xfId="0" applyNumberFormat="1" applyFont="1" applyBorder="1"/>
    <xf numFmtId="0" fontId="23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61"/>
  <sheetViews>
    <sheetView workbookViewId="0">
      <pane xSplit="1" topLeftCell="B1" activePane="topRight" state="frozen"/>
      <selection pane="topRight" activeCell="B2" sqref="B2:G2"/>
    </sheetView>
  </sheetViews>
  <sheetFormatPr baseColWidth="10" defaultColWidth="12.6640625" defaultRowHeight="15.75" customHeight="1"/>
  <cols>
    <col min="1" max="1" width="29.1640625" customWidth="1"/>
    <col min="2" max="7" width="13.83203125" customWidth="1"/>
    <col min="8" max="8" width="2" customWidth="1"/>
    <col min="9" max="14" width="13.83203125" customWidth="1"/>
    <col min="15" max="15" width="2" customWidth="1"/>
    <col min="16" max="21" width="13.83203125" customWidth="1"/>
    <col min="22" max="22" width="2" customWidth="1"/>
    <col min="23" max="28" width="13.83203125" customWidth="1"/>
    <col min="29" max="29" width="2" customWidth="1"/>
    <col min="30" max="35" width="13.83203125" customWidth="1"/>
    <col min="36" max="36" width="2" customWidth="1"/>
    <col min="37" max="42" width="13.83203125" customWidth="1"/>
    <col min="43" max="43" width="2" customWidth="1"/>
    <col min="44" max="49" width="13.83203125" customWidth="1"/>
    <col min="50" max="50" width="2" customWidth="1"/>
    <col min="51" max="56" width="13.83203125" customWidth="1"/>
  </cols>
  <sheetData>
    <row r="1" spans="1:73" ht="17">
      <c r="A1" s="1"/>
      <c r="B1" s="2"/>
      <c r="C1" s="2"/>
      <c r="D1" s="2"/>
      <c r="E1" s="144" t="s">
        <v>0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6"/>
      <c r="AC1" s="147"/>
      <c r="AD1" s="3"/>
      <c r="AE1" s="3"/>
      <c r="AF1" s="3"/>
      <c r="AG1" s="144" t="s">
        <v>1</v>
      </c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6"/>
    </row>
    <row r="2" spans="1:73" ht="16">
      <c r="A2" s="1"/>
      <c r="B2" s="150" t="s">
        <v>2</v>
      </c>
      <c r="C2" s="145"/>
      <c r="D2" s="145"/>
      <c r="E2" s="145"/>
      <c r="F2" s="145"/>
      <c r="G2" s="146"/>
      <c r="H2" s="151"/>
      <c r="I2" s="150" t="s">
        <v>3</v>
      </c>
      <c r="J2" s="145"/>
      <c r="K2" s="145"/>
      <c r="L2" s="145"/>
      <c r="M2" s="145"/>
      <c r="N2" s="146"/>
      <c r="O2" s="151"/>
      <c r="P2" s="150" t="s">
        <v>4</v>
      </c>
      <c r="Q2" s="145"/>
      <c r="R2" s="145"/>
      <c r="S2" s="145"/>
      <c r="T2" s="145"/>
      <c r="U2" s="146"/>
      <c r="V2" s="151"/>
      <c r="W2" s="150" t="s">
        <v>5</v>
      </c>
      <c r="X2" s="145"/>
      <c r="Y2" s="145"/>
      <c r="Z2" s="145"/>
      <c r="AA2" s="145"/>
      <c r="AB2" s="146"/>
      <c r="AC2" s="148"/>
      <c r="AD2" s="150" t="s">
        <v>2</v>
      </c>
      <c r="AE2" s="145"/>
      <c r="AF2" s="145"/>
      <c r="AG2" s="145"/>
      <c r="AH2" s="145"/>
      <c r="AI2" s="146"/>
      <c r="AJ2" s="151"/>
      <c r="AK2" s="150" t="s">
        <v>3</v>
      </c>
      <c r="AL2" s="145"/>
      <c r="AM2" s="145"/>
      <c r="AN2" s="145"/>
      <c r="AO2" s="145"/>
      <c r="AP2" s="146"/>
      <c r="AQ2" s="151"/>
      <c r="AR2" s="150" t="s">
        <v>4</v>
      </c>
      <c r="AS2" s="145"/>
      <c r="AT2" s="145"/>
      <c r="AU2" s="145"/>
      <c r="AV2" s="145"/>
      <c r="AW2" s="146"/>
      <c r="AX2" s="151"/>
      <c r="AY2" s="150" t="s">
        <v>5</v>
      </c>
      <c r="AZ2" s="145"/>
      <c r="BA2" s="145"/>
      <c r="BB2" s="145"/>
      <c r="BC2" s="145"/>
      <c r="BD2" s="146"/>
    </row>
    <row r="3" spans="1:73" ht="14">
      <c r="A3" s="1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152"/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152"/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  <c r="V3" s="152"/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149"/>
      <c r="AD3" s="4" t="s">
        <v>6</v>
      </c>
      <c r="AE3" s="4" t="s">
        <v>7</v>
      </c>
      <c r="AF3" s="4" t="s">
        <v>8</v>
      </c>
      <c r="AG3" s="4" t="s">
        <v>9</v>
      </c>
      <c r="AH3" s="4" t="s">
        <v>10</v>
      </c>
      <c r="AI3" s="4" t="s">
        <v>11</v>
      </c>
      <c r="AJ3" s="152"/>
      <c r="AK3" s="4" t="s">
        <v>6</v>
      </c>
      <c r="AL3" s="4" t="s">
        <v>7</v>
      </c>
      <c r="AM3" s="4" t="s">
        <v>8</v>
      </c>
      <c r="AN3" s="4" t="s">
        <v>9</v>
      </c>
      <c r="AO3" s="4" t="s">
        <v>10</v>
      </c>
      <c r="AP3" s="4" t="s">
        <v>11</v>
      </c>
      <c r="AQ3" s="152"/>
      <c r="AR3" s="4" t="s">
        <v>6</v>
      </c>
      <c r="AS3" s="4" t="s">
        <v>7</v>
      </c>
      <c r="AT3" s="4" t="s">
        <v>8</v>
      </c>
      <c r="AU3" s="4" t="s">
        <v>9</v>
      </c>
      <c r="AV3" s="4" t="s">
        <v>10</v>
      </c>
      <c r="AW3" s="4" t="s">
        <v>11</v>
      </c>
      <c r="AX3" s="152"/>
      <c r="AY3" s="4" t="s">
        <v>6</v>
      </c>
      <c r="AZ3" s="4" t="s">
        <v>7</v>
      </c>
      <c r="BA3" s="4" t="s">
        <v>8</v>
      </c>
      <c r="BB3" s="4" t="s">
        <v>9</v>
      </c>
      <c r="BC3" s="4" t="s">
        <v>10</v>
      </c>
      <c r="BD3" s="4" t="s">
        <v>11</v>
      </c>
    </row>
    <row r="4" spans="1:73" ht="16">
      <c r="A4" s="1"/>
      <c r="B4" s="5"/>
      <c r="C4" s="5"/>
      <c r="D4" s="5"/>
      <c r="E4" s="153" t="s">
        <v>12</v>
      </c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145"/>
      <c r="BA4" s="145"/>
      <c r="BB4" s="145"/>
      <c r="BC4" s="145"/>
      <c r="BD4" s="146"/>
    </row>
    <row r="5" spans="1:73" ht="13">
      <c r="A5" s="6" t="s">
        <v>13</v>
      </c>
      <c r="B5" s="7">
        <v>53.274999999999999</v>
      </c>
      <c r="C5" s="7">
        <v>30.706666666666667</v>
      </c>
      <c r="D5" s="7">
        <v>80.63666666666667</v>
      </c>
      <c r="E5" s="7">
        <v>38.5</v>
      </c>
      <c r="F5" s="7">
        <v>61.35</v>
      </c>
      <c r="G5" s="8">
        <f t="shared" ref="G5:G10" si="0">AVERAGE(E5:F5)</f>
        <v>49.924999999999997</v>
      </c>
      <c r="H5" s="154"/>
      <c r="I5" s="7">
        <v>55.696666666666658</v>
      </c>
      <c r="J5" s="7">
        <v>27.561666666666667</v>
      </c>
      <c r="K5" s="7">
        <v>78.399999999999991</v>
      </c>
      <c r="L5" s="7">
        <v>33.229999999999997</v>
      </c>
      <c r="M5" s="7">
        <v>64.8</v>
      </c>
      <c r="N5" s="8">
        <f t="shared" ref="N5:N10" si="1">AVERAGE(M5,L5)</f>
        <v>49.015000000000001</v>
      </c>
      <c r="O5" s="154"/>
      <c r="P5" s="7">
        <v>52.17166666666666</v>
      </c>
      <c r="Q5" s="7">
        <v>25.275000000000002</v>
      </c>
      <c r="R5" s="7">
        <v>79.841666666666669</v>
      </c>
      <c r="S5" s="7">
        <v>32.6</v>
      </c>
      <c r="T5" s="7">
        <v>61.56</v>
      </c>
      <c r="U5" s="8">
        <f t="shared" ref="U5:U10" si="2">AVERAGE(T5,S5)</f>
        <v>47.08</v>
      </c>
      <c r="V5" s="156"/>
      <c r="W5" s="8">
        <f t="shared" ref="W5:Z5" si="3">AVERAGE(B5,I5,P5)</f>
        <v>53.714444444444439</v>
      </c>
      <c r="X5" s="8">
        <f t="shared" si="3"/>
        <v>27.847777777777779</v>
      </c>
      <c r="Y5" s="8">
        <f t="shared" si="3"/>
        <v>79.626111111111115</v>
      </c>
      <c r="Z5" s="8">
        <f t="shared" si="3"/>
        <v>34.776666666666664</v>
      </c>
      <c r="AA5" s="8">
        <f t="shared" ref="AA5:AB5" si="4">AVERAGE(T5,M5,F5)</f>
        <v>62.57</v>
      </c>
      <c r="AB5" s="8">
        <f t="shared" si="4"/>
        <v>48.673333333333325</v>
      </c>
      <c r="AC5" s="163"/>
      <c r="AD5" s="7">
        <v>45.611666666666657</v>
      </c>
      <c r="AE5" s="7">
        <v>0</v>
      </c>
      <c r="AF5" s="7">
        <v>100</v>
      </c>
      <c r="AG5" s="7">
        <v>0</v>
      </c>
      <c r="AH5" s="7">
        <v>63.76</v>
      </c>
      <c r="AI5" s="8">
        <f t="shared" ref="AI5:AI10" si="5">AVERAGE(AH5,AG5)</f>
        <v>31.88</v>
      </c>
      <c r="AJ5" s="154"/>
      <c r="AK5" s="7">
        <v>52.978333333333332</v>
      </c>
      <c r="AL5" s="7">
        <v>0</v>
      </c>
      <c r="AM5" s="7">
        <v>100</v>
      </c>
      <c r="AN5" s="7">
        <v>0</v>
      </c>
      <c r="AO5" s="7">
        <v>69.069999999999993</v>
      </c>
      <c r="AP5" s="8">
        <f t="shared" ref="AP5:AP10" si="6">AVERAGE(AO5,AN5)</f>
        <v>34.534999999999997</v>
      </c>
      <c r="AQ5" s="154"/>
      <c r="AR5" s="7">
        <f t="shared" ref="AR5:AR10" si="7">AVERAGE(G5,M5,S5,Y5,AK5,AE5)</f>
        <v>46.654907407407414</v>
      </c>
      <c r="AS5" s="7">
        <f t="shared" ref="AS5:AT5" si="8">AVERAGE(H5,N5,T5,Z5,AF5,AL5)</f>
        <v>49.07033333333333</v>
      </c>
      <c r="AT5" s="7">
        <f t="shared" si="8"/>
        <v>53.06933333333334</v>
      </c>
      <c r="AU5" s="7">
        <v>0</v>
      </c>
      <c r="AV5" s="7">
        <v>64.489999999999995</v>
      </c>
      <c r="AW5" s="8">
        <f t="shared" ref="AW5:AW10" si="9">AVERAGE(AV5,AU5)</f>
        <v>32.244999999999997</v>
      </c>
      <c r="AX5" s="156"/>
      <c r="AY5" s="8">
        <f t="shared" ref="AY5:BA5" si="10">AVERAGE(AD5,AK5,AR5)</f>
        <v>48.414969135802465</v>
      </c>
      <c r="AZ5" s="8">
        <f t="shared" si="10"/>
        <v>16.356777777777776</v>
      </c>
      <c r="BA5" s="8">
        <f t="shared" si="10"/>
        <v>84.356444444444449</v>
      </c>
      <c r="BB5" s="8">
        <f t="shared" ref="BB5:BD5" si="11">AVERAGE(AU5,AN5,AG5)</f>
        <v>0</v>
      </c>
      <c r="BC5" s="8">
        <f t="shared" si="11"/>
        <v>65.773333333333326</v>
      </c>
      <c r="BD5" s="8">
        <f t="shared" si="11"/>
        <v>32.886666666666663</v>
      </c>
    </row>
    <row r="6" spans="1:73" ht="13">
      <c r="A6" s="9" t="s">
        <v>14</v>
      </c>
      <c r="B6" s="10">
        <v>48.216666666666669</v>
      </c>
      <c r="C6" s="10">
        <v>4.9633333333333338</v>
      </c>
      <c r="D6" s="10">
        <v>85</v>
      </c>
      <c r="E6" s="7">
        <v>8.92</v>
      </c>
      <c r="F6" s="7">
        <v>62.65</v>
      </c>
      <c r="G6" s="8">
        <f t="shared" si="0"/>
        <v>35.784999999999997</v>
      </c>
      <c r="H6" s="155"/>
      <c r="I6" s="7">
        <v>55.251666666666665</v>
      </c>
      <c r="J6" s="7">
        <v>2.5649999999999999</v>
      </c>
      <c r="K6" s="7">
        <v>99.780000000000015</v>
      </c>
      <c r="L6" s="7">
        <v>4.6900000000000004</v>
      </c>
      <c r="M6" s="7">
        <v>70.459999999999994</v>
      </c>
      <c r="N6" s="8">
        <f t="shared" si="1"/>
        <v>37.574999999999996</v>
      </c>
      <c r="O6" s="155"/>
      <c r="P6" s="7">
        <v>49.813333333333325</v>
      </c>
      <c r="Q6" s="7">
        <v>2.7766666666666668</v>
      </c>
      <c r="R6" s="7">
        <v>99.758333333333326</v>
      </c>
      <c r="S6" s="7">
        <v>5.0199999999999996</v>
      </c>
      <c r="T6" s="7">
        <v>65.56</v>
      </c>
      <c r="U6" s="8">
        <f t="shared" si="2"/>
        <v>35.29</v>
      </c>
      <c r="V6" s="155"/>
      <c r="W6" s="8">
        <f t="shared" ref="W6:Z6" si="12">AVERAGE(B6,I6,P6)</f>
        <v>51.093888888888891</v>
      </c>
      <c r="X6" s="8">
        <f t="shared" si="12"/>
        <v>3.4350000000000005</v>
      </c>
      <c r="Y6" s="8">
        <f t="shared" si="12"/>
        <v>94.846111111111114</v>
      </c>
      <c r="Z6" s="8">
        <f t="shared" si="12"/>
        <v>6.21</v>
      </c>
      <c r="AA6" s="8">
        <f t="shared" ref="AA6:AB6" si="13">AVERAGE(T6,M6,F6)</f>
        <v>66.223333333333329</v>
      </c>
      <c r="AB6" s="8">
        <f t="shared" si="13"/>
        <v>36.216666666666661</v>
      </c>
      <c r="AC6" s="155"/>
      <c r="AD6" s="7">
        <v>46.443333333333328</v>
      </c>
      <c r="AE6" s="7">
        <v>2.9533333333333331</v>
      </c>
      <c r="AF6" s="7">
        <v>100</v>
      </c>
      <c r="AG6" s="7">
        <v>5.0199999999999996</v>
      </c>
      <c r="AH6" s="7">
        <v>62.19</v>
      </c>
      <c r="AI6" s="8">
        <f t="shared" si="5"/>
        <v>33.604999999999997</v>
      </c>
      <c r="AJ6" s="155"/>
      <c r="AK6" s="7">
        <v>53.186666666666667</v>
      </c>
      <c r="AL6" s="7">
        <v>7.208333333333333</v>
      </c>
      <c r="AM6" s="7">
        <v>99.509999999999991</v>
      </c>
      <c r="AN6" s="7">
        <v>10.039999999999999</v>
      </c>
      <c r="AO6" s="7">
        <v>68.22</v>
      </c>
      <c r="AP6" s="8">
        <f t="shared" si="6"/>
        <v>39.129999999999995</v>
      </c>
      <c r="AQ6" s="155"/>
      <c r="AR6" s="7">
        <f t="shared" si="7"/>
        <v>43.70851851851851</v>
      </c>
      <c r="AS6" s="7">
        <f t="shared" ref="AS6:AT6" si="14">AVERAGE(H6,N6,T6,Z6,AF6,AL6)</f>
        <v>43.310666666666663</v>
      </c>
      <c r="AT6" s="7">
        <f t="shared" si="14"/>
        <v>52.258999999999993</v>
      </c>
      <c r="AU6" s="7">
        <v>8.7100000000000009</v>
      </c>
      <c r="AV6" s="7">
        <v>65.77</v>
      </c>
      <c r="AW6" s="8">
        <f t="shared" si="9"/>
        <v>37.239999999999995</v>
      </c>
      <c r="AX6" s="155"/>
      <c r="AY6" s="8">
        <f t="shared" ref="AY6:BA6" si="15">AVERAGE(AD6,AK6,AR6)</f>
        <v>47.779506172839497</v>
      </c>
      <c r="AZ6" s="8">
        <f t="shared" si="15"/>
        <v>17.824111111111108</v>
      </c>
      <c r="BA6" s="8">
        <f t="shared" si="15"/>
        <v>83.922999999999988</v>
      </c>
      <c r="BB6" s="8">
        <f t="shared" ref="BB6:BD6" si="16">AVERAGE(AU6,AN6,AG6)</f>
        <v>7.9233333333333329</v>
      </c>
      <c r="BC6" s="8">
        <f t="shared" si="16"/>
        <v>65.393333333333331</v>
      </c>
      <c r="BD6" s="8">
        <f t="shared" si="16"/>
        <v>36.658333333333331</v>
      </c>
    </row>
    <row r="7" spans="1:73" ht="13">
      <c r="A7" s="9" t="s">
        <v>15</v>
      </c>
      <c r="B7" s="10">
        <v>51.995000000000005</v>
      </c>
      <c r="C7" s="10">
        <v>94.62166666666667</v>
      </c>
      <c r="D7" s="10">
        <v>21.49666666666667</v>
      </c>
      <c r="E7" s="7">
        <v>66.09</v>
      </c>
      <c r="F7" s="7">
        <v>11.42</v>
      </c>
      <c r="G7" s="8">
        <f t="shared" si="0"/>
        <v>38.755000000000003</v>
      </c>
      <c r="H7" s="155"/>
      <c r="I7" s="7">
        <v>49.076666666666675</v>
      </c>
      <c r="J7" s="7">
        <v>93.860000000000014</v>
      </c>
      <c r="K7" s="7">
        <v>10.266666666666667</v>
      </c>
      <c r="L7" s="7">
        <v>62.51</v>
      </c>
      <c r="M7" s="7">
        <v>16.8</v>
      </c>
      <c r="N7" s="8">
        <f t="shared" si="1"/>
        <v>39.655000000000001</v>
      </c>
      <c r="O7" s="155"/>
      <c r="P7" s="7">
        <v>51.148333333333333</v>
      </c>
      <c r="Q7" s="7">
        <v>93.661666666666676</v>
      </c>
      <c r="R7" s="7">
        <v>5.1733333333333329</v>
      </c>
      <c r="S7" s="7">
        <v>66.44</v>
      </c>
      <c r="T7" s="7">
        <v>9.09</v>
      </c>
      <c r="U7" s="8">
        <f t="shared" si="2"/>
        <v>37.765000000000001</v>
      </c>
      <c r="V7" s="155"/>
      <c r="W7" s="8">
        <f t="shared" ref="W7:Z7" si="17">AVERAGE(B7,I7,P7)</f>
        <v>50.740000000000009</v>
      </c>
      <c r="X7" s="8">
        <f t="shared" si="17"/>
        <v>94.047777777777796</v>
      </c>
      <c r="Y7" s="8">
        <f t="shared" si="17"/>
        <v>12.312222222222223</v>
      </c>
      <c r="Z7" s="8">
        <f t="shared" si="17"/>
        <v>65.013333333333335</v>
      </c>
      <c r="AA7" s="8">
        <f t="shared" ref="AA7:AB7" si="18">AVERAGE(T7,M7,F7)</f>
        <v>12.436666666666667</v>
      </c>
      <c r="AB7" s="8">
        <f t="shared" si="18"/>
        <v>38.725000000000001</v>
      </c>
      <c r="AC7" s="155"/>
      <c r="AD7" s="7">
        <v>55.170000000000009</v>
      </c>
      <c r="AE7" s="7">
        <v>94.458333333333329</v>
      </c>
      <c r="AF7" s="7">
        <v>11.594999999999999</v>
      </c>
      <c r="AG7" s="7">
        <v>68.36</v>
      </c>
      <c r="AH7" s="7">
        <v>19.829999999999998</v>
      </c>
      <c r="AI7" s="8">
        <f t="shared" si="5"/>
        <v>44.094999999999999</v>
      </c>
      <c r="AJ7" s="155"/>
      <c r="AK7" s="7">
        <v>46.616666666666667</v>
      </c>
      <c r="AL7" s="7">
        <v>92.72499999999998</v>
      </c>
      <c r="AM7" s="7">
        <v>7.8249999999999993</v>
      </c>
      <c r="AN7" s="7">
        <v>61</v>
      </c>
      <c r="AO7" s="7">
        <v>13.49</v>
      </c>
      <c r="AP7" s="8">
        <f t="shared" si="6"/>
        <v>37.244999999999997</v>
      </c>
      <c r="AQ7" s="155"/>
      <c r="AR7" s="7">
        <f t="shared" si="7"/>
        <v>45.897037037037045</v>
      </c>
      <c r="AS7" s="7">
        <f t="shared" ref="AS7:AT7" si="19">AVERAGE(H7,N7,T7,Z7,AF7,AL7)</f>
        <v>43.615666666666662</v>
      </c>
      <c r="AT7" s="7">
        <f t="shared" si="19"/>
        <v>35.092666666666659</v>
      </c>
      <c r="AU7" s="7">
        <v>65.45</v>
      </c>
      <c r="AV7" s="7">
        <v>5.66</v>
      </c>
      <c r="AW7" s="8">
        <f t="shared" si="9"/>
        <v>35.555</v>
      </c>
      <c r="AX7" s="155"/>
      <c r="AY7" s="8">
        <f t="shared" ref="AY7:BA7" si="20">AVERAGE(AD7,AK7,AR7)</f>
        <v>49.227901234567902</v>
      </c>
      <c r="AZ7" s="8">
        <f t="shared" si="20"/>
        <v>76.932999999999993</v>
      </c>
      <c r="BA7" s="8">
        <f t="shared" si="20"/>
        <v>18.170888888888886</v>
      </c>
      <c r="BB7" s="8">
        <f t="shared" ref="BB7:BD7" si="21">AVERAGE(AU7,AN7,AG7)</f>
        <v>64.936666666666667</v>
      </c>
      <c r="BC7" s="8">
        <f t="shared" si="21"/>
        <v>12.993333333333332</v>
      </c>
      <c r="BD7" s="8">
        <f t="shared" si="21"/>
        <v>38.964999999999996</v>
      </c>
    </row>
    <row r="8" spans="1:73" ht="13">
      <c r="A8" s="9" t="s">
        <v>16</v>
      </c>
      <c r="B8" s="10">
        <v>52.266666666666673</v>
      </c>
      <c r="C8" s="10">
        <v>100</v>
      </c>
      <c r="D8" s="10">
        <v>0.92666666666666664</v>
      </c>
      <c r="E8" s="7">
        <v>67.739999999999995</v>
      </c>
      <c r="F8" s="7">
        <v>1.76</v>
      </c>
      <c r="G8" s="8">
        <f t="shared" si="0"/>
        <v>34.75</v>
      </c>
      <c r="H8" s="155"/>
      <c r="I8" s="7">
        <v>46.158333333333331</v>
      </c>
      <c r="J8" s="7">
        <v>100</v>
      </c>
      <c r="K8" s="7">
        <v>0</v>
      </c>
      <c r="L8" s="7">
        <v>62.85</v>
      </c>
      <c r="M8" s="7">
        <v>0</v>
      </c>
      <c r="N8" s="8">
        <f t="shared" si="1"/>
        <v>31.425000000000001</v>
      </c>
      <c r="O8" s="155"/>
      <c r="P8" s="7">
        <v>51.018333333333338</v>
      </c>
      <c r="Q8" s="7">
        <v>100</v>
      </c>
      <c r="R8" s="7">
        <v>0</v>
      </c>
      <c r="S8" s="7">
        <v>67.37</v>
      </c>
      <c r="T8" s="7">
        <v>0</v>
      </c>
      <c r="U8" s="8">
        <f t="shared" si="2"/>
        <v>33.685000000000002</v>
      </c>
      <c r="V8" s="155"/>
      <c r="W8" s="8">
        <f t="shared" ref="W8:Z8" si="22">AVERAGE(B8,I8,P8)</f>
        <v>49.814444444444455</v>
      </c>
      <c r="X8" s="8">
        <f t="shared" si="22"/>
        <v>100</v>
      </c>
      <c r="Y8" s="8">
        <f t="shared" si="22"/>
        <v>0.30888888888888888</v>
      </c>
      <c r="Z8" s="8">
        <f t="shared" si="22"/>
        <v>65.986666666666665</v>
      </c>
      <c r="AA8" s="8">
        <f t="shared" ref="AA8:AB8" si="23">AVERAGE(T8,M8,F8)</f>
        <v>0.58666666666666667</v>
      </c>
      <c r="AB8" s="8">
        <f t="shared" si="23"/>
        <v>33.286666666666669</v>
      </c>
      <c r="AC8" s="155"/>
      <c r="AD8" s="7">
        <v>53.131666666666661</v>
      </c>
      <c r="AE8" s="7">
        <v>85</v>
      </c>
      <c r="AF8" s="7">
        <v>0.83333333333333337</v>
      </c>
      <c r="AG8" s="7">
        <v>68.84</v>
      </c>
      <c r="AH8" s="7">
        <v>1.59</v>
      </c>
      <c r="AI8" s="8">
        <f t="shared" si="5"/>
        <v>35.215000000000003</v>
      </c>
      <c r="AJ8" s="155"/>
      <c r="AK8" s="7">
        <v>45.50333333333333</v>
      </c>
      <c r="AL8" s="7">
        <v>100</v>
      </c>
      <c r="AM8" s="7">
        <v>0</v>
      </c>
      <c r="AN8" s="7">
        <v>62.32</v>
      </c>
      <c r="AO8" s="7">
        <v>0</v>
      </c>
      <c r="AP8" s="8">
        <f t="shared" si="6"/>
        <v>31.16</v>
      </c>
      <c r="AQ8" s="155"/>
      <c r="AR8" s="7">
        <f t="shared" si="7"/>
        <v>38.822037037037035</v>
      </c>
      <c r="AS8" s="7">
        <f t="shared" ref="AS8:AT8" si="24">AVERAGE(H8,N8,T8,Z8,AF8,AL8)</f>
        <v>39.649000000000001</v>
      </c>
      <c r="AT8" s="7">
        <f t="shared" si="24"/>
        <v>29.854000000000003</v>
      </c>
      <c r="AU8" s="7">
        <v>68.37</v>
      </c>
      <c r="AV8" s="7">
        <v>1.59</v>
      </c>
      <c r="AW8" s="8">
        <f t="shared" si="9"/>
        <v>34.980000000000004</v>
      </c>
      <c r="AX8" s="155"/>
      <c r="AY8" s="8">
        <f t="shared" ref="AY8:BA8" si="25">AVERAGE(AD8,AK8,AR8)</f>
        <v>45.819012345679006</v>
      </c>
      <c r="AZ8" s="8">
        <f t="shared" si="25"/>
        <v>74.882999999999996</v>
      </c>
      <c r="BA8" s="8">
        <f t="shared" si="25"/>
        <v>10.229111111111111</v>
      </c>
      <c r="BB8" s="8">
        <f t="shared" ref="BB8:BD8" si="26">AVERAGE(AU8,AN8,AG8)</f>
        <v>66.510000000000005</v>
      </c>
      <c r="BC8" s="8">
        <f t="shared" si="26"/>
        <v>1.06</v>
      </c>
      <c r="BD8" s="8">
        <f t="shared" si="26"/>
        <v>33.785000000000004</v>
      </c>
    </row>
    <row r="9" spans="1:73" ht="13">
      <c r="A9" s="9" t="s">
        <v>17</v>
      </c>
      <c r="B9" s="10">
        <v>47.19</v>
      </c>
      <c r="C9" s="10">
        <v>47.430000000000007</v>
      </c>
      <c r="D9" s="10">
        <v>51.016666666666673</v>
      </c>
      <c r="E9" s="7">
        <v>42.36</v>
      </c>
      <c r="F9" s="7">
        <v>44.39</v>
      </c>
      <c r="G9" s="8">
        <f t="shared" si="0"/>
        <v>43.375</v>
      </c>
      <c r="H9" s="155"/>
      <c r="I9" s="7">
        <v>55.923333333333325</v>
      </c>
      <c r="J9" s="7">
        <v>43.574999999999996</v>
      </c>
      <c r="K9" s="7">
        <v>63.419999999999995</v>
      </c>
      <c r="L9" s="7">
        <v>44.44</v>
      </c>
      <c r="M9" s="7">
        <v>58.22</v>
      </c>
      <c r="N9" s="8">
        <f t="shared" si="1"/>
        <v>51.33</v>
      </c>
      <c r="O9" s="155"/>
      <c r="P9" s="7">
        <v>46.300000000000004</v>
      </c>
      <c r="Q9" s="7">
        <v>45.596666666666671</v>
      </c>
      <c r="R9" s="7">
        <v>53.849999999999994</v>
      </c>
      <c r="S9" s="7">
        <v>44.82</v>
      </c>
      <c r="T9" s="7">
        <v>42.24</v>
      </c>
      <c r="U9" s="8">
        <f t="shared" si="2"/>
        <v>43.53</v>
      </c>
      <c r="V9" s="155"/>
      <c r="W9" s="8">
        <f t="shared" ref="W9:Z9" si="27">AVERAGE(B9,I9,P9)</f>
        <v>49.804444444444442</v>
      </c>
      <c r="X9" s="8">
        <f t="shared" si="27"/>
        <v>45.533888888888889</v>
      </c>
      <c r="Y9" s="8">
        <f t="shared" si="27"/>
        <v>56.095555555555556</v>
      </c>
      <c r="Z9" s="8">
        <f t="shared" si="27"/>
        <v>43.873333333333335</v>
      </c>
      <c r="AA9" s="8">
        <f t="shared" ref="AA9:AB9" si="28">AVERAGE(T9,M9,F9)</f>
        <v>48.283333333333339</v>
      </c>
      <c r="AB9" s="8">
        <f t="shared" si="28"/>
        <v>46.07833333333334</v>
      </c>
      <c r="AC9" s="155"/>
      <c r="AD9" s="7">
        <v>44.528333333333336</v>
      </c>
      <c r="AE9" s="7">
        <v>48.73</v>
      </c>
      <c r="AF9" s="7">
        <v>44.636666666666663</v>
      </c>
      <c r="AG9" s="7">
        <v>42.49</v>
      </c>
      <c r="AH9" s="7">
        <v>40.76</v>
      </c>
      <c r="AI9" s="8">
        <f t="shared" si="5"/>
        <v>41.625</v>
      </c>
      <c r="AJ9" s="155"/>
      <c r="AK9" s="7">
        <v>59.758333333333333</v>
      </c>
      <c r="AL9" s="7">
        <v>45.314999999999998</v>
      </c>
      <c r="AM9" s="7">
        <v>68.459999999999994</v>
      </c>
      <c r="AN9" s="7">
        <v>36.85</v>
      </c>
      <c r="AO9" s="7">
        <v>58.74</v>
      </c>
      <c r="AP9" s="8">
        <f t="shared" si="6"/>
        <v>47.795000000000002</v>
      </c>
      <c r="AQ9" s="155"/>
      <c r="AR9" s="7">
        <f t="shared" si="7"/>
        <v>51.833148148148155</v>
      </c>
      <c r="AS9" s="7">
        <f t="shared" ref="AS9:AT9" si="29">AVERAGE(H9,N9,T9,Z9,AF9,AL9)</f>
        <v>45.478999999999999</v>
      </c>
      <c r="AT9" s="7">
        <f t="shared" si="29"/>
        <v>51.737333333333332</v>
      </c>
      <c r="AU9" s="7">
        <v>43.14</v>
      </c>
      <c r="AV9" s="7">
        <v>50.04</v>
      </c>
      <c r="AW9" s="8">
        <f t="shared" si="9"/>
        <v>46.59</v>
      </c>
      <c r="AX9" s="155"/>
      <c r="AY9" s="8">
        <f t="shared" ref="AY9:BA9" si="30">AVERAGE(AD9,AK9,AR9)</f>
        <v>52.039938271604939</v>
      </c>
      <c r="AZ9" s="8">
        <f t="shared" si="30"/>
        <v>46.508000000000003</v>
      </c>
      <c r="BA9" s="8">
        <f t="shared" si="30"/>
        <v>54.94466666666667</v>
      </c>
      <c r="BB9" s="8">
        <f t="shared" ref="BB9:BD9" si="31">AVERAGE(AU9,AN9,AG9)</f>
        <v>40.826666666666675</v>
      </c>
      <c r="BC9" s="8">
        <f t="shared" si="31"/>
        <v>49.846666666666664</v>
      </c>
      <c r="BD9" s="8">
        <f t="shared" si="31"/>
        <v>45.336666666666666</v>
      </c>
    </row>
    <row r="10" spans="1:73" ht="13">
      <c r="A10" s="6" t="s">
        <v>18</v>
      </c>
      <c r="B10" s="7">
        <v>48.166666666666664</v>
      </c>
      <c r="C10" s="7">
        <v>0</v>
      </c>
      <c r="D10" s="7">
        <v>100</v>
      </c>
      <c r="E10" s="7">
        <v>0</v>
      </c>
      <c r="F10" s="7">
        <v>64.2</v>
      </c>
      <c r="G10" s="8">
        <f t="shared" si="0"/>
        <v>32.1</v>
      </c>
      <c r="H10" s="152"/>
      <c r="I10" s="7">
        <v>53.841666666666669</v>
      </c>
      <c r="J10" s="7">
        <v>0</v>
      </c>
      <c r="K10" s="7">
        <v>100</v>
      </c>
      <c r="L10" s="7">
        <v>0</v>
      </c>
      <c r="M10" s="7">
        <v>69.73</v>
      </c>
      <c r="N10" s="8">
        <f t="shared" si="1"/>
        <v>34.865000000000002</v>
      </c>
      <c r="O10" s="152"/>
      <c r="P10" s="7">
        <v>48.981666666666662</v>
      </c>
      <c r="Q10" s="7">
        <v>0.83333333333333337</v>
      </c>
      <c r="R10" s="7">
        <v>99.123333333333335</v>
      </c>
      <c r="S10" s="7">
        <v>1.52</v>
      </c>
      <c r="T10" s="7">
        <v>65.34</v>
      </c>
      <c r="U10" s="8">
        <f t="shared" si="2"/>
        <v>33.43</v>
      </c>
      <c r="V10" s="152"/>
      <c r="W10" s="8">
        <f t="shared" ref="W10:Z10" si="32">AVERAGE(B10,I10,P10)</f>
        <v>50.329999999999991</v>
      </c>
      <c r="X10" s="8">
        <f t="shared" si="32"/>
        <v>0.27777777777777779</v>
      </c>
      <c r="Y10" s="8">
        <f t="shared" si="32"/>
        <v>99.707777777777778</v>
      </c>
      <c r="Z10" s="8">
        <f t="shared" si="32"/>
        <v>0.50666666666666671</v>
      </c>
      <c r="AA10" s="8">
        <f t="shared" ref="AA10:AB10" si="33">AVERAGE(T10,M10,F10)</f>
        <v>66.423333333333332</v>
      </c>
      <c r="AB10" s="8">
        <f t="shared" si="33"/>
        <v>33.465000000000003</v>
      </c>
      <c r="AC10" s="152"/>
      <c r="AD10" s="7">
        <v>55.870000000000005</v>
      </c>
      <c r="AE10" s="7">
        <v>16.666666666666668</v>
      </c>
      <c r="AF10" s="7">
        <v>100</v>
      </c>
      <c r="AG10" s="7">
        <v>16.670000000000002</v>
      </c>
      <c r="AH10" s="7">
        <v>69.540000000000006</v>
      </c>
      <c r="AI10" s="8">
        <f t="shared" si="5"/>
        <v>43.105000000000004</v>
      </c>
      <c r="AJ10" s="152"/>
      <c r="AK10" s="7">
        <v>54.585000000000001</v>
      </c>
      <c r="AL10" s="7">
        <v>14.284999999999998</v>
      </c>
      <c r="AM10" s="7">
        <v>89.518333333333331</v>
      </c>
      <c r="AN10" s="7">
        <v>10.81</v>
      </c>
      <c r="AO10" s="7">
        <v>67.010000000000005</v>
      </c>
      <c r="AP10" s="8">
        <f t="shared" si="6"/>
        <v>38.910000000000004</v>
      </c>
      <c r="AQ10" s="152"/>
      <c r="AR10" s="7">
        <f t="shared" si="7"/>
        <v>45.718240740740747</v>
      </c>
      <c r="AS10" s="7">
        <f t="shared" ref="AS10:AT10" si="34">AVERAGE(H10,N10,T10,Z10,AF10,AL10)</f>
        <v>42.999333333333333</v>
      </c>
      <c r="AT10" s="7">
        <f t="shared" si="34"/>
        <v>51.976666666666667</v>
      </c>
      <c r="AU10" s="7">
        <v>28.42</v>
      </c>
      <c r="AV10" s="7">
        <v>58.5</v>
      </c>
      <c r="AW10" s="8">
        <f t="shared" si="9"/>
        <v>43.46</v>
      </c>
      <c r="AX10" s="152"/>
      <c r="AY10" s="8">
        <f t="shared" ref="AY10:BA10" si="35">AVERAGE(AD10,AK10,AR10)</f>
        <v>52.057746913580253</v>
      </c>
      <c r="AZ10" s="8">
        <f t="shared" si="35"/>
        <v>24.650333333333332</v>
      </c>
      <c r="BA10" s="8">
        <f t="shared" si="35"/>
        <v>80.498333333333321</v>
      </c>
      <c r="BB10" s="8">
        <f t="shared" ref="BB10:BD10" si="36">AVERAGE(AU10,AN10,AG10)</f>
        <v>18.633333333333336</v>
      </c>
      <c r="BC10" s="8">
        <f t="shared" si="36"/>
        <v>65.016666666666666</v>
      </c>
      <c r="BD10" s="8">
        <f t="shared" si="36"/>
        <v>41.825000000000003</v>
      </c>
    </row>
    <row r="11" spans="1:73" ht="16">
      <c r="A11" s="11"/>
      <c r="B11" s="12"/>
      <c r="C11" s="12"/>
      <c r="D11" s="12"/>
      <c r="E11" s="157" t="s">
        <v>19</v>
      </c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6"/>
    </row>
    <row r="12" spans="1:73" ht="13">
      <c r="A12" s="6" t="s">
        <v>20</v>
      </c>
      <c r="B12" s="7">
        <v>82.071666666666673</v>
      </c>
      <c r="C12" s="7">
        <v>83.948333333333338</v>
      </c>
      <c r="D12" s="7">
        <v>78.74499999999999</v>
      </c>
      <c r="E12" s="7">
        <v>82.41</v>
      </c>
      <c r="F12" s="7">
        <v>79.041666666666671</v>
      </c>
      <c r="G12" s="8">
        <f>AVERAGE(E12:F12)</f>
        <v>80.725833333333327</v>
      </c>
      <c r="H12" s="154"/>
      <c r="I12" s="7">
        <v>66.843333333333334</v>
      </c>
      <c r="J12" s="7">
        <v>72.72166666666665</v>
      </c>
      <c r="K12" s="7">
        <v>64.930000000000007</v>
      </c>
      <c r="L12" s="7">
        <v>65.153333329999995</v>
      </c>
      <c r="M12" s="7">
        <v>67.290000000000006</v>
      </c>
      <c r="N12" s="8">
        <f>AVERAGE(M12,L12)</f>
        <v>66.221666665000001</v>
      </c>
      <c r="O12" s="154"/>
      <c r="P12" s="7">
        <v>71.326666666666668</v>
      </c>
      <c r="Q12" s="7">
        <v>69.245000000000005</v>
      </c>
      <c r="R12" s="7">
        <v>74.58</v>
      </c>
      <c r="S12" s="7">
        <v>69.41333333</v>
      </c>
      <c r="T12" s="7">
        <v>71.463333329999998</v>
      </c>
      <c r="U12" s="8">
        <f>AVERAGE(T12,S12)</f>
        <v>70.438333330000006</v>
      </c>
      <c r="V12" s="156"/>
      <c r="W12" s="8">
        <f t="shared" ref="W12:Z12" si="37">AVERAGE(B12,I12,P12)</f>
        <v>73.413888888888891</v>
      </c>
      <c r="X12" s="8">
        <f t="shared" si="37"/>
        <v>75.304999999999993</v>
      </c>
      <c r="Y12" s="8">
        <f t="shared" si="37"/>
        <v>72.751666666666665</v>
      </c>
      <c r="Z12" s="8">
        <f t="shared" si="37"/>
        <v>72.325555553333331</v>
      </c>
      <c r="AA12" s="13">
        <f t="shared" ref="AA12:AB12" si="38">AVERAGE(T12,M12,F12)</f>
        <v>72.598333332222225</v>
      </c>
      <c r="AB12" s="13">
        <f t="shared" si="38"/>
        <v>72.461944442777778</v>
      </c>
      <c r="AC12" s="163"/>
      <c r="AD12" s="7"/>
      <c r="AE12" s="7"/>
      <c r="AF12" s="7"/>
      <c r="AG12" s="7" t="s">
        <v>21</v>
      </c>
      <c r="AH12" s="7" t="s">
        <v>21</v>
      </c>
      <c r="AI12" s="7" t="s">
        <v>21</v>
      </c>
      <c r="AJ12" s="154"/>
      <c r="AK12" s="7"/>
      <c r="AL12" s="7"/>
      <c r="AM12" s="7"/>
      <c r="AN12" s="7" t="s">
        <v>21</v>
      </c>
      <c r="AO12" s="7" t="s">
        <v>21</v>
      </c>
      <c r="AP12" s="7" t="s">
        <v>21</v>
      </c>
      <c r="AQ12" s="154"/>
      <c r="AR12" s="7"/>
      <c r="AS12" s="7"/>
      <c r="AT12" s="7"/>
      <c r="AU12" s="7" t="s">
        <v>21</v>
      </c>
      <c r="AV12" s="7" t="s">
        <v>21</v>
      </c>
      <c r="AW12" s="7" t="s">
        <v>21</v>
      </c>
      <c r="AX12" s="156"/>
      <c r="AY12" s="7"/>
      <c r="AZ12" s="7"/>
      <c r="BA12" s="7"/>
      <c r="BB12" s="7" t="s">
        <v>21</v>
      </c>
      <c r="BC12" s="7" t="s">
        <v>21</v>
      </c>
      <c r="BD12" s="7" t="s">
        <v>21</v>
      </c>
    </row>
    <row r="13" spans="1:73" ht="13">
      <c r="A13" s="6" t="s">
        <v>22</v>
      </c>
      <c r="B13" s="7"/>
      <c r="C13" s="7"/>
      <c r="D13" s="7"/>
      <c r="E13" s="7" t="s">
        <v>21</v>
      </c>
      <c r="F13" s="7" t="s">
        <v>21</v>
      </c>
      <c r="G13" s="7" t="s">
        <v>21</v>
      </c>
      <c r="H13" s="152"/>
      <c r="I13" s="7"/>
      <c r="J13" s="7"/>
      <c r="K13" s="7"/>
      <c r="L13" s="7" t="s">
        <v>21</v>
      </c>
      <c r="M13" s="7" t="s">
        <v>21</v>
      </c>
      <c r="N13" s="7" t="s">
        <v>21</v>
      </c>
      <c r="O13" s="152"/>
      <c r="P13" s="7"/>
      <c r="Q13" s="7"/>
      <c r="R13" s="7"/>
      <c r="S13" s="7" t="s">
        <v>21</v>
      </c>
      <c r="T13" s="7" t="s">
        <v>21</v>
      </c>
      <c r="U13" s="7" t="s">
        <v>21</v>
      </c>
      <c r="V13" s="152"/>
      <c r="W13" s="7"/>
      <c r="X13" s="7"/>
      <c r="Y13" s="7"/>
      <c r="Z13" s="7" t="s">
        <v>21</v>
      </c>
      <c r="AA13" s="7" t="s">
        <v>21</v>
      </c>
      <c r="AB13" s="7" t="s">
        <v>21</v>
      </c>
      <c r="AC13" s="152"/>
      <c r="AD13" s="7">
        <v>78.721666666666664</v>
      </c>
      <c r="AE13" s="7">
        <v>84.81</v>
      </c>
      <c r="AF13" s="7">
        <v>73.618333333333339</v>
      </c>
      <c r="AG13" s="7">
        <v>80.424999999999997</v>
      </c>
      <c r="AH13" s="7">
        <v>76.136666669999997</v>
      </c>
      <c r="AI13" s="8">
        <f>AVERAGE(AH13,AG13)</f>
        <v>78.280833334999997</v>
      </c>
      <c r="AJ13" s="152"/>
      <c r="AK13" s="7">
        <v>72.776666666666657</v>
      </c>
      <c r="AL13" s="7">
        <v>81.100000000000009</v>
      </c>
      <c r="AM13" s="7">
        <v>65.893333333333331</v>
      </c>
      <c r="AN13" s="7">
        <v>72.686666669999994</v>
      </c>
      <c r="AO13" s="7">
        <v>72.141666670000006</v>
      </c>
      <c r="AP13" s="8">
        <f>AVERAGE(AO13,AN13)</f>
        <v>72.41416667</v>
      </c>
      <c r="AQ13" s="152"/>
      <c r="AR13" s="7">
        <v>76.026666666666657</v>
      </c>
      <c r="AS13" s="7">
        <v>78.816666666666677</v>
      </c>
      <c r="AT13" s="7">
        <v>72.521666666666661</v>
      </c>
      <c r="AU13" s="7">
        <v>76.036666670000002</v>
      </c>
      <c r="AV13" s="7">
        <v>75.093333329999993</v>
      </c>
      <c r="AW13" s="8">
        <f>AVERAGE(AV13,AU13)</f>
        <v>75.564999999999998</v>
      </c>
      <c r="AX13" s="152"/>
      <c r="AY13" s="8">
        <f t="shared" ref="AY13:BA13" si="39">AVERAGE(AD13,AK13,AR13)</f>
        <v>75.841666666666654</v>
      </c>
      <c r="AZ13" s="8">
        <f t="shared" si="39"/>
        <v>81.575555555555567</v>
      </c>
      <c r="BA13" s="8">
        <f t="shared" si="39"/>
        <v>70.677777777777763</v>
      </c>
      <c r="BB13" s="8">
        <f t="shared" ref="BB13:BD13" si="40">AVERAGE(AU13,AN13,AG13)</f>
        <v>76.382777780000012</v>
      </c>
      <c r="BC13" s="8">
        <f t="shared" si="40"/>
        <v>74.457222223333346</v>
      </c>
      <c r="BD13" s="8">
        <f t="shared" si="40"/>
        <v>75.420000001666665</v>
      </c>
    </row>
    <row r="14" spans="1:73" ht="16">
      <c r="A14" s="1"/>
      <c r="B14" s="14"/>
      <c r="C14" s="14"/>
      <c r="D14" s="14"/>
      <c r="E14" s="158" t="s">
        <v>23</v>
      </c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6"/>
    </row>
    <row r="15" spans="1:73" ht="13">
      <c r="A15" s="15" t="s">
        <v>24</v>
      </c>
      <c r="B15" s="16">
        <v>51.73</v>
      </c>
      <c r="C15" s="16">
        <v>99.84</v>
      </c>
      <c r="D15" s="16">
        <v>0</v>
      </c>
      <c r="E15" s="16">
        <v>67.48</v>
      </c>
      <c r="F15" s="16">
        <v>0</v>
      </c>
      <c r="G15" s="17">
        <v>33.74</v>
      </c>
      <c r="H15" s="16"/>
      <c r="I15" s="16">
        <v>46.16</v>
      </c>
      <c r="J15" s="16">
        <v>100</v>
      </c>
      <c r="K15" s="16">
        <v>0</v>
      </c>
      <c r="L15" s="16">
        <v>62.85</v>
      </c>
      <c r="M15" s="16">
        <v>0</v>
      </c>
      <c r="N15" s="17">
        <v>31.42</v>
      </c>
      <c r="O15" s="16"/>
      <c r="P15" s="16">
        <v>50.43</v>
      </c>
      <c r="Q15" s="16">
        <v>98.73</v>
      </c>
      <c r="R15" s="16">
        <v>0</v>
      </c>
      <c r="S15" s="16">
        <v>66.81</v>
      </c>
      <c r="T15" s="16">
        <v>0</v>
      </c>
      <c r="U15" s="17">
        <v>33.4</v>
      </c>
      <c r="V15" s="16"/>
      <c r="W15" s="18">
        <f t="shared" ref="W15:Z15" si="41">AVERAGE(B15,I15,P15)</f>
        <v>49.44</v>
      </c>
      <c r="X15" s="18">
        <f t="shared" si="41"/>
        <v>99.523333333333326</v>
      </c>
      <c r="Y15" s="18">
        <f t="shared" si="41"/>
        <v>0</v>
      </c>
      <c r="Z15" s="18">
        <f t="shared" si="41"/>
        <v>65.713333333333338</v>
      </c>
      <c r="AA15" s="18">
        <f t="shared" ref="AA15:AB15" si="42">AVERAGE(T15,M15,F15)</f>
        <v>0</v>
      </c>
      <c r="AB15" s="18">
        <f t="shared" si="42"/>
        <v>32.853333333333332</v>
      </c>
      <c r="AC15" s="16"/>
      <c r="AD15" s="16">
        <v>52.64</v>
      </c>
      <c r="AE15" s="16">
        <v>99.9</v>
      </c>
      <c r="AF15" s="16">
        <v>2.57</v>
      </c>
      <c r="AG15" s="16">
        <v>68.430000000000007</v>
      </c>
      <c r="AH15" s="16">
        <v>4.7699999999999996</v>
      </c>
      <c r="AI15" s="18">
        <f t="shared" ref="AI15:AI23" si="43">AVERAGE(AH15,AG15)</f>
        <v>36.6</v>
      </c>
      <c r="AJ15" s="16"/>
      <c r="AK15" s="16">
        <v>51.67</v>
      </c>
      <c r="AL15" s="16">
        <v>99.81</v>
      </c>
      <c r="AM15" s="16">
        <v>0.09</v>
      </c>
      <c r="AN15" s="16">
        <v>68.02</v>
      </c>
      <c r="AO15" s="16">
        <v>0.17</v>
      </c>
      <c r="AP15" s="18">
        <f t="shared" ref="AP15:AP23" si="44">AVERAGE(AO15,AN15)</f>
        <v>34.094999999999999</v>
      </c>
      <c r="AQ15" s="16"/>
      <c r="AR15" s="16">
        <v>54.15</v>
      </c>
      <c r="AS15" s="16">
        <v>100</v>
      </c>
      <c r="AT15" s="16">
        <v>0.05</v>
      </c>
      <c r="AU15" s="19">
        <v>70.12</v>
      </c>
      <c r="AV15" s="19">
        <v>0.1</v>
      </c>
      <c r="AW15" s="18">
        <f t="shared" ref="AW15:AW23" si="45">AVERAGE(AV15,AU15)</f>
        <v>35.11</v>
      </c>
      <c r="AX15" s="16"/>
      <c r="AY15" s="18">
        <f t="shared" ref="AY15:BA15" si="46">AVERAGE(AD15,AK15,AR15)</f>
        <v>52.82</v>
      </c>
      <c r="AZ15" s="18">
        <f t="shared" si="46"/>
        <v>99.90333333333335</v>
      </c>
      <c r="BA15" s="18">
        <f t="shared" si="46"/>
        <v>0.90333333333333321</v>
      </c>
      <c r="BB15" s="18">
        <f t="shared" ref="BB15:BD15" si="47">AVERAGE(AU15,AN15,AG15)</f>
        <v>68.856666666666669</v>
      </c>
      <c r="BC15" s="18">
        <f t="shared" si="47"/>
        <v>1.6799999999999997</v>
      </c>
      <c r="BD15" s="18">
        <f t="shared" si="47"/>
        <v>35.268333333333338</v>
      </c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</row>
    <row r="16" spans="1:73" ht="13">
      <c r="A16" s="6" t="s">
        <v>25</v>
      </c>
      <c r="B16" s="7">
        <v>51.48</v>
      </c>
      <c r="C16" s="7">
        <v>83.23</v>
      </c>
      <c r="D16" s="7">
        <v>20.13</v>
      </c>
      <c r="E16" s="7">
        <v>63.13</v>
      </c>
      <c r="F16" s="7">
        <v>25.99</v>
      </c>
      <c r="G16" s="8">
        <f t="shared" ref="G16:G23" si="48">AVERAGE(E16:F16)</f>
        <v>44.56</v>
      </c>
      <c r="H16" s="21"/>
      <c r="I16" s="7">
        <v>40.99</v>
      </c>
      <c r="J16" s="7">
        <v>64.91</v>
      </c>
      <c r="K16" s="7">
        <v>20.53</v>
      </c>
      <c r="L16" s="7">
        <v>49.73</v>
      </c>
      <c r="M16" s="7">
        <v>25.59</v>
      </c>
      <c r="N16" s="8">
        <f t="shared" ref="N16:N23" si="49">AVERAGE(M16,L16)</f>
        <v>37.659999999999997</v>
      </c>
      <c r="O16" s="21"/>
      <c r="P16" s="7">
        <v>53</v>
      </c>
      <c r="Q16" s="7">
        <v>82.58</v>
      </c>
      <c r="R16" s="7">
        <v>22.73</v>
      </c>
      <c r="S16" s="7">
        <v>63.58</v>
      </c>
      <c r="T16" s="7">
        <v>30.7</v>
      </c>
      <c r="U16" s="8">
        <f t="shared" ref="U16:U23" si="50">AVERAGE(T16,S16)</f>
        <v>47.14</v>
      </c>
      <c r="V16" s="22"/>
      <c r="W16" s="8">
        <f t="shared" ref="W16:Z16" si="51">AVERAGE(B16,I16,P16)</f>
        <v>48.49</v>
      </c>
      <c r="X16" s="8">
        <f t="shared" si="51"/>
        <v>76.906666666666652</v>
      </c>
      <c r="Y16" s="8">
        <f t="shared" si="51"/>
        <v>21.13</v>
      </c>
      <c r="Z16" s="8">
        <f t="shared" si="51"/>
        <v>58.813333333333333</v>
      </c>
      <c r="AA16" s="8">
        <f t="shared" ref="AA16:AB16" si="52">AVERAGE(T16,M16,F16)</f>
        <v>27.426666666666666</v>
      </c>
      <c r="AB16" s="8">
        <f t="shared" si="52"/>
        <v>43.120000000000005</v>
      </c>
      <c r="AC16" s="23"/>
      <c r="AD16" s="7">
        <v>51.71</v>
      </c>
      <c r="AE16" s="7">
        <v>81.31</v>
      </c>
      <c r="AF16" s="7">
        <v>18.5</v>
      </c>
      <c r="AG16" s="7">
        <v>63.52</v>
      </c>
      <c r="AH16" s="7">
        <v>25.49</v>
      </c>
      <c r="AI16" s="8">
        <f t="shared" si="43"/>
        <v>44.505000000000003</v>
      </c>
      <c r="AJ16" s="21"/>
      <c r="AK16" s="7">
        <v>41.19</v>
      </c>
      <c r="AL16" s="7">
        <v>66.64</v>
      </c>
      <c r="AM16" s="7">
        <v>18.010000000000002</v>
      </c>
      <c r="AN16" s="7">
        <v>50.18</v>
      </c>
      <c r="AO16" s="7">
        <v>24.21</v>
      </c>
      <c r="AP16" s="8">
        <f t="shared" si="44"/>
        <v>37.195</v>
      </c>
      <c r="AQ16" s="21"/>
      <c r="AR16" s="7">
        <v>55.58</v>
      </c>
      <c r="AS16" s="7">
        <v>83.8</v>
      </c>
      <c r="AT16" s="7">
        <v>25.76</v>
      </c>
      <c r="AU16" s="7">
        <v>66.099999999999994</v>
      </c>
      <c r="AV16" s="7">
        <v>33.5</v>
      </c>
      <c r="AW16" s="8">
        <f t="shared" si="45"/>
        <v>49.8</v>
      </c>
      <c r="AX16" s="22"/>
      <c r="AY16" s="8">
        <f t="shared" ref="AY16:BA16" si="53">AVERAGE(AD16,AK16,AR16)</f>
        <v>49.493333333333339</v>
      </c>
      <c r="AZ16" s="8">
        <f t="shared" si="53"/>
        <v>77.25</v>
      </c>
      <c r="BA16" s="8">
        <f t="shared" si="53"/>
        <v>20.756666666666671</v>
      </c>
      <c r="BB16" s="8">
        <f t="shared" ref="BB16:BD16" si="54">AVERAGE(AU16,AN16,AG16)</f>
        <v>59.933333333333337</v>
      </c>
      <c r="BC16" s="8">
        <f t="shared" si="54"/>
        <v>27.733333333333334</v>
      </c>
      <c r="BD16" s="8">
        <f t="shared" si="54"/>
        <v>43.833333333333336</v>
      </c>
    </row>
    <row r="17" spans="1:56" ht="13">
      <c r="A17" s="6" t="s">
        <v>26</v>
      </c>
      <c r="B17" s="7">
        <v>82.67</v>
      </c>
      <c r="C17" s="7">
        <v>94.75</v>
      </c>
      <c r="D17" s="7">
        <v>70.63</v>
      </c>
      <c r="E17" s="7">
        <v>84.52</v>
      </c>
      <c r="F17" s="7">
        <v>78.13</v>
      </c>
      <c r="G17" s="8">
        <f t="shared" si="48"/>
        <v>81.324999999999989</v>
      </c>
      <c r="H17" s="21"/>
      <c r="I17" s="7">
        <v>62.1</v>
      </c>
      <c r="J17" s="7">
        <v>95.92</v>
      </c>
      <c r="K17" s="7">
        <v>34.979999999999997</v>
      </c>
      <c r="L17" s="7">
        <v>71.11</v>
      </c>
      <c r="M17" s="7">
        <v>42.58</v>
      </c>
      <c r="N17" s="8">
        <f t="shared" si="49"/>
        <v>56.844999999999999</v>
      </c>
      <c r="O17" s="21"/>
      <c r="P17" s="7">
        <v>81.239999999999995</v>
      </c>
      <c r="Q17" s="7">
        <v>99.21</v>
      </c>
      <c r="R17" s="7">
        <v>64</v>
      </c>
      <c r="S17" s="7">
        <v>85.79</v>
      </c>
      <c r="T17" s="7">
        <v>70.510000000000005</v>
      </c>
      <c r="U17" s="8">
        <f t="shared" si="50"/>
        <v>78.150000000000006</v>
      </c>
      <c r="V17" s="22"/>
      <c r="W17" s="8">
        <f t="shared" ref="W17:Z17" si="55">AVERAGE(B17,I17,P17)</f>
        <v>75.336666666666659</v>
      </c>
      <c r="X17" s="8">
        <f t="shared" si="55"/>
        <v>96.626666666666665</v>
      </c>
      <c r="Y17" s="8">
        <f t="shared" si="55"/>
        <v>56.536666666666662</v>
      </c>
      <c r="Z17" s="13">
        <f t="shared" si="55"/>
        <v>80.473333333333343</v>
      </c>
      <c r="AA17" s="8">
        <f t="shared" ref="AA17:AB17" si="56">AVERAGE(T17,M17,F17)</f>
        <v>63.74</v>
      </c>
      <c r="AB17" s="8">
        <f t="shared" si="56"/>
        <v>72.106666666666669</v>
      </c>
      <c r="AC17" s="23"/>
      <c r="AD17" s="7">
        <v>82.18</v>
      </c>
      <c r="AE17" s="7">
        <v>89.13</v>
      </c>
      <c r="AF17" s="7">
        <v>77.239999999999995</v>
      </c>
      <c r="AG17" s="7">
        <v>84.12</v>
      </c>
      <c r="AH17" s="7">
        <v>79.459999999999994</v>
      </c>
      <c r="AI17" s="8">
        <f t="shared" si="43"/>
        <v>81.789999999999992</v>
      </c>
      <c r="AJ17" s="21"/>
      <c r="AK17" s="7">
        <v>70.41</v>
      </c>
      <c r="AL17" s="7">
        <v>82.23</v>
      </c>
      <c r="AM17" s="7">
        <v>60.81</v>
      </c>
      <c r="AN17" s="7">
        <v>71.290000000000006</v>
      </c>
      <c r="AO17" s="7">
        <v>65.91</v>
      </c>
      <c r="AP17" s="8">
        <f t="shared" si="44"/>
        <v>68.599999999999994</v>
      </c>
      <c r="AQ17" s="21"/>
      <c r="AR17" s="7">
        <v>88.89</v>
      </c>
      <c r="AS17" s="7">
        <v>93.33</v>
      </c>
      <c r="AT17" s="7">
        <v>84.18</v>
      </c>
      <c r="AU17" s="7">
        <v>89.67</v>
      </c>
      <c r="AV17" s="7">
        <v>86.77</v>
      </c>
      <c r="AW17" s="8">
        <f t="shared" si="45"/>
        <v>88.22</v>
      </c>
      <c r="AX17" s="22"/>
      <c r="AY17" s="8">
        <f t="shared" ref="AY17:BA17" si="57">AVERAGE(AD17,AK17,AR17)</f>
        <v>80.493333333333339</v>
      </c>
      <c r="AZ17" s="8">
        <f t="shared" si="57"/>
        <v>88.23</v>
      </c>
      <c r="BA17" s="8">
        <f t="shared" si="57"/>
        <v>74.076666666666668</v>
      </c>
      <c r="BB17" s="13">
        <f t="shared" ref="BB17:BD17" si="58">AVERAGE(AU17,AN17,AG17)</f>
        <v>81.693333333333342</v>
      </c>
      <c r="BC17" s="13">
        <f t="shared" si="58"/>
        <v>77.38</v>
      </c>
      <c r="BD17" s="13">
        <f t="shared" si="58"/>
        <v>79.536666666666662</v>
      </c>
    </row>
    <row r="18" spans="1:56" ht="13">
      <c r="A18" s="6" t="s">
        <v>27</v>
      </c>
      <c r="B18" s="7">
        <v>43.78</v>
      </c>
      <c r="C18" s="7">
        <v>68.849999999999994</v>
      </c>
      <c r="D18" s="7">
        <v>15.31</v>
      </c>
      <c r="E18" s="7">
        <v>54.61</v>
      </c>
      <c r="F18" s="7">
        <v>19.739999999999998</v>
      </c>
      <c r="G18" s="8">
        <f t="shared" si="48"/>
        <v>37.174999999999997</v>
      </c>
      <c r="H18" s="21"/>
      <c r="I18" s="7">
        <v>47.13</v>
      </c>
      <c r="J18" s="7">
        <v>73.88</v>
      </c>
      <c r="K18" s="7">
        <v>24.67</v>
      </c>
      <c r="L18" s="7">
        <v>56.52</v>
      </c>
      <c r="M18" s="7">
        <v>28.34</v>
      </c>
      <c r="N18" s="8">
        <f t="shared" si="49"/>
        <v>42.43</v>
      </c>
      <c r="O18" s="21"/>
      <c r="P18" s="7">
        <v>45.66</v>
      </c>
      <c r="Q18" s="7">
        <v>62.73</v>
      </c>
      <c r="R18" s="7">
        <v>27.84</v>
      </c>
      <c r="S18" s="7">
        <v>53.44</v>
      </c>
      <c r="T18" s="7">
        <v>29.48</v>
      </c>
      <c r="U18" s="8">
        <f t="shared" si="50"/>
        <v>41.46</v>
      </c>
      <c r="V18" s="22"/>
      <c r="W18" s="8">
        <f t="shared" ref="W18:Z18" si="59">AVERAGE(B18,I18,P18)</f>
        <v>45.523333333333333</v>
      </c>
      <c r="X18" s="8">
        <f t="shared" si="59"/>
        <v>68.486666666666665</v>
      </c>
      <c r="Y18" s="8">
        <f t="shared" si="59"/>
        <v>22.606666666666669</v>
      </c>
      <c r="Z18" s="8">
        <f t="shared" si="59"/>
        <v>54.856666666666662</v>
      </c>
      <c r="AA18" s="8">
        <f t="shared" ref="AA18:AB18" si="60">AVERAGE(T18,M18,F18)</f>
        <v>25.853333333333335</v>
      </c>
      <c r="AB18" s="8">
        <f t="shared" si="60"/>
        <v>40.354999999999997</v>
      </c>
      <c r="AC18" s="23"/>
      <c r="AD18" s="7">
        <v>48.16</v>
      </c>
      <c r="AE18" s="7">
        <v>69.77</v>
      </c>
      <c r="AF18" s="7">
        <v>19.3</v>
      </c>
      <c r="AG18" s="7">
        <v>58.13</v>
      </c>
      <c r="AH18" s="7">
        <v>23.71</v>
      </c>
      <c r="AI18" s="8">
        <f t="shared" si="43"/>
        <v>40.92</v>
      </c>
      <c r="AJ18" s="21"/>
      <c r="AK18" s="7">
        <v>48.56</v>
      </c>
      <c r="AL18" s="7">
        <v>74.73</v>
      </c>
      <c r="AM18" s="7">
        <v>25.81</v>
      </c>
      <c r="AN18" s="7">
        <v>56.08</v>
      </c>
      <c r="AO18" s="7">
        <v>32.299999999999997</v>
      </c>
      <c r="AP18" s="8">
        <f t="shared" si="44"/>
        <v>44.19</v>
      </c>
      <c r="AQ18" s="21"/>
      <c r="AR18" s="7">
        <v>43.92</v>
      </c>
      <c r="AS18" s="7">
        <v>64.61</v>
      </c>
      <c r="AT18" s="7">
        <v>21.51</v>
      </c>
      <c r="AU18" s="7">
        <v>53.89</v>
      </c>
      <c r="AV18" s="7">
        <v>25.8</v>
      </c>
      <c r="AW18" s="8">
        <f t="shared" si="45"/>
        <v>39.844999999999999</v>
      </c>
      <c r="AX18" s="22"/>
      <c r="AY18" s="8">
        <f t="shared" ref="AY18:BA18" si="61">AVERAGE(AD18,AK18,AR18)</f>
        <v>46.879999999999995</v>
      </c>
      <c r="AZ18" s="8">
        <f t="shared" si="61"/>
        <v>69.703333333333333</v>
      </c>
      <c r="BA18" s="8">
        <f t="shared" si="61"/>
        <v>22.206666666666667</v>
      </c>
      <c r="BB18" s="8">
        <f t="shared" ref="BB18:BD18" si="62">AVERAGE(AU18,AN18,AG18)</f>
        <v>56.033333333333331</v>
      </c>
      <c r="BC18" s="8">
        <f t="shared" si="62"/>
        <v>27.27</v>
      </c>
      <c r="BD18" s="8">
        <f t="shared" si="62"/>
        <v>41.651666666666664</v>
      </c>
    </row>
    <row r="19" spans="1:56" ht="13">
      <c r="A19" s="6" t="s">
        <v>28</v>
      </c>
      <c r="B19" s="7">
        <v>52.43</v>
      </c>
      <c r="C19" s="7">
        <v>83.75</v>
      </c>
      <c r="D19" s="7">
        <v>20.92</v>
      </c>
      <c r="E19" s="7">
        <v>63.99</v>
      </c>
      <c r="F19" s="7">
        <v>27.8</v>
      </c>
      <c r="G19" s="8">
        <f t="shared" si="48"/>
        <v>45.895000000000003</v>
      </c>
      <c r="H19" s="21"/>
      <c r="I19" s="7">
        <v>43.59</v>
      </c>
      <c r="J19" s="7">
        <v>69.56</v>
      </c>
      <c r="K19" s="7">
        <v>19.87</v>
      </c>
      <c r="L19" s="7">
        <v>52.86</v>
      </c>
      <c r="M19" s="7">
        <v>26.08</v>
      </c>
      <c r="N19" s="8">
        <f t="shared" si="49"/>
        <v>39.47</v>
      </c>
      <c r="O19" s="21"/>
      <c r="P19" s="7">
        <v>57.74</v>
      </c>
      <c r="Q19" s="7">
        <v>83.04</v>
      </c>
      <c r="R19" s="7">
        <v>31.31</v>
      </c>
      <c r="S19" s="7">
        <v>66.72</v>
      </c>
      <c r="T19" s="7">
        <v>39.880000000000003</v>
      </c>
      <c r="U19" s="8">
        <f t="shared" si="50"/>
        <v>53.3</v>
      </c>
      <c r="V19" s="22"/>
      <c r="W19" s="8">
        <f t="shared" ref="W19:Z19" si="63">AVERAGE(B19,I19,P19)</f>
        <v>51.253333333333337</v>
      </c>
      <c r="X19" s="8">
        <f t="shared" si="63"/>
        <v>78.783333333333346</v>
      </c>
      <c r="Y19" s="8">
        <f t="shared" si="63"/>
        <v>24.033333333333335</v>
      </c>
      <c r="Z19" s="8">
        <f t="shared" si="63"/>
        <v>61.19</v>
      </c>
      <c r="AA19" s="8">
        <f t="shared" ref="AA19:AB19" si="64">AVERAGE(T19,M19,F19)</f>
        <v>31.253333333333334</v>
      </c>
      <c r="AB19" s="8">
        <f t="shared" si="64"/>
        <v>46.221666666666664</v>
      </c>
      <c r="AC19" s="23"/>
      <c r="AD19" s="7">
        <v>50.77</v>
      </c>
      <c r="AE19" s="7">
        <v>82.24</v>
      </c>
      <c r="AF19" s="7">
        <v>13.69</v>
      </c>
      <c r="AG19" s="7">
        <v>64.05</v>
      </c>
      <c r="AH19" s="7">
        <v>18.079999999999998</v>
      </c>
      <c r="AI19" s="8">
        <f t="shared" si="43"/>
        <v>41.064999999999998</v>
      </c>
      <c r="AJ19" s="21"/>
      <c r="AK19" s="7">
        <v>40.590000000000003</v>
      </c>
      <c r="AL19" s="7">
        <v>73.83</v>
      </c>
      <c r="AM19" s="7">
        <v>12.42</v>
      </c>
      <c r="AN19" s="7">
        <v>52.82</v>
      </c>
      <c r="AO19" s="7">
        <v>17.59</v>
      </c>
      <c r="AP19" s="8">
        <f t="shared" si="44"/>
        <v>35.204999999999998</v>
      </c>
      <c r="AQ19" s="21"/>
      <c r="AR19" s="7">
        <v>53.32</v>
      </c>
      <c r="AS19" s="7">
        <v>83.38</v>
      </c>
      <c r="AT19" s="7">
        <v>21.72</v>
      </c>
      <c r="AU19" s="7">
        <v>64.95</v>
      </c>
      <c r="AV19" s="7">
        <v>28.87</v>
      </c>
      <c r="AW19" s="8">
        <f t="shared" si="45"/>
        <v>46.910000000000004</v>
      </c>
      <c r="AX19" s="22"/>
      <c r="AY19" s="8">
        <f t="shared" ref="AY19:BA19" si="65">AVERAGE(AD19,AK19,AR19)</f>
        <v>48.226666666666667</v>
      </c>
      <c r="AZ19" s="8">
        <f t="shared" si="65"/>
        <v>79.816666666666663</v>
      </c>
      <c r="BA19" s="8">
        <f t="shared" si="65"/>
        <v>15.943333333333333</v>
      </c>
      <c r="BB19" s="8">
        <f t="shared" ref="BB19:BD19" si="66">AVERAGE(AU19,AN19,AG19)</f>
        <v>60.606666666666662</v>
      </c>
      <c r="BC19" s="8">
        <f t="shared" si="66"/>
        <v>21.513333333333332</v>
      </c>
      <c r="BD19" s="8">
        <f t="shared" si="66"/>
        <v>41.06</v>
      </c>
    </row>
    <row r="20" spans="1:56" ht="13">
      <c r="A20" s="6" t="s">
        <v>29</v>
      </c>
      <c r="B20" s="7">
        <v>70.69</v>
      </c>
      <c r="C20" s="7">
        <v>76.37</v>
      </c>
      <c r="D20" s="7">
        <v>64.44</v>
      </c>
      <c r="E20" s="7">
        <v>70.87</v>
      </c>
      <c r="F20" s="7">
        <v>66.459999999999994</v>
      </c>
      <c r="G20" s="8">
        <f t="shared" si="48"/>
        <v>68.664999999999992</v>
      </c>
      <c r="H20" s="21"/>
      <c r="I20" s="7">
        <v>63.1</v>
      </c>
      <c r="J20" s="7">
        <v>74.930000000000007</v>
      </c>
      <c r="K20" s="7">
        <v>50.55</v>
      </c>
      <c r="L20" s="7">
        <v>63.56</v>
      </c>
      <c r="M20" s="7">
        <v>54.65</v>
      </c>
      <c r="N20" s="8">
        <f t="shared" si="49"/>
        <v>59.105000000000004</v>
      </c>
      <c r="O20" s="21"/>
      <c r="P20" s="7">
        <v>65.09</v>
      </c>
      <c r="Q20" s="7">
        <v>70.17</v>
      </c>
      <c r="R20" s="7">
        <v>62.63</v>
      </c>
      <c r="S20" s="7">
        <v>66.349999999999994</v>
      </c>
      <c r="T20" s="7">
        <v>57.82</v>
      </c>
      <c r="U20" s="8">
        <f t="shared" si="50"/>
        <v>62.084999999999994</v>
      </c>
      <c r="V20" s="22"/>
      <c r="W20" s="8">
        <f t="shared" ref="W20:Z20" si="67">AVERAGE(B20,I20,P20)</f>
        <v>66.293333333333337</v>
      </c>
      <c r="X20" s="8">
        <f t="shared" si="67"/>
        <v>73.823333333333338</v>
      </c>
      <c r="Y20" s="8">
        <f t="shared" si="67"/>
        <v>59.206666666666671</v>
      </c>
      <c r="Z20" s="8">
        <f t="shared" si="67"/>
        <v>66.926666666666662</v>
      </c>
      <c r="AA20" s="8">
        <f t="shared" ref="AA20:AB20" si="68">AVERAGE(T20,M20,F20)</f>
        <v>59.643333333333338</v>
      </c>
      <c r="AB20" s="8">
        <f t="shared" si="68"/>
        <v>63.284999999999997</v>
      </c>
      <c r="AC20" s="23"/>
      <c r="AD20" s="7">
        <v>64.180000000000007</v>
      </c>
      <c r="AE20" s="7">
        <v>46.71</v>
      </c>
      <c r="AF20" s="7">
        <v>81.819999999999993</v>
      </c>
      <c r="AG20" s="7">
        <v>49.35</v>
      </c>
      <c r="AH20" s="7">
        <v>68.56</v>
      </c>
      <c r="AI20" s="8">
        <f t="shared" si="43"/>
        <v>58.954999999999998</v>
      </c>
      <c r="AJ20" s="21"/>
      <c r="AK20" s="7">
        <v>55.86</v>
      </c>
      <c r="AL20" s="7">
        <v>56.76</v>
      </c>
      <c r="AM20" s="7">
        <v>59.55</v>
      </c>
      <c r="AN20" s="7">
        <v>49.54</v>
      </c>
      <c r="AO20" s="7">
        <v>56.6</v>
      </c>
      <c r="AP20" s="8">
        <f t="shared" si="44"/>
        <v>53.07</v>
      </c>
      <c r="AQ20" s="21"/>
      <c r="AR20" s="7">
        <v>65.64</v>
      </c>
      <c r="AS20" s="7">
        <v>83.22</v>
      </c>
      <c r="AT20" s="7">
        <v>48.96</v>
      </c>
      <c r="AU20" s="7">
        <v>71.38</v>
      </c>
      <c r="AV20" s="7">
        <v>53.83</v>
      </c>
      <c r="AW20" s="8">
        <f t="shared" si="45"/>
        <v>62.604999999999997</v>
      </c>
      <c r="AX20" s="22"/>
      <c r="AY20" s="8">
        <f t="shared" ref="AY20:BA20" si="69">AVERAGE(AD20,AK20,AR20)</f>
        <v>61.893333333333338</v>
      </c>
      <c r="AZ20" s="8">
        <f t="shared" si="69"/>
        <v>62.23</v>
      </c>
      <c r="BA20" s="8">
        <f t="shared" si="69"/>
        <v>63.443333333333335</v>
      </c>
      <c r="BB20" s="8">
        <f t="shared" ref="BB20:BD20" si="70">AVERAGE(AU20,AN20,AG20)</f>
        <v>56.756666666666661</v>
      </c>
      <c r="BC20" s="8">
        <f t="shared" si="70"/>
        <v>59.663333333333334</v>
      </c>
      <c r="BD20" s="8">
        <f t="shared" si="70"/>
        <v>58.21</v>
      </c>
    </row>
    <row r="21" spans="1:56" ht="13">
      <c r="A21" s="6" t="s">
        <v>30</v>
      </c>
      <c r="B21" s="7">
        <v>50.98</v>
      </c>
      <c r="C21" s="7">
        <v>96.19</v>
      </c>
      <c r="D21" s="7">
        <v>1.25</v>
      </c>
      <c r="E21" s="7">
        <v>66.23</v>
      </c>
      <c r="F21" s="7">
        <v>2.2999999999999998</v>
      </c>
      <c r="G21" s="8">
        <f t="shared" si="48"/>
        <v>34.265000000000001</v>
      </c>
      <c r="H21" s="21"/>
      <c r="I21" s="7">
        <v>46.23</v>
      </c>
      <c r="J21" s="7">
        <v>98.6</v>
      </c>
      <c r="K21" s="7">
        <v>1.7</v>
      </c>
      <c r="L21" s="7">
        <v>62.56</v>
      </c>
      <c r="M21" s="7">
        <v>3.13</v>
      </c>
      <c r="N21" s="8">
        <f t="shared" si="49"/>
        <v>32.844999999999999</v>
      </c>
      <c r="O21" s="21"/>
      <c r="P21" s="7">
        <v>50.58</v>
      </c>
      <c r="Q21" s="7">
        <v>97.9</v>
      </c>
      <c r="R21" s="7">
        <v>1.43</v>
      </c>
      <c r="S21" s="7">
        <v>66.7</v>
      </c>
      <c r="T21" s="7">
        <v>2.66</v>
      </c>
      <c r="U21" s="8">
        <f t="shared" si="50"/>
        <v>34.68</v>
      </c>
      <c r="V21" s="22"/>
      <c r="W21" s="8">
        <f t="shared" ref="W21:Z21" si="71">AVERAGE(B21,I21,P21)</f>
        <v>49.263333333333328</v>
      </c>
      <c r="X21" s="8">
        <f t="shared" si="71"/>
        <v>97.563333333333333</v>
      </c>
      <c r="Y21" s="8">
        <f t="shared" si="71"/>
        <v>1.46</v>
      </c>
      <c r="Z21" s="8">
        <f t="shared" si="71"/>
        <v>65.163333333333341</v>
      </c>
      <c r="AA21" s="8">
        <f t="shared" ref="AA21:AB21" si="72">AVERAGE(T21,M21,F21)</f>
        <v>2.6966666666666668</v>
      </c>
      <c r="AB21" s="8">
        <f t="shared" si="72"/>
        <v>33.93</v>
      </c>
      <c r="AC21" s="23"/>
      <c r="AD21" s="7">
        <v>55.5</v>
      </c>
      <c r="AE21" s="7">
        <v>97.78</v>
      </c>
      <c r="AF21" s="7">
        <v>4.29</v>
      </c>
      <c r="AG21" s="7">
        <v>69.930000000000007</v>
      </c>
      <c r="AH21" s="7">
        <v>7.63</v>
      </c>
      <c r="AI21" s="8">
        <f t="shared" si="43"/>
        <v>38.78</v>
      </c>
      <c r="AJ21" s="21"/>
      <c r="AK21" s="7">
        <v>44.65</v>
      </c>
      <c r="AL21" s="7">
        <v>97.54</v>
      </c>
      <c r="AM21" s="7">
        <v>0.69</v>
      </c>
      <c r="AN21" s="7">
        <v>61.36</v>
      </c>
      <c r="AO21" s="7">
        <v>1.23</v>
      </c>
      <c r="AP21" s="8">
        <f t="shared" si="44"/>
        <v>31.294999999999998</v>
      </c>
      <c r="AQ21" s="21"/>
      <c r="AR21" s="7">
        <v>52.053333333333335</v>
      </c>
      <c r="AS21" s="7">
        <v>98.185000000000002</v>
      </c>
      <c r="AT21" s="7">
        <v>1.7716666666666665</v>
      </c>
      <c r="AU21" s="7">
        <v>67.75833333333334</v>
      </c>
      <c r="AV21" s="7">
        <v>3.2683333333333331</v>
      </c>
      <c r="AW21" s="8">
        <f t="shared" si="45"/>
        <v>35.513333333333335</v>
      </c>
      <c r="AX21" s="22"/>
      <c r="AY21" s="8">
        <f t="shared" ref="AY21:BA21" si="73">AVERAGE(AD21,AK21,AR21)</f>
        <v>50.734444444444449</v>
      </c>
      <c r="AZ21" s="8">
        <f t="shared" si="73"/>
        <v>97.834999999999994</v>
      </c>
      <c r="BA21" s="8">
        <f t="shared" si="73"/>
        <v>2.2505555555555556</v>
      </c>
      <c r="BB21" s="8">
        <f t="shared" ref="BB21:BD21" si="74">AVERAGE(AU21,AN21,AG21)</f>
        <v>66.349444444444444</v>
      </c>
      <c r="BC21" s="8">
        <f t="shared" si="74"/>
        <v>4.0427777777777782</v>
      </c>
      <c r="BD21" s="8">
        <f t="shared" si="74"/>
        <v>35.196111111111115</v>
      </c>
    </row>
    <row r="22" spans="1:56" ht="13">
      <c r="A22" s="6" t="s">
        <v>31</v>
      </c>
      <c r="B22" s="7">
        <v>50.93</v>
      </c>
      <c r="C22" s="7">
        <v>53.68</v>
      </c>
      <c r="D22" s="7">
        <v>43.6</v>
      </c>
      <c r="E22" s="7">
        <v>49.82</v>
      </c>
      <c r="F22" s="7">
        <v>42.81</v>
      </c>
      <c r="G22" s="8">
        <f t="shared" si="48"/>
        <v>46.314999999999998</v>
      </c>
      <c r="H22" s="21"/>
      <c r="I22" s="7">
        <v>41.8</v>
      </c>
      <c r="J22" s="7">
        <v>55.37</v>
      </c>
      <c r="K22" s="7">
        <v>28.99</v>
      </c>
      <c r="L22" s="7">
        <v>45.28</v>
      </c>
      <c r="M22" s="7">
        <v>32.01</v>
      </c>
      <c r="N22" s="8">
        <f t="shared" si="49"/>
        <v>38.644999999999996</v>
      </c>
      <c r="O22" s="21"/>
      <c r="P22" s="7">
        <v>52.65</v>
      </c>
      <c r="Q22" s="7">
        <v>66.27</v>
      </c>
      <c r="R22" s="7">
        <v>37.729999999999997</v>
      </c>
      <c r="S22" s="7">
        <v>56.56</v>
      </c>
      <c r="T22" s="7">
        <v>42.13</v>
      </c>
      <c r="U22" s="8">
        <f t="shared" si="50"/>
        <v>49.344999999999999</v>
      </c>
      <c r="V22" s="22"/>
      <c r="W22" s="8">
        <f t="shared" ref="W22:Z22" si="75">AVERAGE(B22,I22,P22)</f>
        <v>48.46</v>
      </c>
      <c r="X22" s="8">
        <f t="shared" si="75"/>
        <v>58.44</v>
      </c>
      <c r="Y22" s="8">
        <f t="shared" si="75"/>
        <v>36.773333333333333</v>
      </c>
      <c r="Z22" s="8">
        <f t="shared" si="75"/>
        <v>50.553333333333335</v>
      </c>
      <c r="AA22" s="8">
        <f t="shared" ref="AA22:AB22" si="76">AVERAGE(T22,M22,F22)</f>
        <v>38.983333333333334</v>
      </c>
      <c r="AB22" s="8">
        <f t="shared" si="76"/>
        <v>44.768333333333338</v>
      </c>
      <c r="AC22" s="23"/>
      <c r="AD22" s="7">
        <v>46.27</v>
      </c>
      <c r="AE22" s="7">
        <v>50.71</v>
      </c>
      <c r="AF22" s="7">
        <v>40.43</v>
      </c>
      <c r="AG22" s="7">
        <v>47.64</v>
      </c>
      <c r="AH22" s="7">
        <v>38.159999999999997</v>
      </c>
      <c r="AI22" s="8">
        <f t="shared" si="43"/>
        <v>42.9</v>
      </c>
      <c r="AJ22" s="21"/>
      <c r="AK22" s="7">
        <v>37.9</v>
      </c>
      <c r="AL22" s="7">
        <v>52.01</v>
      </c>
      <c r="AM22" s="7">
        <v>22.01</v>
      </c>
      <c r="AN22" s="7">
        <v>40.450000000000003</v>
      </c>
      <c r="AO22" s="7">
        <v>24.95</v>
      </c>
      <c r="AP22" s="8">
        <f t="shared" si="44"/>
        <v>32.700000000000003</v>
      </c>
      <c r="AQ22" s="21"/>
      <c r="AR22" s="7">
        <v>52.57</v>
      </c>
      <c r="AS22" s="7">
        <v>61.805</v>
      </c>
      <c r="AT22" s="7">
        <v>43.498333333333335</v>
      </c>
      <c r="AU22" s="7">
        <v>55.589999999999996</v>
      </c>
      <c r="AV22" s="7">
        <v>44.916666666666664</v>
      </c>
      <c r="AW22" s="8">
        <f t="shared" si="45"/>
        <v>50.25333333333333</v>
      </c>
      <c r="AX22" s="22"/>
      <c r="AY22" s="8">
        <f t="shared" ref="AY22:BA22" si="77">AVERAGE(AD22,AK22,AR22)</f>
        <v>45.580000000000005</v>
      </c>
      <c r="AZ22" s="8">
        <f t="shared" si="77"/>
        <v>54.841666666666669</v>
      </c>
      <c r="BA22" s="8">
        <f t="shared" si="77"/>
        <v>35.312777777777775</v>
      </c>
      <c r="BB22" s="8">
        <f t="shared" ref="BB22:BD22" si="78">AVERAGE(AU22,AN22,AG22)</f>
        <v>47.893333333333338</v>
      </c>
      <c r="BC22" s="8">
        <f t="shared" si="78"/>
        <v>36.008888888888883</v>
      </c>
      <c r="BD22" s="8">
        <f t="shared" si="78"/>
        <v>41.951111111111111</v>
      </c>
    </row>
    <row r="23" spans="1:56" ht="13">
      <c r="A23" s="6" t="s">
        <v>32</v>
      </c>
      <c r="B23" s="7">
        <v>75.48</v>
      </c>
      <c r="C23" s="7">
        <v>85.36</v>
      </c>
      <c r="D23" s="7">
        <v>61.29</v>
      </c>
      <c r="E23" s="7">
        <v>73.94</v>
      </c>
      <c r="F23" s="7">
        <v>68.03</v>
      </c>
      <c r="G23" s="8">
        <f t="shared" si="48"/>
        <v>70.984999999999999</v>
      </c>
      <c r="H23" s="10"/>
      <c r="I23" s="7">
        <v>62.54</v>
      </c>
      <c r="J23" s="7">
        <v>79.66</v>
      </c>
      <c r="K23" s="7">
        <v>50.14</v>
      </c>
      <c r="L23" s="7">
        <v>66.23</v>
      </c>
      <c r="M23" s="7">
        <v>52.79</v>
      </c>
      <c r="N23" s="8">
        <f t="shared" si="49"/>
        <v>59.510000000000005</v>
      </c>
      <c r="O23" s="10"/>
      <c r="P23" s="7">
        <v>82.77</v>
      </c>
      <c r="Q23" s="7">
        <v>96.15</v>
      </c>
      <c r="R23" s="7">
        <v>69.8</v>
      </c>
      <c r="S23" s="7">
        <v>86.49</v>
      </c>
      <c r="T23" s="7">
        <v>74.400000000000006</v>
      </c>
      <c r="U23" s="8">
        <f t="shared" si="50"/>
        <v>80.444999999999993</v>
      </c>
      <c r="V23" s="24"/>
      <c r="W23" s="8">
        <f t="shared" ref="W23:Z23" si="79">AVERAGE(B23,I23,P23)</f>
        <v>73.596666666666678</v>
      </c>
      <c r="X23" s="8">
        <f t="shared" si="79"/>
        <v>87.056666666666658</v>
      </c>
      <c r="Y23" s="8">
        <f t="shared" si="79"/>
        <v>60.410000000000004</v>
      </c>
      <c r="Z23" s="8">
        <f t="shared" si="79"/>
        <v>75.553333333333342</v>
      </c>
      <c r="AA23" s="8">
        <f t="shared" ref="AA23:AB23" si="80">AVERAGE(T23,M23,F23)</f>
        <v>65.073333333333338</v>
      </c>
      <c r="AB23" s="8">
        <f t="shared" si="80"/>
        <v>70.313333333333333</v>
      </c>
      <c r="AC23" s="25"/>
      <c r="AD23" s="7">
        <v>75.25</v>
      </c>
      <c r="AE23" s="7">
        <v>91.68</v>
      </c>
      <c r="AF23" s="7">
        <v>57.12</v>
      </c>
      <c r="AG23" s="7">
        <v>80.209999999999994</v>
      </c>
      <c r="AH23" s="7">
        <v>64.92</v>
      </c>
      <c r="AI23" s="8">
        <f t="shared" si="43"/>
        <v>72.564999999999998</v>
      </c>
      <c r="AJ23" s="10"/>
      <c r="AK23" s="7">
        <v>63.06</v>
      </c>
      <c r="AL23" s="7">
        <v>85.23</v>
      </c>
      <c r="AM23" s="7">
        <v>44.26</v>
      </c>
      <c r="AN23" s="7">
        <v>67.72</v>
      </c>
      <c r="AO23" s="7">
        <v>51.02</v>
      </c>
      <c r="AP23" s="8">
        <f t="shared" si="44"/>
        <v>59.370000000000005</v>
      </c>
      <c r="AQ23" s="10"/>
      <c r="AR23" s="7">
        <v>75.364999999999995</v>
      </c>
      <c r="AS23" s="7">
        <v>90.423333333333332</v>
      </c>
      <c r="AT23" s="7">
        <v>61.873333333333335</v>
      </c>
      <c r="AU23" s="7">
        <v>80.298333333333332</v>
      </c>
      <c r="AV23" s="7">
        <v>63.143333333333338</v>
      </c>
      <c r="AW23" s="8">
        <f t="shared" si="45"/>
        <v>71.720833333333331</v>
      </c>
      <c r="AX23" s="24"/>
      <c r="AY23" s="8">
        <f t="shared" ref="AY23:BA23" si="81">AVERAGE(AD23,AK23,AR23)</f>
        <v>71.225000000000009</v>
      </c>
      <c r="AZ23" s="8">
        <f t="shared" si="81"/>
        <v>89.111111111111128</v>
      </c>
      <c r="BA23" s="8">
        <f t="shared" si="81"/>
        <v>54.417777777777779</v>
      </c>
      <c r="BB23" s="8">
        <f t="shared" ref="BB23:BD23" si="82">AVERAGE(AU23,AN23,AG23)</f>
        <v>76.076111111111103</v>
      </c>
      <c r="BC23" s="8">
        <f t="shared" si="82"/>
        <v>59.69444444444445</v>
      </c>
      <c r="BD23" s="8">
        <f t="shared" si="82"/>
        <v>67.885277777777773</v>
      </c>
    </row>
    <row r="24" spans="1:56" ht="16" hidden="1">
      <c r="A24" s="1"/>
      <c r="B24" s="26"/>
      <c r="C24" s="26"/>
      <c r="D24" s="26"/>
      <c r="E24" s="159" t="s">
        <v>33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6"/>
    </row>
    <row r="25" spans="1:56" ht="13" hidden="1">
      <c r="A25" s="6" t="s">
        <v>34</v>
      </c>
      <c r="B25" s="7"/>
      <c r="C25" s="7"/>
      <c r="D25" s="7"/>
      <c r="E25" s="7">
        <v>0.92900000000000005</v>
      </c>
      <c r="F25" s="7">
        <v>0.88300000000000001</v>
      </c>
      <c r="G25" s="7"/>
      <c r="H25" s="154"/>
      <c r="I25" s="7"/>
      <c r="J25" s="7"/>
      <c r="K25" s="7"/>
      <c r="L25" s="7">
        <v>0.76700000000000002</v>
      </c>
      <c r="M25" s="7">
        <v>0.76600000000000001</v>
      </c>
      <c r="N25" s="7"/>
      <c r="O25" s="154"/>
      <c r="P25" s="7"/>
      <c r="Q25" s="7"/>
      <c r="R25" s="7"/>
      <c r="S25" s="7">
        <v>0.92500000000000004</v>
      </c>
      <c r="T25" s="7">
        <v>0.93100000000000005</v>
      </c>
      <c r="U25" s="7"/>
      <c r="V25" s="156"/>
      <c r="W25" s="8"/>
      <c r="X25" s="8"/>
      <c r="Y25" s="8"/>
      <c r="Z25" s="8"/>
      <c r="AA25" s="8"/>
      <c r="AB25" s="8"/>
      <c r="AC25" s="160"/>
      <c r="AD25" s="28"/>
      <c r="AE25" s="28"/>
      <c r="AF25" s="28"/>
      <c r="AG25" s="7">
        <v>0.83899999999999997</v>
      </c>
      <c r="AH25" s="7">
        <v>0.79600000000000004</v>
      </c>
      <c r="AI25" s="7"/>
      <c r="AJ25" s="154"/>
      <c r="AK25" s="7"/>
      <c r="AL25" s="7"/>
      <c r="AM25" s="7"/>
      <c r="AN25" s="7">
        <v>0.70299999999999996</v>
      </c>
      <c r="AO25" s="7">
        <v>0.73499999999999999</v>
      </c>
      <c r="AP25" s="7">
        <v>0.71899999999999997</v>
      </c>
      <c r="AQ25" s="154"/>
      <c r="AR25" s="7"/>
      <c r="AS25" s="7"/>
      <c r="AT25" s="7"/>
      <c r="AU25" s="7">
        <v>0.877</v>
      </c>
      <c r="AV25" s="7">
        <v>0.85899999999999999</v>
      </c>
      <c r="AW25" s="7"/>
      <c r="AX25" s="156"/>
      <c r="AY25" s="8"/>
      <c r="AZ25" s="8"/>
      <c r="BA25" s="8"/>
      <c r="BB25" s="8"/>
      <c r="BC25" s="8"/>
      <c r="BD25" s="8"/>
    </row>
    <row r="26" spans="1:56" ht="13" hidden="1">
      <c r="A26" s="6" t="s">
        <v>35</v>
      </c>
      <c r="B26" s="7"/>
      <c r="C26" s="7"/>
      <c r="D26" s="7"/>
      <c r="E26" s="7">
        <v>0.86799999999999999</v>
      </c>
      <c r="F26" s="7">
        <v>0.82099999999999995</v>
      </c>
      <c r="G26" s="7"/>
      <c r="H26" s="155"/>
      <c r="I26" s="7"/>
      <c r="J26" s="7"/>
      <c r="K26" s="7"/>
      <c r="L26" s="7">
        <v>0.61299999999999999</v>
      </c>
      <c r="M26" s="7">
        <v>0.56799999999999995</v>
      </c>
      <c r="N26" s="7"/>
      <c r="O26" s="155"/>
      <c r="P26" s="7"/>
      <c r="Q26" s="7"/>
      <c r="R26" s="7"/>
      <c r="S26" s="7">
        <v>0.83799999999999997</v>
      </c>
      <c r="T26" s="7">
        <v>0.79600000000000004</v>
      </c>
      <c r="U26" s="7"/>
      <c r="V26" s="155"/>
      <c r="W26" s="8"/>
      <c r="X26" s="8"/>
      <c r="Y26" s="8"/>
      <c r="Z26" s="8"/>
      <c r="AA26" s="8"/>
      <c r="AB26" s="8"/>
      <c r="AC26" s="161"/>
      <c r="AD26" s="28"/>
      <c r="AE26" s="28"/>
      <c r="AF26" s="28"/>
      <c r="AG26" s="7">
        <v>0.83499999999999996</v>
      </c>
      <c r="AH26" s="7">
        <v>0.80800000000000005</v>
      </c>
      <c r="AI26" s="7"/>
      <c r="AJ26" s="155"/>
      <c r="AK26" s="7"/>
      <c r="AL26" s="7"/>
      <c r="AM26" s="7"/>
      <c r="AN26" s="7">
        <v>0.70099999999999996</v>
      </c>
      <c r="AO26" s="7">
        <v>0.69</v>
      </c>
      <c r="AP26" s="7">
        <v>0.69499999999999995</v>
      </c>
      <c r="AQ26" s="155"/>
      <c r="AR26" s="7"/>
      <c r="AS26" s="7"/>
      <c r="AT26" s="7"/>
      <c r="AU26" s="7">
        <v>0.86399999999999999</v>
      </c>
      <c r="AV26" s="7">
        <v>0.751</v>
      </c>
      <c r="AW26" s="7"/>
      <c r="AX26" s="155"/>
      <c r="AY26" s="8"/>
      <c r="AZ26" s="8"/>
      <c r="BA26" s="8"/>
      <c r="BB26" s="8"/>
      <c r="BC26" s="8"/>
      <c r="BD26" s="8"/>
    </row>
    <row r="27" spans="1:56" ht="13" hidden="1">
      <c r="A27" s="6" t="s">
        <v>36</v>
      </c>
      <c r="B27" s="7"/>
      <c r="C27" s="7"/>
      <c r="D27" s="7"/>
      <c r="E27" s="7">
        <v>0.93600000000000005</v>
      </c>
      <c r="F27" s="7">
        <v>0.88500000000000001</v>
      </c>
      <c r="G27" s="7"/>
      <c r="H27" s="152"/>
      <c r="I27" s="7"/>
      <c r="J27" s="7"/>
      <c r="K27" s="7"/>
      <c r="L27" s="7">
        <v>0.74299999999999999</v>
      </c>
      <c r="M27" s="7">
        <v>0.76100000000000001</v>
      </c>
      <c r="N27" s="7"/>
      <c r="O27" s="152"/>
      <c r="P27" s="7"/>
      <c r="Q27" s="7"/>
      <c r="R27" s="7"/>
      <c r="S27" s="7">
        <v>0.89500000000000002</v>
      </c>
      <c r="T27" s="7">
        <v>0.90300000000000002</v>
      </c>
      <c r="U27" s="7"/>
      <c r="V27" s="152"/>
      <c r="W27" s="8"/>
      <c r="X27" s="8"/>
      <c r="Y27" s="8"/>
      <c r="Z27" s="8"/>
      <c r="AA27" s="8"/>
      <c r="AB27" s="8"/>
      <c r="AC27" s="161"/>
      <c r="AD27" s="28"/>
      <c r="AE27" s="28"/>
      <c r="AF27" s="28"/>
      <c r="AG27" s="7">
        <v>0.82499999999999996</v>
      </c>
      <c r="AH27" s="7">
        <v>0.82399999999999995</v>
      </c>
      <c r="AI27" s="7"/>
      <c r="AJ27" s="152"/>
      <c r="AK27" s="7"/>
      <c r="AL27" s="7"/>
      <c r="AM27" s="7"/>
      <c r="AN27" s="7">
        <v>0.73099999999999998</v>
      </c>
      <c r="AO27" s="7">
        <v>0.71399999999999997</v>
      </c>
      <c r="AP27" s="7">
        <v>0.72199999999999998</v>
      </c>
      <c r="AQ27" s="152"/>
      <c r="AR27" s="7"/>
      <c r="AS27" s="7"/>
      <c r="AT27" s="7"/>
      <c r="AU27" s="7">
        <v>0.88800000000000001</v>
      </c>
      <c r="AV27" s="7">
        <v>0.87</v>
      </c>
      <c r="AW27" s="7"/>
      <c r="AX27" s="152"/>
      <c r="AY27" s="8"/>
      <c r="AZ27" s="8"/>
      <c r="BA27" s="8"/>
      <c r="BB27" s="8"/>
      <c r="BC27" s="8"/>
      <c r="BD27" s="8"/>
    </row>
    <row r="28" spans="1:56" ht="16">
      <c r="A28" s="1"/>
      <c r="B28" s="29"/>
      <c r="C28" s="29"/>
      <c r="D28" s="29"/>
      <c r="E28" s="162" t="s">
        <v>37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6"/>
    </row>
    <row r="29" spans="1:56" ht="13">
      <c r="A29" s="6" t="s">
        <v>38</v>
      </c>
      <c r="B29" s="7">
        <v>87.486666666666679</v>
      </c>
      <c r="C29" s="7">
        <v>89.691666666666663</v>
      </c>
      <c r="D29" s="7">
        <v>85.268333333333331</v>
      </c>
      <c r="E29" s="7">
        <v>88.49</v>
      </c>
      <c r="F29" s="7">
        <v>84.73</v>
      </c>
      <c r="G29" s="8">
        <f t="shared" ref="G29:G31" si="83">AVERAGE(E29:F29)</f>
        <v>86.61</v>
      </c>
      <c r="H29" s="154"/>
      <c r="I29" s="30">
        <v>68.67</v>
      </c>
      <c r="J29" s="30">
        <v>56.754999999999995</v>
      </c>
      <c r="K29" s="30">
        <v>75.266666666666666</v>
      </c>
      <c r="L29" s="30">
        <v>54.688000000000002</v>
      </c>
      <c r="M29" s="30">
        <v>71.947999999999993</v>
      </c>
      <c r="N29" s="8">
        <f t="shared" ref="N29:N31" si="84">AVERAGE(L29:M29)</f>
        <v>63.317999999999998</v>
      </c>
      <c r="O29" s="154"/>
      <c r="P29" s="31">
        <v>82.364999999999995</v>
      </c>
      <c r="Q29" s="31">
        <v>90.873333333333335</v>
      </c>
      <c r="R29" s="31">
        <v>75.526666666666657</v>
      </c>
      <c r="S29" s="31">
        <v>85.382000000000005</v>
      </c>
      <c r="T29" s="31">
        <v>74.504999999999995</v>
      </c>
      <c r="U29" s="8">
        <f t="shared" ref="U29:U31" si="85">AVERAGE(S29:T29)</f>
        <v>79.9435</v>
      </c>
      <c r="V29" s="156"/>
      <c r="W29" s="8">
        <f t="shared" ref="W29:Z29" si="86">AVERAGE(B29,I29,P29)</f>
        <v>79.507222222222239</v>
      </c>
      <c r="X29" s="8">
        <f t="shared" si="86"/>
        <v>79.106666666666669</v>
      </c>
      <c r="Y29" s="8">
        <f t="shared" si="86"/>
        <v>78.687222222222218</v>
      </c>
      <c r="Z29" s="8">
        <f t="shared" si="86"/>
        <v>76.186666666666667</v>
      </c>
      <c r="AA29" s="8">
        <f t="shared" ref="AA29:AB29" si="87">AVERAGE(T29,M29,F29)</f>
        <v>77.060999999999993</v>
      </c>
      <c r="AB29" s="8">
        <f t="shared" si="87"/>
        <v>76.623833333333337</v>
      </c>
      <c r="AC29" s="163"/>
      <c r="AD29" s="31">
        <v>81.144999999999996</v>
      </c>
      <c r="AE29" s="31">
        <v>83.368333333333339</v>
      </c>
      <c r="AF29" s="31">
        <v>80.41</v>
      </c>
      <c r="AG29" s="31">
        <v>82.271666666666661</v>
      </c>
      <c r="AH29" s="31">
        <v>79.548333333333332</v>
      </c>
      <c r="AI29" s="8">
        <f t="shared" ref="AI29:AI31" si="88">AVERAGE(AG29:AH29)</f>
        <v>80.91</v>
      </c>
      <c r="AJ29" s="154"/>
      <c r="AK29" s="31">
        <v>68.114999999999995</v>
      </c>
      <c r="AL29" s="31">
        <v>78.5</v>
      </c>
      <c r="AM29" s="31">
        <v>60.268333333333338</v>
      </c>
      <c r="AN29" s="31">
        <v>68.376666666666665</v>
      </c>
      <c r="AO29" s="31">
        <v>67.368333333333325</v>
      </c>
      <c r="AP29" s="8">
        <f t="shared" ref="AP29:AP31" si="89">AVERAGE(AN29:AO29)</f>
        <v>67.872500000000002</v>
      </c>
      <c r="AQ29" s="154"/>
      <c r="AR29" s="31">
        <v>81.763333333333335</v>
      </c>
      <c r="AS29" s="31">
        <v>84.201666666666668</v>
      </c>
      <c r="AT29" s="31">
        <v>79.896666666666661</v>
      </c>
      <c r="AU29" s="31">
        <v>83.123333333333349</v>
      </c>
      <c r="AV29" s="31">
        <v>79.816666666666663</v>
      </c>
      <c r="AW29" s="8">
        <f t="shared" ref="AW29:AW31" si="90">AVERAGE(AU29:AV29)</f>
        <v>81.47</v>
      </c>
      <c r="AX29" s="156"/>
      <c r="AY29" s="8">
        <f t="shared" ref="AY29:BA29" si="91">AVERAGE(AD29,AK29,AR29)</f>
        <v>77.007777777777775</v>
      </c>
      <c r="AZ29" s="8">
        <f t="shared" si="91"/>
        <v>82.023333333333326</v>
      </c>
      <c r="BA29" s="8">
        <f t="shared" si="91"/>
        <v>73.524999999999991</v>
      </c>
      <c r="BB29" s="8">
        <f t="shared" ref="BB29:BD29" si="92">AVERAGE(AU29,AN29,AG29)</f>
        <v>77.923888888888882</v>
      </c>
      <c r="BC29" s="8">
        <f t="shared" si="92"/>
        <v>75.577777777777783</v>
      </c>
      <c r="BD29" s="8">
        <f t="shared" si="92"/>
        <v>76.750833333333333</v>
      </c>
    </row>
    <row r="30" spans="1:56" ht="13">
      <c r="A30" s="6" t="s">
        <v>39</v>
      </c>
      <c r="B30" s="7">
        <v>88.786666666666676</v>
      </c>
      <c r="C30" s="7">
        <v>93.956666666666663</v>
      </c>
      <c r="D30" s="7">
        <v>80.926666666666662</v>
      </c>
      <c r="E30" s="7">
        <v>89.73</v>
      </c>
      <c r="F30" s="31">
        <v>85.147000000000006</v>
      </c>
      <c r="G30" s="8">
        <f t="shared" si="83"/>
        <v>87.438500000000005</v>
      </c>
      <c r="H30" s="155"/>
      <c r="I30" s="7">
        <v>72.63333333333334</v>
      </c>
      <c r="J30" s="7">
        <v>82.731666666666669</v>
      </c>
      <c r="K30" s="7">
        <v>64.556666666666658</v>
      </c>
      <c r="L30" s="7">
        <v>73.628</v>
      </c>
      <c r="M30" s="7">
        <v>70.875</v>
      </c>
      <c r="N30" s="8">
        <f t="shared" si="84"/>
        <v>72.251499999999993</v>
      </c>
      <c r="O30" s="155"/>
      <c r="P30" s="7">
        <v>81.850000000000009</v>
      </c>
      <c r="Q30" s="7">
        <v>85.673333333333332</v>
      </c>
      <c r="R30" s="7">
        <v>78.166666666666657</v>
      </c>
      <c r="S30" s="7">
        <v>82.191999999999993</v>
      </c>
      <c r="T30" s="31">
        <v>81.397999999999996</v>
      </c>
      <c r="U30" s="8">
        <f t="shared" si="85"/>
        <v>81.794999999999987</v>
      </c>
      <c r="V30" s="155"/>
      <c r="W30" s="8">
        <f t="shared" ref="W30:Z30" si="93">AVERAGE(B30,I30,P30)</f>
        <v>81.090000000000018</v>
      </c>
      <c r="X30" s="8">
        <f t="shared" si="93"/>
        <v>87.453888888888898</v>
      </c>
      <c r="Y30" s="8">
        <f t="shared" si="93"/>
        <v>74.55</v>
      </c>
      <c r="Z30" s="32">
        <f t="shared" si="93"/>
        <v>81.850000000000009</v>
      </c>
      <c r="AA30" s="32">
        <f t="shared" ref="AA30:AB30" si="94">AVERAGE(T30,M30,F30)</f>
        <v>79.14</v>
      </c>
      <c r="AB30" s="32">
        <f t="shared" si="94"/>
        <v>80.49499999999999</v>
      </c>
      <c r="AC30" s="155"/>
      <c r="AD30" s="31">
        <v>89.888333333333321</v>
      </c>
      <c r="AE30" s="31">
        <v>91.763333333333335</v>
      </c>
      <c r="AF30" s="31">
        <v>88.334999999999994</v>
      </c>
      <c r="AG30" s="31">
        <v>89.601666666666674</v>
      </c>
      <c r="AH30" s="31">
        <v>89.988333333333344</v>
      </c>
      <c r="AI30" s="8">
        <f t="shared" si="88"/>
        <v>89.795000000000016</v>
      </c>
      <c r="AJ30" s="155"/>
      <c r="AK30" s="31">
        <v>73.358333333333334</v>
      </c>
      <c r="AL30" s="31">
        <v>85.303333333333327</v>
      </c>
      <c r="AM30" s="31">
        <v>64.023333333333326</v>
      </c>
      <c r="AN30" s="31">
        <v>74.371666666666655</v>
      </c>
      <c r="AO30" s="31">
        <v>71.561666666666667</v>
      </c>
      <c r="AP30" s="8">
        <f t="shared" si="89"/>
        <v>72.966666666666669</v>
      </c>
      <c r="AQ30" s="155"/>
      <c r="AR30" s="31">
        <v>82.254999999999995</v>
      </c>
      <c r="AS30" s="31">
        <v>83.48833333333333</v>
      </c>
      <c r="AT30" s="31">
        <v>81.11666666666666</v>
      </c>
      <c r="AU30" s="31">
        <v>81.405000000000001</v>
      </c>
      <c r="AV30" s="31">
        <v>82.795000000000002</v>
      </c>
      <c r="AW30" s="8">
        <f t="shared" si="90"/>
        <v>82.1</v>
      </c>
      <c r="AX30" s="155"/>
      <c r="AY30" s="8">
        <f t="shared" ref="AY30:BA30" si="95">AVERAGE(AD30,AK30,AR30)</f>
        <v>81.833888888888893</v>
      </c>
      <c r="AZ30" s="8">
        <f t="shared" si="95"/>
        <v>86.851666666666674</v>
      </c>
      <c r="BA30" s="8">
        <f t="shared" si="95"/>
        <v>77.824999999999989</v>
      </c>
      <c r="BB30" s="32">
        <f t="shared" ref="BB30:BD30" si="96">AVERAGE(AU30,AN30,AG30)</f>
        <v>81.792777777777772</v>
      </c>
      <c r="BC30" s="32">
        <f t="shared" si="96"/>
        <v>81.448333333333338</v>
      </c>
      <c r="BD30" s="32">
        <f t="shared" si="96"/>
        <v>81.620555555555555</v>
      </c>
    </row>
    <row r="31" spans="1:56" ht="13">
      <c r="A31" s="6" t="s">
        <v>40</v>
      </c>
      <c r="B31" s="7">
        <v>86.644999999999996</v>
      </c>
      <c r="C31" s="7">
        <v>88.154999999999987</v>
      </c>
      <c r="D31" s="7">
        <v>82.924999999999997</v>
      </c>
      <c r="E31" s="7">
        <v>87.486999999999995</v>
      </c>
      <c r="F31" s="31">
        <v>83.191999999999993</v>
      </c>
      <c r="G31" s="8">
        <f t="shared" si="83"/>
        <v>85.339499999999987</v>
      </c>
      <c r="H31" s="152"/>
      <c r="I31" s="7">
        <v>63.103333333333332</v>
      </c>
      <c r="J31" s="7">
        <v>66.953333333333333</v>
      </c>
      <c r="K31" s="7">
        <v>60.138333333333328</v>
      </c>
      <c r="L31" s="7">
        <v>61.768000000000001</v>
      </c>
      <c r="M31" s="31">
        <v>64.06</v>
      </c>
      <c r="N31" s="8">
        <f t="shared" si="84"/>
        <v>62.914000000000001</v>
      </c>
      <c r="O31" s="152"/>
      <c r="P31" s="31">
        <v>84.474999999999994</v>
      </c>
      <c r="Q31" s="31">
        <v>85.554999999999993</v>
      </c>
      <c r="R31" s="31">
        <v>83.713333333333324</v>
      </c>
      <c r="S31" s="31">
        <v>84.997</v>
      </c>
      <c r="T31" s="31">
        <v>83.817999999999998</v>
      </c>
      <c r="U31" s="8">
        <f t="shared" si="85"/>
        <v>84.407499999999999</v>
      </c>
      <c r="V31" s="152"/>
      <c r="W31" s="8">
        <f t="shared" ref="W31:Z31" si="97">AVERAGE(B31,I31,P31)</f>
        <v>78.074444444444438</v>
      </c>
      <c r="X31" s="8">
        <f t="shared" si="97"/>
        <v>80.221111111111099</v>
      </c>
      <c r="Y31" s="8">
        <f t="shared" si="97"/>
        <v>75.592222222222219</v>
      </c>
      <c r="Z31" s="8">
        <f t="shared" si="97"/>
        <v>78.084000000000003</v>
      </c>
      <c r="AA31" s="8">
        <f t="shared" ref="AA31:AB31" si="98">AVERAGE(T31,M31,F31)</f>
        <v>77.023333333333326</v>
      </c>
      <c r="AB31" s="8">
        <f t="shared" si="98"/>
        <v>77.553666666666672</v>
      </c>
      <c r="AC31" s="152"/>
      <c r="AD31" s="31">
        <v>84.851666666666674</v>
      </c>
      <c r="AE31" s="31">
        <v>84.665000000000006</v>
      </c>
      <c r="AF31" s="31">
        <v>85.444999999999993</v>
      </c>
      <c r="AG31" s="31">
        <v>84.266666666666666</v>
      </c>
      <c r="AH31" s="31">
        <v>84.656666666666666</v>
      </c>
      <c r="AI31" s="8">
        <f t="shared" si="88"/>
        <v>84.461666666666673</v>
      </c>
      <c r="AJ31" s="152"/>
      <c r="AK31" s="31">
        <v>70.046666666666667</v>
      </c>
      <c r="AL31" s="31">
        <v>79.899999999999991</v>
      </c>
      <c r="AM31" s="31">
        <v>62.281666666666666</v>
      </c>
      <c r="AN31" s="31">
        <v>70.405000000000001</v>
      </c>
      <c r="AO31" s="31">
        <v>69.219999999999985</v>
      </c>
      <c r="AP31" s="8">
        <f t="shared" si="89"/>
        <v>69.8125</v>
      </c>
      <c r="AQ31" s="152"/>
      <c r="AR31" s="31">
        <v>82.161666666666676</v>
      </c>
      <c r="AS31" s="31">
        <v>81.881666666666675</v>
      </c>
      <c r="AT31" s="31">
        <v>82.253333333333345</v>
      </c>
      <c r="AU31" s="31">
        <v>81.706666666666663</v>
      </c>
      <c r="AV31" s="31">
        <v>82.296666666666667</v>
      </c>
      <c r="AW31" s="8">
        <f t="shared" si="90"/>
        <v>82.001666666666665</v>
      </c>
      <c r="AX31" s="152"/>
      <c r="AY31" s="8">
        <f t="shared" ref="AY31:BA31" si="99">AVERAGE(AD31,AK31,AR31)</f>
        <v>79.02</v>
      </c>
      <c r="AZ31" s="8">
        <f t="shared" si="99"/>
        <v>82.148888888888891</v>
      </c>
      <c r="BA31" s="8">
        <f t="shared" si="99"/>
        <v>76.660000000000011</v>
      </c>
      <c r="BB31" s="8">
        <f t="shared" ref="BB31:BD31" si="100">AVERAGE(AU31,AN31,AG31)</f>
        <v>78.792777777777772</v>
      </c>
      <c r="BC31" s="8">
        <f t="shared" si="100"/>
        <v>78.724444444444444</v>
      </c>
      <c r="BD31" s="8">
        <f t="shared" si="100"/>
        <v>78.758611111111108</v>
      </c>
    </row>
    <row r="32" spans="1:56" ht="13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</row>
    <row r="33" spans="2:56" ht="13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2:56" ht="13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</row>
    <row r="35" spans="2:56" ht="13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</row>
    <row r="36" spans="2:56" ht="13">
      <c r="B36" s="33"/>
      <c r="C36" s="28"/>
      <c r="D36" s="28"/>
      <c r="E36" s="28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</row>
    <row r="37" spans="2:56" ht="13">
      <c r="B37" s="33"/>
      <c r="C37" s="28"/>
      <c r="D37" s="28"/>
      <c r="E37" s="28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</row>
    <row r="38" spans="2:56" ht="13">
      <c r="B38" s="33"/>
      <c r="C38" s="28"/>
      <c r="D38" s="28"/>
      <c r="E38" s="28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</row>
    <row r="39" spans="2:56" ht="13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</row>
    <row r="40" spans="2:56" ht="13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</row>
    <row r="41" spans="2:56" ht="13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2:56" ht="13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</row>
    <row r="43" spans="2:56" ht="13">
      <c r="B43" s="33"/>
      <c r="C43" s="28"/>
      <c r="D43" s="28"/>
      <c r="E43" s="28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</row>
    <row r="44" spans="2:56" ht="13">
      <c r="B44" s="33"/>
      <c r="C44" s="28"/>
      <c r="D44" s="28"/>
      <c r="E44" s="28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</row>
    <row r="45" spans="2:56" ht="13">
      <c r="B45" s="33"/>
      <c r="C45" s="28"/>
      <c r="D45" s="28"/>
      <c r="E45" s="28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</row>
    <row r="46" spans="2:56" ht="13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</row>
    <row r="47" spans="2:56" ht="13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</row>
    <row r="48" spans="2:56" ht="13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</row>
    <row r="49" spans="2:56" ht="13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</row>
    <row r="50" spans="2:56" ht="13">
      <c r="B50" s="33"/>
      <c r="C50" s="28"/>
      <c r="D50" s="28"/>
      <c r="E50" s="28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</row>
    <row r="51" spans="2:56" ht="13">
      <c r="B51" s="33"/>
      <c r="C51" s="28"/>
      <c r="D51" s="28"/>
      <c r="E51" s="28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2:56" ht="13">
      <c r="B52" s="33"/>
      <c r="C52" s="28"/>
      <c r="D52" s="28"/>
      <c r="E52" s="28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</row>
    <row r="53" spans="2:56" ht="13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</row>
    <row r="54" spans="2:56" ht="13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</row>
    <row r="55" spans="2:56" ht="13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2:56" ht="13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</row>
    <row r="57" spans="2:56" ht="13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2:56" ht="13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</row>
    <row r="59" spans="2:56" ht="13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2:56" ht="13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</row>
    <row r="61" spans="2:56" ht="13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</sheetData>
  <mergeCells count="50">
    <mergeCell ref="O5:O10"/>
    <mergeCell ref="O12:O13"/>
    <mergeCell ref="AC5:AC10"/>
    <mergeCell ref="AC12:AC13"/>
    <mergeCell ref="AJ12:AJ13"/>
    <mergeCell ref="AX29:AX31"/>
    <mergeCell ref="E28:BD28"/>
    <mergeCell ref="H29:H31"/>
    <mergeCell ref="O29:O31"/>
    <mergeCell ref="V29:V31"/>
    <mergeCell ref="AC29:AC31"/>
    <mergeCell ref="AJ29:AJ31"/>
    <mergeCell ref="AQ29:AQ31"/>
    <mergeCell ref="E11:BD11"/>
    <mergeCell ref="H12:H13"/>
    <mergeCell ref="V12:V13"/>
    <mergeCell ref="AJ25:AJ27"/>
    <mergeCell ref="AQ25:AQ27"/>
    <mergeCell ref="AX12:AX13"/>
    <mergeCell ref="E14:BD14"/>
    <mergeCell ref="E24:BD24"/>
    <mergeCell ref="H25:H27"/>
    <mergeCell ref="O25:O27"/>
    <mergeCell ref="V25:V27"/>
    <mergeCell ref="AC25:AC27"/>
    <mergeCell ref="AX25:AX27"/>
    <mergeCell ref="AQ12:AQ13"/>
    <mergeCell ref="E4:BD4"/>
    <mergeCell ref="P2:U2"/>
    <mergeCell ref="V2:V3"/>
    <mergeCell ref="H5:H10"/>
    <mergeCell ref="V5:V10"/>
    <mergeCell ref="W2:AB2"/>
    <mergeCell ref="AD2:AI2"/>
    <mergeCell ref="AJ2:AJ3"/>
    <mergeCell ref="AK2:AP2"/>
    <mergeCell ref="AJ5:AJ10"/>
    <mergeCell ref="AQ5:AQ10"/>
    <mergeCell ref="AQ2:AQ3"/>
    <mergeCell ref="AR2:AW2"/>
    <mergeCell ref="AX2:AX3"/>
    <mergeCell ref="AY2:BD2"/>
    <mergeCell ref="AX5:AX10"/>
    <mergeCell ref="E1:AB1"/>
    <mergeCell ref="AC1:AC3"/>
    <mergeCell ref="AG1:BD1"/>
    <mergeCell ref="B2:G2"/>
    <mergeCell ref="H2:H3"/>
    <mergeCell ref="I2:N2"/>
    <mergeCell ref="O2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L1012"/>
  <sheetViews>
    <sheetView workbookViewId="0">
      <selection activeCell="AK20" sqref="AK20"/>
    </sheetView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110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6">
        <v>42.56</v>
      </c>
      <c r="C6" s="56">
        <v>58.09</v>
      </c>
      <c r="D6" s="56">
        <v>24.44</v>
      </c>
      <c r="E6" s="56">
        <v>52.13</v>
      </c>
      <c r="F6" s="56">
        <v>28.2</v>
      </c>
      <c r="G6" s="60">
        <f t="shared" ref="G6:G8" si="0">AVERAGE(E6,F6)</f>
        <v>40.164999999999999</v>
      </c>
      <c r="H6" s="56">
        <v>28.12</v>
      </c>
      <c r="I6" s="56">
        <v>38.46</v>
      </c>
      <c r="J6" s="56">
        <v>21.05</v>
      </c>
      <c r="K6" s="56">
        <v>30.3</v>
      </c>
      <c r="L6" s="56">
        <v>25.8</v>
      </c>
      <c r="M6" s="60">
        <f t="shared" ref="M6:M8" si="1">AVERAGE(K6,L6)</f>
        <v>28.05</v>
      </c>
      <c r="N6" s="56">
        <v>62.06</v>
      </c>
      <c r="O6" s="56">
        <v>80.95</v>
      </c>
      <c r="P6" s="56">
        <v>12.5</v>
      </c>
      <c r="Q6" s="56">
        <v>75.55</v>
      </c>
      <c r="R6" s="56">
        <v>15.38</v>
      </c>
      <c r="S6" s="60">
        <f t="shared" ref="S6:S8" si="2">AVERAGE(Q6,R6)</f>
        <v>45.464999999999996</v>
      </c>
      <c r="T6" s="56">
        <v>42.42</v>
      </c>
      <c r="U6" s="56">
        <v>64.7</v>
      </c>
      <c r="V6" s="56">
        <v>18.75</v>
      </c>
      <c r="W6" s="56">
        <v>53.65</v>
      </c>
      <c r="X6" s="56">
        <v>24</v>
      </c>
      <c r="Y6" s="60">
        <f t="shared" ref="Y6:Y8" si="3">AVERAGE(W6,X6)</f>
        <v>38.825000000000003</v>
      </c>
      <c r="Z6" s="56">
        <v>55</v>
      </c>
      <c r="AA6" s="56">
        <v>90.9</v>
      </c>
      <c r="AB6" s="56">
        <v>11.11</v>
      </c>
      <c r="AC6" s="56">
        <v>68.959999999999994</v>
      </c>
      <c r="AD6" s="56">
        <v>18.18</v>
      </c>
      <c r="AE6" s="60">
        <f t="shared" ref="AE6:AE8" si="4">AVERAGE(AC6,AD6)</f>
        <v>43.569999999999993</v>
      </c>
      <c r="AF6" s="56">
        <v>32.5</v>
      </c>
      <c r="AG6" s="56">
        <v>80</v>
      </c>
      <c r="AH6" s="56">
        <v>4</v>
      </c>
      <c r="AI6" s="56">
        <v>47.05</v>
      </c>
      <c r="AJ6" s="56">
        <v>6.89</v>
      </c>
      <c r="AK6" s="60">
        <f t="shared" ref="AK6:AK8" si="5">AVERAGE(AI6,AJ6)</f>
        <v>26.97</v>
      </c>
      <c r="AL6" s="48">
        <f t="shared" ref="AL6:AL8" si="6">AVERAGE(G6,M6,S6,Y6,AE6,AK6)</f>
        <v>37.174166666666665</v>
      </c>
    </row>
    <row r="7" spans="1:38" ht="15.75" customHeight="1">
      <c r="A7" s="67" t="s">
        <v>106</v>
      </c>
      <c r="B7" s="58">
        <v>56.41</v>
      </c>
      <c r="C7" s="59">
        <v>92.38</v>
      </c>
      <c r="D7" s="59">
        <v>14.44</v>
      </c>
      <c r="E7" s="59">
        <v>69.53</v>
      </c>
      <c r="F7" s="59">
        <v>23.42</v>
      </c>
      <c r="G7" s="121">
        <f t="shared" si="0"/>
        <v>46.475000000000001</v>
      </c>
      <c r="H7" s="59">
        <v>43.75</v>
      </c>
      <c r="I7" s="59">
        <v>92.3</v>
      </c>
      <c r="J7" s="59">
        <v>10.52</v>
      </c>
      <c r="K7" s="59">
        <v>57.14</v>
      </c>
      <c r="L7" s="59">
        <v>18.18</v>
      </c>
      <c r="M7" s="121">
        <f t="shared" si="1"/>
        <v>37.659999999999997</v>
      </c>
      <c r="N7" s="59">
        <v>51.72</v>
      </c>
      <c r="O7" s="59">
        <v>61.9</v>
      </c>
      <c r="P7" s="59">
        <v>25</v>
      </c>
      <c r="Q7" s="59">
        <v>65</v>
      </c>
      <c r="R7" s="59">
        <v>22.22</v>
      </c>
      <c r="S7" s="121">
        <f t="shared" si="2"/>
        <v>43.61</v>
      </c>
      <c r="T7" s="59">
        <v>72.72</v>
      </c>
      <c r="U7" s="59">
        <v>94.11</v>
      </c>
      <c r="V7" s="59">
        <v>50</v>
      </c>
      <c r="W7" s="59">
        <v>78.040000000000006</v>
      </c>
      <c r="X7" s="59">
        <v>64</v>
      </c>
      <c r="Y7" s="121">
        <f t="shared" si="3"/>
        <v>71.02000000000001</v>
      </c>
      <c r="Z7" s="59">
        <v>47.5</v>
      </c>
      <c r="AA7" s="59">
        <v>81.81</v>
      </c>
      <c r="AB7" s="59">
        <v>5.55</v>
      </c>
      <c r="AC7" s="59">
        <v>63.15</v>
      </c>
      <c r="AD7" s="59">
        <v>8.69</v>
      </c>
      <c r="AE7" s="121">
        <f t="shared" si="4"/>
        <v>35.92</v>
      </c>
      <c r="AF7" s="59">
        <v>42.5</v>
      </c>
      <c r="AG7" s="59">
        <v>80</v>
      </c>
      <c r="AH7" s="59">
        <v>20</v>
      </c>
      <c r="AI7" s="59">
        <v>51.06</v>
      </c>
      <c r="AJ7" s="59">
        <v>30.3</v>
      </c>
      <c r="AK7" s="121">
        <f t="shared" si="5"/>
        <v>40.68</v>
      </c>
      <c r="AL7" s="48">
        <f t="shared" si="6"/>
        <v>45.894166666666671</v>
      </c>
    </row>
    <row r="8" spans="1:38" ht="15.75" customHeight="1">
      <c r="A8" s="67" t="s">
        <v>107</v>
      </c>
      <c r="B8" s="56">
        <v>61.02</v>
      </c>
      <c r="C8" s="56">
        <v>52.38</v>
      </c>
      <c r="D8" s="56">
        <v>71.11</v>
      </c>
      <c r="E8" s="56">
        <v>59.13</v>
      </c>
      <c r="F8" s="56">
        <v>62.74</v>
      </c>
      <c r="G8" s="60">
        <f t="shared" si="0"/>
        <v>60.935000000000002</v>
      </c>
      <c r="H8" s="56">
        <v>62.5</v>
      </c>
      <c r="I8" s="56">
        <v>100</v>
      </c>
      <c r="J8" s="56">
        <v>36.840000000000003</v>
      </c>
      <c r="K8" s="56">
        <v>68.42</v>
      </c>
      <c r="L8" s="56">
        <v>53.84</v>
      </c>
      <c r="M8" s="60">
        <f t="shared" si="1"/>
        <v>61.13</v>
      </c>
      <c r="N8" s="56">
        <v>79.31</v>
      </c>
      <c r="O8" s="56">
        <v>90.47</v>
      </c>
      <c r="P8" s="56">
        <v>50</v>
      </c>
      <c r="Q8" s="56">
        <v>86.36</v>
      </c>
      <c r="R8" s="56">
        <v>57.14</v>
      </c>
      <c r="S8" s="60">
        <f t="shared" si="2"/>
        <v>71.75</v>
      </c>
      <c r="T8" s="56">
        <v>72.72</v>
      </c>
      <c r="U8" s="56">
        <v>47.05</v>
      </c>
      <c r="V8" s="56">
        <v>100</v>
      </c>
      <c r="W8" s="56">
        <v>63.99</v>
      </c>
      <c r="X8" s="56">
        <v>78.040000000000006</v>
      </c>
      <c r="Y8" s="60">
        <f t="shared" si="3"/>
        <v>71.015000000000001</v>
      </c>
      <c r="Z8" s="56">
        <v>81.08</v>
      </c>
      <c r="AA8" s="56">
        <v>95</v>
      </c>
      <c r="AB8" s="56">
        <v>64.7</v>
      </c>
      <c r="AC8" s="56">
        <v>84.44</v>
      </c>
      <c r="AD8" s="56">
        <v>75.86</v>
      </c>
      <c r="AE8" s="60">
        <f t="shared" si="4"/>
        <v>80.150000000000006</v>
      </c>
      <c r="AF8" s="56">
        <v>67.5</v>
      </c>
      <c r="AG8" s="56">
        <v>73.33</v>
      </c>
      <c r="AH8" s="56">
        <v>64</v>
      </c>
      <c r="AI8" s="56">
        <v>62.85</v>
      </c>
      <c r="AJ8" s="56">
        <v>71.11</v>
      </c>
      <c r="AK8" s="60">
        <f t="shared" si="5"/>
        <v>66.98</v>
      </c>
      <c r="AL8" s="48">
        <f t="shared" si="6"/>
        <v>68.660000000000011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49.191666666666663</v>
      </c>
      <c r="H9" s="55"/>
      <c r="I9" s="55"/>
      <c r="J9" s="55"/>
      <c r="K9" s="55"/>
      <c r="L9" s="55"/>
      <c r="M9" s="6">
        <f>AVERAGE(M5:M8)</f>
        <v>42.28</v>
      </c>
      <c r="N9" s="55"/>
      <c r="O9" s="55"/>
      <c r="P9" s="55"/>
      <c r="Q9" s="55"/>
      <c r="R9" s="55"/>
      <c r="S9" s="6">
        <f>AVERAGE(S5:S8)</f>
        <v>53.608333333333327</v>
      </c>
      <c r="T9" s="55"/>
      <c r="U9" s="55"/>
      <c r="V9" s="55"/>
      <c r="W9" s="55"/>
      <c r="X9" s="55"/>
      <c r="Y9" s="6">
        <f>AVERAGE(Y5:Y8)</f>
        <v>60.286666666666669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51.341666666666661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40.72</v>
      </c>
      <c r="C13" s="56">
        <v>54.73</v>
      </c>
      <c r="D13" s="56">
        <v>27.27</v>
      </c>
      <c r="E13" s="56">
        <v>47.48</v>
      </c>
      <c r="F13" s="56">
        <v>31.95</v>
      </c>
      <c r="G13" s="60">
        <f t="shared" ref="G13:G15" si="7">AVERAGE(E13,F13)</f>
        <v>39.714999999999996</v>
      </c>
      <c r="H13" s="56">
        <v>39.39</v>
      </c>
      <c r="I13" s="56">
        <v>52.63</v>
      </c>
      <c r="J13" s="56">
        <v>21.42</v>
      </c>
      <c r="K13" s="56">
        <v>50</v>
      </c>
      <c r="L13" s="56">
        <v>23.07</v>
      </c>
      <c r="M13" s="60">
        <f t="shared" ref="M13:M15" si="8">AVERAGE(K13,L13)</f>
        <v>36.534999999999997</v>
      </c>
      <c r="N13" s="56">
        <v>45.16</v>
      </c>
      <c r="O13" s="56">
        <v>81.81</v>
      </c>
      <c r="P13" s="56">
        <v>25</v>
      </c>
      <c r="Q13" s="56">
        <v>51.42</v>
      </c>
      <c r="R13" s="56">
        <v>37.03</v>
      </c>
      <c r="S13" s="60">
        <f t="shared" ref="S13:S15" si="9">AVERAGE(Q13,R13)</f>
        <v>44.225000000000001</v>
      </c>
      <c r="T13" s="100">
        <v>70</v>
      </c>
      <c r="U13" s="101">
        <v>70</v>
      </c>
      <c r="V13" s="101">
        <v>70</v>
      </c>
      <c r="W13" s="101">
        <v>70</v>
      </c>
      <c r="X13" s="101">
        <v>70</v>
      </c>
      <c r="Y13" s="60">
        <f t="shared" ref="Y13:Y15" si="10">AVERAGE(W13,X13)</f>
        <v>70</v>
      </c>
      <c r="Z13" s="56">
        <v>42.5</v>
      </c>
      <c r="AA13" s="56">
        <v>94.11</v>
      </c>
      <c r="AB13" s="56">
        <v>4.34</v>
      </c>
      <c r="AC13" s="56">
        <v>58.18</v>
      </c>
      <c r="AD13" s="56">
        <v>8</v>
      </c>
      <c r="AE13" s="60">
        <f t="shared" ref="AE13:AE15" si="11">AVERAGE(AC13,AD13)</f>
        <v>33.090000000000003</v>
      </c>
      <c r="AF13" s="56">
        <v>45</v>
      </c>
      <c r="AG13" s="56">
        <v>90</v>
      </c>
      <c r="AH13" s="56">
        <v>0</v>
      </c>
      <c r="AI13" s="56">
        <v>62.06</v>
      </c>
      <c r="AJ13" s="56">
        <v>0</v>
      </c>
      <c r="AK13" s="60">
        <f t="shared" ref="AK13:AK15" si="12">AVERAGE(AI13,AJ13)</f>
        <v>31.03</v>
      </c>
      <c r="AL13" s="48">
        <f t="shared" ref="AL13:AL15" si="13">AVERAGE(G13,M13,S13,Y13,AE13,AK13)</f>
        <v>42.432499999999997</v>
      </c>
    </row>
    <row r="14" spans="1:38" ht="15.75" customHeight="1">
      <c r="A14" s="67" t="s">
        <v>106</v>
      </c>
      <c r="B14" s="56">
        <v>52.06</v>
      </c>
      <c r="C14" s="56">
        <v>94.73</v>
      </c>
      <c r="D14" s="56">
        <v>11.11</v>
      </c>
      <c r="E14" s="56">
        <v>65.930000000000007</v>
      </c>
      <c r="F14" s="56">
        <v>19.13</v>
      </c>
      <c r="G14" s="60">
        <f t="shared" si="7"/>
        <v>42.53</v>
      </c>
      <c r="H14" s="56">
        <v>42.42</v>
      </c>
      <c r="I14" s="56">
        <v>68.42</v>
      </c>
      <c r="J14" s="56">
        <v>7.14</v>
      </c>
      <c r="K14" s="56">
        <v>57.77</v>
      </c>
      <c r="L14" s="56">
        <v>9.52</v>
      </c>
      <c r="M14" s="60">
        <f t="shared" si="8"/>
        <v>33.645000000000003</v>
      </c>
      <c r="N14" s="56">
        <v>38.700000000000003</v>
      </c>
      <c r="O14" s="56">
        <v>63.63</v>
      </c>
      <c r="P14" s="56">
        <v>25</v>
      </c>
      <c r="Q14" s="56">
        <v>42.42</v>
      </c>
      <c r="R14" s="56">
        <v>34.479999999999997</v>
      </c>
      <c r="S14" s="60">
        <f t="shared" si="9"/>
        <v>38.450000000000003</v>
      </c>
      <c r="T14" s="100">
        <v>33.33</v>
      </c>
      <c r="U14" s="101">
        <v>40</v>
      </c>
      <c r="V14" s="101">
        <v>27.27</v>
      </c>
      <c r="W14" s="101">
        <v>36.36</v>
      </c>
      <c r="X14" s="101">
        <v>30</v>
      </c>
      <c r="Y14" s="60">
        <f t="shared" si="10"/>
        <v>33.18</v>
      </c>
      <c r="Z14" s="56">
        <v>35</v>
      </c>
      <c r="AA14" s="56">
        <v>70.58</v>
      </c>
      <c r="AB14" s="56">
        <v>8.69</v>
      </c>
      <c r="AC14" s="56">
        <v>48</v>
      </c>
      <c r="AD14" s="56">
        <v>13.33</v>
      </c>
      <c r="AE14" s="60">
        <f t="shared" si="11"/>
        <v>30.664999999999999</v>
      </c>
      <c r="AF14" s="56">
        <v>60</v>
      </c>
      <c r="AG14" s="56">
        <v>80</v>
      </c>
      <c r="AH14" s="56">
        <v>40</v>
      </c>
      <c r="AI14" s="56">
        <v>66.66</v>
      </c>
      <c r="AJ14" s="56">
        <v>50</v>
      </c>
      <c r="AK14" s="60">
        <f t="shared" si="12"/>
        <v>58.33</v>
      </c>
      <c r="AL14" s="48">
        <f t="shared" si="13"/>
        <v>39.466666666666669</v>
      </c>
    </row>
    <row r="15" spans="1:38" ht="15.75" customHeight="1">
      <c r="A15" s="67" t="s">
        <v>107</v>
      </c>
      <c r="B15" s="56">
        <v>59.79</v>
      </c>
      <c r="C15" s="56">
        <v>22.1</v>
      </c>
      <c r="D15" s="56">
        <v>95.95</v>
      </c>
      <c r="E15" s="56">
        <v>35</v>
      </c>
      <c r="F15" s="56">
        <v>70.89</v>
      </c>
      <c r="G15" s="60">
        <f t="shared" si="7"/>
        <v>52.945</v>
      </c>
      <c r="H15" s="56">
        <v>63.63</v>
      </c>
      <c r="I15" s="56">
        <v>100</v>
      </c>
      <c r="J15" s="56">
        <v>14.28</v>
      </c>
      <c r="K15" s="56">
        <v>76</v>
      </c>
      <c r="L15" s="56">
        <v>25</v>
      </c>
      <c r="M15" s="60">
        <f t="shared" si="8"/>
        <v>50.5</v>
      </c>
      <c r="N15" s="56">
        <v>72.5</v>
      </c>
      <c r="O15" s="56">
        <v>90</v>
      </c>
      <c r="P15" s="56">
        <v>55</v>
      </c>
      <c r="Q15" s="56">
        <v>76.59</v>
      </c>
      <c r="R15" s="56">
        <v>66.66</v>
      </c>
      <c r="S15" s="60">
        <f t="shared" si="9"/>
        <v>71.625</v>
      </c>
      <c r="T15" s="100">
        <v>45.16</v>
      </c>
      <c r="U15" s="101">
        <v>76.92</v>
      </c>
      <c r="V15" s="101">
        <v>22.22</v>
      </c>
      <c r="W15" s="101">
        <v>54.05</v>
      </c>
      <c r="X15" s="101">
        <v>32</v>
      </c>
      <c r="Y15" s="60">
        <f t="shared" si="10"/>
        <v>43.024999999999999</v>
      </c>
      <c r="Z15" s="56">
        <v>65</v>
      </c>
      <c r="AA15" s="56">
        <v>70.58</v>
      </c>
      <c r="AB15" s="56">
        <v>60.86</v>
      </c>
      <c r="AC15" s="56">
        <v>63.15</v>
      </c>
      <c r="AD15" s="56">
        <v>66.66</v>
      </c>
      <c r="AE15" s="60">
        <f t="shared" si="11"/>
        <v>64.905000000000001</v>
      </c>
      <c r="AF15" s="56">
        <v>72.5</v>
      </c>
      <c r="AG15" s="56">
        <v>90</v>
      </c>
      <c r="AH15" s="56">
        <v>55</v>
      </c>
      <c r="AI15" s="56">
        <v>76.59</v>
      </c>
      <c r="AJ15" s="56">
        <v>66.66</v>
      </c>
      <c r="AK15" s="60">
        <f t="shared" si="12"/>
        <v>71.625</v>
      </c>
      <c r="AL15" s="48">
        <f>AVERAGE(G15,M15,S15,Y15,AE15,AK15)</f>
        <v>59.104166666666664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45.063333333333333</v>
      </c>
      <c r="H16" s="55"/>
      <c r="I16" s="55"/>
      <c r="J16" s="55"/>
      <c r="K16" s="55"/>
      <c r="L16" s="55"/>
      <c r="M16" s="6">
        <f>AVERAGE(M12:M15)</f>
        <v>40.226666666666667</v>
      </c>
      <c r="N16" s="55"/>
      <c r="O16" s="55"/>
      <c r="P16" s="55"/>
      <c r="Q16" s="55"/>
      <c r="R16" s="55"/>
      <c r="S16" s="6">
        <f>AVERAGE(S12:S15)</f>
        <v>51.433333333333337</v>
      </c>
      <c r="T16" s="51"/>
      <c r="U16" s="49"/>
      <c r="V16" s="49"/>
      <c r="W16" s="49"/>
      <c r="X16" s="49"/>
      <c r="Y16" s="94">
        <f>AVERAGE(Y12:Y15)</f>
        <v>48.735000000000007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47.001111111111108</v>
      </c>
    </row>
    <row r="17" spans="1:38" ht="15.75" customHeight="1">
      <c r="A17" s="65" t="s">
        <v>4</v>
      </c>
      <c r="B17" s="46"/>
      <c r="C17" s="46"/>
      <c r="D17" s="46"/>
      <c r="E17" s="4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53.84</v>
      </c>
      <c r="C20" s="56">
        <v>62.85</v>
      </c>
      <c r="D20" s="56">
        <v>43.33</v>
      </c>
      <c r="E20" s="56">
        <v>59.45</v>
      </c>
      <c r="F20" s="56">
        <v>46.42</v>
      </c>
      <c r="G20" s="60">
        <f t="shared" ref="G20:G22" si="14">AVERAGE(E20,F20)</f>
        <v>52.935000000000002</v>
      </c>
      <c r="H20" s="56">
        <v>57.57</v>
      </c>
      <c r="I20" s="56">
        <v>46.66</v>
      </c>
      <c r="J20" s="56">
        <v>66.66</v>
      </c>
      <c r="K20" s="56">
        <v>50</v>
      </c>
      <c r="L20" s="56">
        <v>63.15</v>
      </c>
      <c r="M20" s="60">
        <f t="shared" ref="M20:M22" si="15">AVERAGE(K20,L20)</f>
        <v>56.575000000000003</v>
      </c>
      <c r="N20" s="56">
        <v>42.42</v>
      </c>
      <c r="O20" s="56">
        <v>71.42</v>
      </c>
      <c r="P20" s="56">
        <v>21.05</v>
      </c>
      <c r="Q20" s="56">
        <v>51.28</v>
      </c>
      <c r="R20" s="56">
        <v>29.62</v>
      </c>
      <c r="S20" s="60">
        <f t="shared" ref="S20:S22" si="16">AVERAGE(Q20,R20)</f>
        <v>40.450000000000003</v>
      </c>
      <c r="T20" s="100">
        <v>39.39</v>
      </c>
      <c r="U20" s="101">
        <v>45</v>
      </c>
      <c r="V20" s="101">
        <v>30.76</v>
      </c>
      <c r="W20" s="101">
        <v>47.36</v>
      </c>
      <c r="X20" s="101">
        <v>28.57</v>
      </c>
      <c r="Y20" s="60">
        <f t="shared" ref="Y20:Y22" si="17">AVERAGE(W20,X20)</f>
        <v>37.965000000000003</v>
      </c>
      <c r="Z20" s="56">
        <v>50</v>
      </c>
      <c r="AA20" s="56">
        <v>90.47</v>
      </c>
      <c r="AB20" s="56">
        <v>5.26</v>
      </c>
      <c r="AC20" s="56">
        <v>65.510000000000005</v>
      </c>
      <c r="AD20" s="56">
        <v>9.09</v>
      </c>
      <c r="AE20" s="60">
        <f t="shared" ref="AE20:AE22" si="18">AVERAGE(AC20,AD20)</f>
        <v>37.300000000000004</v>
      </c>
      <c r="AF20" s="56">
        <v>30.76</v>
      </c>
      <c r="AG20" s="56">
        <v>60</v>
      </c>
      <c r="AH20" s="56">
        <v>0</v>
      </c>
      <c r="AI20" s="56">
        <v>47.05</v>
      </c>
      <c r="AJ20" s="56">
        <v>0</v>
      </c>
      <c r="AK20" s="60">
        <f t="shared" ref="AK20:AK22" si="19">AVERAGE(AI20,AJ20)</f>
        <v>23.524999999999999</v>
      </c>
      <c r="AL20" s="48">
        <f t="shared" ref="AL20:AL22" si="20">AVERAGE(G20,M20,S20,Y20,AE20,AK20)</f>
        <v>41.458333333333336</v>
      </c>
    </row>
    <row r="21" spans="1:38" ht="15.75" customHeight="1">
      <c r="A21" s="67" t="s">
        <v>106</v>
      </c>
      <c r="B21" s="56">
        <v>54.87</v>
      </c>
      <c r="C21" s="56">
        <v>91.42</v>
      </c>
      <c r="D21" s="56">
        <v>12.22</v>
      </c>
      <c r="E21" s="56">
        <v>68.569999999999993</v>
      </c>
      <c r="F21" s="56">
        <v>19.989999999999998</v>
      </c>
      <c r="G21" s="60">
        <f t="shared" si="14"/>
        <v>44.279999999999994</v>
      </c>
      <c r="H21" s="56">
        <v>45.45</v>
      </c>
      <c r="I21" s="56">
        <v>73.33</v>
      </c>
      <c r="J21" s="56">
        <v>22.22</v>
      </c>
      <c r="K21" s="56">
        <v>54.99</v>
      </c>
      <c r="L21" s="56">
        <v>30.76</v>
      </c>
      <c r="M21" s="60">
        <f t="shared" si="15"/>
        <v>42.875</v>
      </c>
      <c r="N21" s="56">
        <v>60.6</v>
      </c>
      <c r="O21" s="56" t="s">
        <v>111</v>
      </c>
      <c r="P21" s="56">
        <v>42.1</v>
      </c>
      <c r="Q21" s="56">
        <v>64.86</v>
      </c>
      <c r="R21" s="56">
        <v>55.17</v>
      </c>
      <c r="S21" s="60">
        <f t="shared" si="16"/>
        <v>60.015000000000001</v>
      </c>
      <c r="T21" s="100">
        <v>81.81</v>
      </c>
      <c r="U21" s="101">
        <v>90</v>
      </c>
      <c r="V21" s="101">
        <v>69.23</v>
      </c>
      <c r="W21" s="101">
        <v>85.71</v>
      </c>
      <c r="X21" s="101">
        <v>75</v>
      </c>
      <c r="Y21" s="60">
        <f t="shared" si="17"/>
        <v>80.35499999999999</v>
      </c>
      <c r="Z21" s="56">
        <v>55</v>
      </c>
      <c r="AA21" s="56">
        <v>90.47</v>
      </c>
      <c r="AB21" s="56">
        <v>15.78</v>
      </c>
      <c r="AC21" s="56">
        <v>67.849999999999994</v>
      </c>
      <c r="AD21" s="56">
        <v>25</v>
      </c>
      <c r="AE21" s="60">
        <f t="shared" si="18"/>
        <v>46.424999999999997</v>
      </c>
      <c r="AF21" s="56">
        <v>48.71</v>
      </c>
      <c r="AG21" s="56">
        <v>70</v>
      </c>
      <c r="AH21" s="56">
        <v>26.31</v>
      </c>
      <c r="AI21" s="56">
        <v>58.33</v>
      </c>
      <c r="AJ21" s="56">
        <v>33.33</v>
      </c>
      <c r="AK21" s="60">
        <f t="shared" si="19"/>
        <v>45.83</v>
      </c>
      <c r="AL21" s="48">
        <f t="shared" si="20"/>
        <v>53.29666666666666</v>
      </c>
    </row>
    <row r="22" spans="1:38" ht="15.75" customHeight="1">
      <c r="A22" s="67" t="s">
        <v>107</v>
      </c>
      <c r="B22" s="56">
        <v>52.82</v>
      </c>
      <c r="C22" s="56">
        <v>30.47</v>
      </c>
      <c r="D22" s="56">
        <v>78.88</v>
      </c>
      <c r="E22" s="56">
        <v>41.02</v>
      </c>
      <c r="F22" s="56">
        <v>60.68</v>
      </c>
      <c r="G22" s="60">
        <f t="shared" si="14"/>
        <v>50.85</v>
      </c>
      <c r="H22" s="56">
        <v>45.45</v>
      </c>
      <c r="I22" s="56">
        <v>100</v>
      </c>
      <c r="J22" s="56">
        <v>0</v>
      </c>
      <c r="K22" s="56">
        <v>62.5</v>
      </c>
      <c r="L22" s="56">
        <v>0</v>
      </c>
      <c r="M22" s="60">
        <f t="shared" si="15"/>
        <v>31.25</v>
      </c>
      <c r="N22" s="56">
        <v>78.78</v>
      </c>
      <c r="O22" s="56">
        <v>71.42</v>
      </c>
      <c r="P22" s="56">
        <v>84.21</v>
      </c>
      <c r="Q22" s="56">
        <v>74.069999999999993</v>
      </c>
      <c r="R22" s="56">
        <v>82.05</v>
      </c>
      <c r="S22" s="60">
        <f t="shared" si="16"/>
        <v>78.06</v>
      </c>
      <c r="T22" s="100">
        <v>74.19</v>
      </c>
      <c r="U22" s="101">
        <v>63.15</v>
      </c>
      <c r="V22" s="101">
        <v>91.66</v>
      </c>
      <c r="W22" s="120">
        <v>74.989999999999995</v>
      </c>
      <c r="X22" s="101">
        <v>73.33</v>
      </c>
      <c r="Y22" s="60">
        <f t="shared" si="17"/>
        <v>74.16</v>
      </c>
      <c r="Z22" s="56">
        <v>67.5</v>
      </c>
      <c r="AA22" s="56">
        <v>80.95</v>
      </c>
      <c r="AB22" s="56">
        <v>52.63</v>
      </c>
      <c r="AC22" s="56">
        <v>72.34</v>
      </c>
      <c r="AD22" s="56">
        <v>60.6</v>
      </c>
      <c r="AE22" s="60">
        <f t="shared" si="18"/>
        <v>66.47</v>
      </c>
      <c r="AF22" s="56">
        <v>71.790000000000006</v>
      </c>
      <c r="AG22" s="56">
        <v>75</v>
      </c>
      <c r="AH22" s="56">
        <v>68.42</v>
      </c>
      <c r="AI22" s="54">
        <v>73.17</v>
      </c>
      <c r="AJ22" s="56">
        <v>70.27</v>
      </c>
      <c r="AK22" s="60">
        <f t="shared" si="19"/>
        <v>71.72</v>
      </c>
      <c r="AL22" s="48">
        <f t="shared" si="20"/>
        <v>62.085000000000001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49.354999999999997</v>
      </c>
      <c r="H23" s="67"/>
      <c r="I23" s="67"/>
      <c r="J23" s="67"/>
      <c r="K23" s="55"/>
      <c r="L23" s="55"/>
      <c r="M23" s="6">
        <f>AVERAGE(M19:M22)</f>
        <v>43.566666666666663</v>
      </c>
      <c r="N23" s="67"/>
      <c r="O23" s="67"/>
      <c r="P23" s="67"/>
      <c r="Q23" s="55"/>
      <c r="R23" s="55"/>
      <c r="S23" s="6">
        <f>AVERAGE(S19:S22)</f>
        <v>59.508333333333333</v>
      </c>
      <c r="T23" s="68"/>
      <c r="U23" s="106"/>
      <c r="V23" s="106"/>
      <c r="W23" s="49"/>
      <c r="X23" s="49"/>
      <c r="Y23" s="94">
        <f>AVERAGE(Y19:Y22)</f>
        <v>64.16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52.28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40.625</v>
      </c>
      <c r="I27" s="56">
        <v>23.076923076923102</v>
      </c>
      <c r="J27" s="56">
        <v>52.631578947368403</v>
      </c>
      <c r="K27" s="56">
        <v>24</v>
      </c>
      <c r="L27" s="56">
        <v>51.282051282051299</v>
      </c>
      <c r="M27" s="60">
        <v>37.6410256410256</v>
      </c>
      <c r="N27" s="56">
        <v>65.517241379310406</v>
      </c>
      <c r="O27" s="56">
        <v>71.428571428571402</v>
      </c>
      <c r="P27" s="56">
        <v>50</v>
      </c>
      <c r="Q27" s="56">
        <v>75</v>
      </c>
      <c r="R27" s="56">
        <v>44.4444444444445</v>
      </c>
      <c r="S27" s="60">
        <v>59.7222222222222</v>
      </c>
      <c r="T27" s="100">
        <v>63.636363636363598</v>
      </c>
      <c r="U27" s="101">
        <v>70.588235294117695</v>
      </c>
      <c r="V27" s="101">
        <v>56.25</v>
      </c>
      <c r="W27" s="101">
        <v>66.6666666666667</v>
      </c>
      <c r="X27" s="101">
        <v>60</v>
      </c>
      <c r="Y27" s="60">
        <v>63.3333333333333</v>
      </c>
      <c r="Z27" s="56">
        <v>42.5</v>
      </c>
      <c r="AA27" s="56">
        <v>54.545454545454497</v>
      </c>
      <c r="AB27" s="56">
        <v>27.7777777777778</v>
      </c>
      <c r="AC27" s="56">
        <v>51.063829787233999</v>
      </c>
      <c r="AD27" s="56">
        <v>30.303030303030301</v>
      </c>
      <c r="AE27" s="60">
        <v>40.683430045132198</v>
      </c>
      <c r="AF27" s="56">
        <v>30</v>
      </c>
      <c r="AG27" s="56">
        <v>60</v>
      </c>
      <c r="AH27" s="56">
        <v>12</v>
      </c>
      <c r="AI27" s="56">
        <v>39.130434782608702</v>
      </c>
      <c r="AJ27" s="56">
        <v>17.647058823529399</v>
      </c>
      <c r="AK27" s="60">
        <v>28.3887468030691</v>
      </c>
      <c r="AL27" s="48">
        <f t="shared" ref="AL27:AL32" si="21">AVERAGE(G27,M27,S27,Y27,AE27,AK27)</f>
        <v>45.95375160895648</v>
      </c>
    </row>
    <row r="28" spans="1:38" ht="15.75" customHeight="1">
      <c r="A28" s="67" t="s">
        <v>54</v>
      </c>
      <c r="B28" s="56">
        <v>43.589743589743598</v>
      </c>
      <c r="C28" s="56">
        <v>52.380952380952401</v>
      </c>
      <c r="D28" s="56">
        <v>33.3333333333333</v>
      </c>
      <c r="E28" s="56">
        <v>50</v>
      </c>
      <c r="F28" s="56">
        <v>35.294117647058798</v>
      </c>
      <c r="G28" s="60">
        <v>42.647058823529399</v>
      </c>
      <c r="H28" s="98"/>
      <c r="I28" s="98"/>
      <c r="J28" s="98"/>
      <c r="K28" s="98"/>
      <c r="L28" s="98"/>
      <c r="M28" s="99"/>
      <c r="N28" s="56">
        <v>41.379310344827601</v>
      </c>
      <c r="O28" s="56">
        <v>33.3333333333333</v>
      </c>
      <c r="P28" s="56">
        <v>62.5</v>
      </c>
      <c r="Q28" s="56">
        <v>45.161290322580598</v>
      </c>
      <c r="R28" s="56">
        <v>37.037037037037003</v>
      </c>
      <c r="S28" s="60">
        <v>41.099163679808797</v>
      </c>
      <c r="T28" s="100">
        <v>57.575757575757599</v>
      </c>
      <c r="U28" s="101">
        <v>47.058823529411796</v>
      </c>
      <c r="V28" s="101">
        <v>68.75</v>
      </c>
      <c r="W28" s="101">
        <v>53.3333333333333</v>
      </c>
      <c r="X28" s="101">
        <v>61.1111111111111</v>
      </c>
      <c r="Y28" s="60">
        <v>57.2222222222222</v>
      </c>
      <c r="Z28" s="56">
        <v>20</v>
      </c>
      <c r="AA28" s="56">
        <v>22.727272727272702</v>
      </c>
      <c r="AB28" s="56">
        <v>16.6666666666667</v>
      </c>
      <c r="AC28" s="56">
        <v>23.8095238095238</v>
      </c>
      <c r="AD28" s="56">
        <v>15.789473684210501</v>
      </c>
      <c r="AE28" s="60">
        <v>19.799498746867201</v>
      </c>
      <c r="AF28" s="56">
        <v>37.5</v>
      </c>
      <c r="AG28" s="56">
        <v>33.3333333333333</v>
      </c>
      <c r="AH28" s="56">
        <v>40</v>
      </c>
      <c r="AI28" s="56">
        <v>28.571428571428601</v>
      </c>
      <c r="AJ28" s="56">
        <v>44.4444444444445</v>
      </c>
      <c r="AK28" s="60">
        <v>36.507936507936499</v>
      </c>
      <c r="AL28" s="48">
        <f t="shared" si="21"/>
        <v>39.455175996072818</v>
      </c>
    </row>
    <row r="29" spans="1:38" ht="15.75" customHeight="1">
      <c r="A29" s="67" t="s">
        <v>55</v>
      </c>
      <c r="B29" s="56">
        <v>46.6666666666667</v>
      </c>
      <c r="C29" s="56">
        <v>26.6666666666667</v>
      </c>
      <c r="D29" s="56">
        <v>70</v>
      </c>
      <c r="E29" s="56">
        <v>35</v>
      </c>
      <c r="F29" s="56">
        <v>54.7826086956522</v>
      </c>
      <c r="G29" s="60">
        <v>44.8913043478261</v>
      </c>
      <c r="H29" s="56">
        <v>46.875</v>
      </c>
      <c r="I29" s="56">
        <v>7.6923076923076898</v>
      </c>
      <c r="J29" s="56">
        <v>73.684210526315795</v>
      </c>
      <c r="K29" s="56">
        <v>10.526315789473699</v>
      </c>
      <c r="L29" s="56">
        <v>62.2222222222222</v>
      </c>
      <c r="M29" s="60">
        <v>36.374269005847999</v>
      </c>
      <c r="N29" s="98"/>
      <c r="O29" s="98"/>
      <c r="P29" s="98"/>
      <c r="Q29" s="98"/>
      <c r="R29" s="98"/>
      <c r="S29" s="99"/>
      <c r="T29" s="100">
        <v>51.515151515151501</v>
      </c>
      <c r="U29" s="101">
        <v>17.647058823529399</v>
      </c>
      <c r="V29" s="101">
        <v>87.5</v>
      </c>
      <c r="W29" s="101">
        <v>27.272727272727298</v>
      </c>
      <c r="X29" s="101">
        <v>63.636363636363598</v>
      </c>
      <c r="Y29" s="60">
        <v>45.454545454545503</v>
      </c>
      <c r="Z29" s="56">
        <v>37.5</v>
      </c>
      <c r="AA29" s="56">
        <v>50</v>
      </c>
      <c r="AB29" s="56">
        <v>22.2222222222222</v>
      </c>
      <c r="AC29" s="56">
        <v>46.808510638297903</v>
      </c>
      <c r="AD29" s="56">
        <v>24.2424242424242</v>
      </c>
      <c r="AE29" s="60">
        <v>35.525467440361098</v>
      </c>
      <c r="AF29" s="56">
        <v>45</v>
      </c>
      <c r="AG29" s="56">
        <v>53.3333333333333</v>
      </c>
      <c r="AH29" s="56">
        <v>40</v>
      </c>
      <c r="AI29" s="56">
        <v>42.105263157894697</v>
      </c>
      <c r="AJ29" s="56">
        <v>47.619047619047599</v>
      </c>
      <c r="AK29" s="60">
        <v>44.862155388471201</v>
      </c>
      <c r="AL29" s="48">
        <f t="shared" si="21"/>
        <v>41.421548327410378</v>
      </c>
    </row>
    <row r="30" spans="1:38" ht="15.75" customHeight="1">
      <c r="A30" s="67" t="s">
        <v>56</v>
      </c>
      <c r="B30" s="56">
        <v>46.6666666666667</v>
      </c>
      <c r="C30" s="56">
        <v>4.7619047619047601</v>
      </c>
      <c r="D30" s="56">
        <v>95.5555555555556</v>
      </c>
      <c r="E30" s="56">
        <v>8.7719298245614006</v>
      </c>
      <c r="F30" s="56">
        <v>62.318840579710098</v>
      </c>
      <c r="G30" s="60">
        <v>35.545385202135797</v>
      </c>
      <c r="H30" s="56">
        <v>50</v>
      </c>
      <c r="I30" s="56">
        <v>0</v>
      </c>
      <c r="J30" s="56">
        <v>84.210526315789494</v>
      </c>
      <c r="K30" s="56">
        <v>0</v>
      </c>
      <c r="L30" s="56">
        <v>66.6666666666667</v>
      </c>
      <c r="M30" s="60">
        <v>33.3333333333333</v>
      </c>
      <c r="N30" s="56">
        <v>27.586206896551701</v>
      </c>
      <c r="O30" s="56">
        <v>4.7619047619047601</v>
      </c>
      <c r="P30" s="56">
        <v>87.5</v>
      </c>
      <c r="Q30" s="56">
        <v>8.6956521739130395</v>
      </c>
      <c r="R30" s="56">
        <v>40</v>
      </c>
      <c r="S30" s="60">
        <v>24.347826086956498</v>
      </c>
      <c r="T30" s="103"/>
      <c r="U30" s="104"/>
      <c r="V30" s="104"/>
      <c r="W30" s="104"/>
      <c r="X30" s="104"/>
      <c r="Y30" s="105"/>
      <c r="Z30" s="56">
        <v>42.5</v>
      </c>
      <c r="AA30" s="56">
        <v>9.0909090909090899</v>
      </c>
      <c r="AB30" s="56">
        <v>83.3333333333333</v>
      </c>
      <c r="AC30" s="56">
        <v>14.814814814814801</v>
      </c>
      <c r="AD30" s="56">
        <v>56.603773584905703</v>
      </c>
      <c r="AE30" s="60">
        <v>35.709294199860203</v>
      </c>
      <c r="AF30" s="56">
        <v>60</v>
      </c>
      <c r="AG30" s="56">
        <v>33.3333333333333</v>
      </c>
      <c r="AH30" s="56">
        <v>76</v>
      </c>
      <c r="AI30" s="56">
        <v>38.461538461538503</v>
      </c>
      <c r="AJ30" s="56">
        <v>70.370370370370395</v>
      </c>
      <c r="AK30" s="60">
        <v>54.415954415954403</v>
      </c>
      <c r="AL30" s="48">
        <f t="shared" si="21"/>
        <v>36.670358647648037</v>
      </c>
    </row>
    <row r="31" spans="1:38" ht="15.75" customHeight="1">
      <c r="A31" s="67" t="s">
        <v>57</v>
      </c>
      <c r="B31" s="56">
        <v>54.3589743589744</v>
      </c>
      <c r="C31" s="56">
        <v>69.523809523809504</v>
      </c>
      <c r="D31" s="56">
        <v>36.6666666666667</v>
      </c>
      <c r="E31" s="56">
        <v>62.127659574468098</v>
      </c>
      <c r="F31" s="56">
        <v>42.580645161290299</v>
      </c>
      <c r="G31" s="60">
        <v>52.354152367879202</v>
      </c>
      <c r="H31" s="56">
        <v>50</v>
      </c>
      <c r="I31" s="56">
        <v>61.538461538461497</v>
      </c>
      <c r="J31" s="56">
        <v>42.105263157894697</v>
      </c>
      <c r="K31" s="56">
        <v>50</v>
      </c>
      <c r="L31" s="56">
        <v>50</v>
      </c>
      <c r="M31" s="60">
        <v>50</v>
      </c>
      <c r="N31" s="56">
        <v>37.931034482758598</v>
      </c>
      <c r="O31" s="56">
        <v>23.8095238095238</v>
      </c>
      <c r="P31" s="56">
        <v>75</v>
      </c>
      <c r="Q31" s="56">
        <v>35.714285714285701</v>
      </c>
      <c r="R31" s="56">
        <v>40</v>
      </c>
      <c r="S31" s="60">
        <v>37.857142857142897</v>
      </c>
      <c r="T31" s="51">
        <v>75.757575757575793</v>
      </c>
      <c r="U31" s="49">
        <v>100</v>
      </c>
      <c r="V31" s="49">
        <v>50</v>
      </c>
      <c r="W31" s="49">
        <v>80.952380952381006</v>
      </c>
      <c r="X31" s="49">
        <v>66.6666666666667</v>
      </c>
      <c r="Y31" s="60">
        <v>73.809523809523796</v>
      </c>
      <c r="Z31" s="98"/>
      <c r="AA31" s="98"/>
      <c r="AB31" s="98"/>
      <c r="AC31" s="98"/>
      <c r="AD31" s="98"/>
      <c r="AE31" s="99"/>
      <c r="AF31" s="56">
        <v>37.5</v>
      </c>
      <c r="AG31" s="56">
        <v>40</v>
      </c>
      <c r="AH31" s="56">
        <v>36</v>
      </c>
      <c r="AI31" s="56">
        <v>32.4324324324324</v>
      </c>
      <c r="AJ31" s="56">
        <v>41.860465116279101</v>
      </c>
      <c r="AK31" s="60">
        <v>37.146448774355797</v>
      </c>
      <c r="AL31" s="48">
        <f t="shared" si="21"/>
        <v>50.233453561780337</v>
      </c>
    </row>
    <row r="32" spans="1:38" ht="15.75" customHeight="1">
      <c r="A32" s="67" t="s">
        <v>58</v>
      </c>
      <c r="B32" s="56">
        <v>48.717948717948701</v>
      </c>
      <c r="C32" s="56">
        <v>27.619047619047599</v>
      </c>
      <c r="D32" s="56">
        <v>73.3333333333333</v>
      </c>
      <c r="E32" s="56">
        <v>36.708860759493703</v>
      </c>
      <c r="F32" s="56">
        <v>56.8965517241379</v>
      </c>
      <c r="G32" s="60">
        <v>46.802706241815798</v>
      </c>
      <c r="H32" s="56">
        <v>56.25</v>
      </c>
      <c r="I32" s="56">
        <v>23.076923076923102</v>
      </c>
      <c r="J32" s="56">
        <v>78.947368421052602</v>
      </c>
      <c r="K32" s="56">
        <v>30</v>
      </c>
      <c r="L32" s="56">
        <v>68.181818181818201</v>
      </c>
      <c r="M32" s="60">
        <v>49.090909090909101</v>
      </c>
      <c r="N32" s="56">
        <v>27.586206896551701</v>
      </c>
      <c r="O32" s="56">
        <v>23.8095238095238</v>
      </c>
      <c r="P32" s="56">
        <v>37.5</v>
      </c>
      <c r="Q32" s="56">
        <v>32.258064516128997</v>
      </c>
      <c r="R32" s="56">
        <v>22.2222222222222</v>
      </c>
      <c r="S32" s="60">
        <v>27.240143369175598</v>
      </c>
      <c r="T32" s="51">
        <v>63.636363636363598</v>
      </c>
      <c r="U32" s="49">
        <v>70.588235294117695</v>
      </c>
      <c r="V32" s="49">
        <v>56.25</v>
      </c>
      <c r="W32" s="49">
        <v>66.6666666666667</v>
      </c>
      <c r="X32" s="49">
        <v>60</v>
      </c>
      <c r="Y32" s="60">
        <v>63.3333333333333</v>
      </c>
      <c r="Z32" s="56">
        <v>42.5</v>
      </c>
      <c r="AA32" s="56">
        <v>40.909090909090899</v>
      </c>
      <c r="AB32" s="56">
        <v>44.4444444444444</v>
      </c>
      <c r="AC32" s="56">
        <v>43.902439024390297</v>
      </c>
      <c r="AD32" s="56">
        <v>41.025641025641001</v>
      </c>
      <c r="AE32" s="60">
        <v>42.464040025015599</v>
      </c>
      <c r="AF32" s="98"/>
      <c r="AG32" s="98"/>
      <c r="AH32" s="98"/>
      <c r="AI32" s="98"/>
      <c r="AJ32" s="98"/>
      <c r="AK32" s="99"/>
      <c r="AL32" s="48">
        <f t="shared" si="21"/>
        <v>45.786226412049885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44.448121396637262</v>
      </c>
      <c r="H33" s="55"/>
      <c r="I33" s="55"/>
      <c r="J33" s="55"/>
      <c r="K33" s="55"/>
      <c r="L33" s="55"/>
      <c r="M33" s="6">
        <f>AVERAGE(M27:M32)</f>
        <v>41.287907414223199</v>
      </c>
      <c r="N33" s="55"/>
      <c r="O33" s="55"/>
      <c r="P33" s="55"/>
      <c r="Q33" s="55"/>
      <c r="R33" s="55"/>
      <c r="S33" s="6">
        <f>AVERAGE(S27:S32)</f>
        <v>38.053299643061202</v>
      </c>
      <c r="T33" s="51"/>
      <c r="U33" s="49"/>
      <c r="V33" s="49"/>
      <c r="W33" s="49"/>
      <c r="X33" s="49"/>
      <c r="Y33" s="6">
        <f>AVERAGE(Y27:Y32)</f>
        <v>60.630591630591617</v>
      </c>
      <c r="Z33" s="55"/>
      <c r="AA33" s="55"/>
      <c r="AB33" s="55"/>
      <c r="AC33" s="55"/>
      <c r="AD33" s="55"/>
      <c r="AE33" s="6">
        <f>AVERAGE(AE27:AE32)</f>
        <v>34.836346091447261</v>
      </c>
      <c r="AF33" s="55"/>
      <c r="AG33" s="55"/>
      <c r="AH33" s="55"/>
      <c r="AI33" s="55"/>
      <c r="AJ33" s="55"/>
      <c r="AK33" s="6">
        <f t="shared" ref="AK33:AL33" si="22">AVERAGE(AK27:AK32)</f>
        <v>40.264248377957401</v>
      </c>
      <c r="AL33" s="57">
        <f t="shared" si="22"/>
        <v>43.253419092319653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33.3333333333333</v>
      </c>
      <c r="I37" s="56">
        <v>26.315789473684202</v>
      </c>
      <c r="J37" s="56">
        <v>42.857142857142897</v>
      </c>
      <c r="K37" s="56">
        <v>31.25</v>
      </c>
      <c r="L37" s="56">
        <v>35.294117647058798</v>
      </c>
      <c r="M37" s="60">
        <v>33.272058823529399</v>
      </c>
      <c r="N37" s="56">
        <v>32.258064516128997</v>
      </c>
      <c r="O37" s="56">
        <v>9.0909090909090899</v>
      </c>
      <c r="P37" s="56">
        <v>45</v>
      </c>
      <c r="Q37" s="56">
        <v>8.6956521739130395</v>
      </c>
      <c r="R37" s="56">
        <v>46.153846153846203</v>
      </c>
      <c r="S37" s="60">
        <v>27.4247491638796</v>
      </c>
      <c r="T37" s="100">
        <v>60.606060606060602</v>
      </c>
      <c r="U37" s="101">
        <v>78.571428571428598</v>
      </c>
      <c r="V37" s="101">
        <v>47.368421052631597</v>
      </c>
      <c r="W37" s="101">
        <v>62.857142857142897</v>
      </c>
      <c r="X37" s="101">
        <v>58.064516129032299</v>
      </c>
      <c r="Y37" s="60">
        <v>60.460829493087601</v>
      </c>
      <c r="Z37" s="56">
        <v>40</v>
      </c>
      <c r="AA37" s="56">
        <v>47.058823529411796</v>
      </c>
      <c r="AB37" s="56">
        <v>34.7826086956522</v>
      </c>
      <c r="AC37" s="56">
        <v>40</v>
      </c>
      <c r="AD37" s="56">
        <v>40</v>
      </c>
      <c r="AE37" s="60">
        <v>40</v>
      </c>
      <c r="AF37" s="56">
        <v>52.5</v>
      </c>
      <c r="AG37" s="56">
        <v>70</v>
      </c>
      <c r="AH37" s="56">
        <v>35</v>
      </c>
      <c r="AI37" s="56">
        <v>59.574468085106403</v>
      </c>
      <c r="AJ37" s="56">
        <v>42.424242424242401</v>
      </c>
      <c r="AK37" s="60">
        <v>50.999355254674398</v>
      </c>
      <c r="AL37" s="48">
        <f t="shared" ref="AL37:AL42" si="23">AVERAGE(G37,M37,S37,Y37,AE37,AK37)</f>
        <v>42.431398547034199</v>
      </c>
    </row>
    <row r="38" spans="1:38" ht="15.75" customHeight="1">
      <c r="A38" s="67" t="s">
        <v>65</v>
      </c>
      <c r="B38" s="56">
        <v>45.360824742268001</v>
      </c>
      <c r="C38" s="56">
        <v>52.631578947368403</v>
      </c>
      <c r="D38" s="56">
        <v>38.383838383838402</v>
      </c>
      <c r="E38" s="56">
        <v>48.543689320388403</v>
      </c>
      <c r="F38" s="56">
        <v>41.758241758241802</v>
      </c>
      <c r="G38" s="60">
        <v>45.150965539315102</v>
      </c>
      <c r="H38" s="98"/>
      <c r="I38" s="98"/>
      <c r="J38" s="98"/>
      <c r="K38" s="98"/>
      <c r="L38" s="98"/>
      <c r="M38" s="99"/>
      <c r="N38" s="56">
        <v>67.741935483871003</v>
      </c>
      <c r="O38" s="56">
        <v>45.454545454545503</v>
      </c>
      <c r="P38" s="56">
        <v>80</v>
      </c>
      <c r="Q38" s="56">
        <v>50</v>
      </c>
      <c r="R38" s="56">
        <v>76.190476190476204</v>
      </c>
      <c r="S38" s="60">
        <v>63.095238095238102</v>
      </c>
      <c r="T38" s="56">
        <v>45.454545454545503</v>
      </c>
      <c r="U38" s="56">
        <v>64.285714285714306</v>
      </c>
      <c r="V38" s="56">
        <v>31.578947368421101</v>
      </c>
      <c r="W38" s="56">
        <v>50</v>
      </c>
      <c r="X38" s="56">
        <v>40</v>
      </c>
      <c r="Y38" s="60">
        <v>45</v>
      </c>
      <c r="Z38" s="56">
        <v>35</v>
      </c>
      <c r="AA38" s="56">
        <v>29.411764705882401</v>
      </c>
      <c r="AB38" s="56">
        <v>39.130434782608702</v>
      </c>
      <c r="AC38" s="56">
        <v>27.7777777777778</v>
      </c>
      <c r="AD38" s="56">
        <v>40.909090909090899</v>
      </c>
      <c r="AE38" s="60">
        <v>34.343434343434303</v>
      </c>
      <c r="AF38" s="56">
        <v>40</v>
      </c>
      <c r="AG38" s="56">
        <v>55</v>
      </c>
      <c r="AH38" s="56">
        <v>25</v>
      </c>
      <c r="AI38" s="56">
        <v>47.826086956521699</v>
      </c>
      <c r="AJ38" s="56">
        <v>29.411764705882302</v>
      </c>
      <c r="AK38" s="60">
        <v>38.618925831201999</v>
      </c>
      <c r="AL38" s="48">
        <f t="shared" si="23"/>
        <v>45.241712761837903</v>
      </c>
    </row>
    <row r="39" spans="1:38" ht="15.75" customHeight="1">
      <c r="A39" s="67" t="s">
        <v>66</v>
      </c>
      <c r="B39" s="56">
        <v>45.360824742268001</v>
      </c>
      <c r="C39" s="56">
        <v>40</v>
      </c>
      <c r="D39" s="56">
        <v>50.505050505050498</v>
      </c>
      <c r="E39" s="56">
        <v>41.758241758241802</v>
      </c>
      <c r="F39" s="56">
        <v>48.543689320388403</v>
      </c>
      <c r="G39" s="60">
        <v>45.150965539315102</v>
      </c>
      <c r="H39" s="56">
        <v>51.515151515151501</v>
      </c>
      <c r="I39" s="56">
        <v>47.368421052631597</v>
      </c>
      <c r="J39" s="56">
        <v>57.142857142857103</v>
      </c>
      <c r="K39" s="56">
        <v>52.941176470588204</v>
      </c>
      <c r="L39" s="56">
        <v>50</v>
      </c>
      <c r="M39" s="60">
        <v>51.470588235294102</v>
      </c>
      <c r="N39" s="98"/>
      <c r="O39" s="98"/>
      <c r="P39" s="98"/>
      <c r="Q39" s="98"/>
      <c r="R39" s="98"/>
      <c r="S39" s="99"/>
      <c r="T39" s="100">
        <v>57.575757575757599</v>
      </c>
      <c r="U39" s="101">
        <v>50</v>
      </c>
      <c r="V39" s="101">
        <v>63.157894736842103</v>
      </c>
      <c r="W39" s="101">
        <v>50</v>
      </c>
      <c r="X39" s="101">
        <v>63.157894736842103</v>
      </c>
      <c r="Y39" s="60">
        <v>56.578947368421098</v>
      </c>
      <c r="Z39" s="56">
        <v>40</v>
      </c>
      <c r="AA39" s="56">
        <v>47.058823529411796</v>
      </c>
      <c r="AB39" s="56">
        <v>34.7826086956522</v>
      </c>
      <c r="AC39" s="56">
        <v>40</v>
      </c>
      <c r="AD39" s="56">
        <v>40</v>
      </c>
      <c r="AE39" s="60">
        <v>40</v>
      </c>
      <c r="AF39" s="56">
        <v>62.5</v>
      </c>
      <c r="AG39" s="56">
        <v>75</v>
      </c>
      <c r="AH39" s="56">
        <v>50</v>
      </c>
      <c r="AI39" s="56">
        <v>66.6666666666667</v>
      </c>
      <c r="AJ39" s="56">
        <v>57.142857142857203</v>
      </c>
      <c r="AK39" s="60">
        <v>61.904761904761898</v>
      </c>
      <c r="AL39" s="48">
        <f t="shared" si="23"/>
        <v>51.021052609558438</v>
      </c>
    </row>
    <row r="40" spans="1:38" ht="15.75" customHeight="1">
      <c r="A40" s="67" t="s">
        <v>67</v>
      </c>
      <c r="B40" s="56">
        <v>50.5154639175258</v>
      </c>
      <c r="C40" s="56">
        <v>7.3684210526315796</v>
      </c>
      <c r="D40" s="56">
        <v>91.919191919191903</v>
      </c>
      <c r="E40" s="56">
        <v>12.7272727272727</v>
      </c>
      <c r="F40" s="56">
        <v>65.467625899280605</v>
      </c>
      <c r="G40" s="60">
        <v>39.097449313276698</v>
      </c>
      <c r="H40" s="56">
        <v>45.454545454545503</v>
      </c>
      <c r="I40" s="56">
        <v>10.526315789473699</v>
      </c>
      <c r="J40" s="56">
        <v>92.857142857142904</v>
      </c>
      <c r="K40" s="56">
        <v>18.181818181818201</v>
      </c>
      <c r="L40" s="56">
        <v>59.090909090909101</v>
      </c>
      <c r="M40" s="60">
        <v>38.636363636363598</v>
      </c>
      <c r="N40" s="56">
        <v>58.064516129032299</v>
      </c>
      <c r="O40" s="56">
        <v>18.181818181818201</v>
      </c>
      <c r="P40" s="56">
        <v>80</v>
      </c>
      <c r="Q40" s="56">
        <v>23.529411764705898</v>
      </c>
      <c r="R40" s="56">
        <v>71.1111111111111</v>
      </c>
      <c r="S40" s="60">
        <v>47.320261437908499</v>
      </c>
      <c r="T40" s="103"/>
      <c r="U40" s="104"/>
      <c r="V40" s="104"/>
      <c r="W40" s="104"/>
      <c r="X40" s="104"/>
      <c r="Y40" s="105"/>
      <c r="Z40" s="56">
        <v>47.5</v>
      </c>
      <c r="AA40" s="56">
        <v>35.294117647058798</v>
      </c>
      <c r="AB40" s="56">
        <v>56.521739130434803</v>
      </c>
      <c r="AC40" s="56">
        <v>36.363636363636402</v>
      </c>
      <c r="AD40" s="56">
        <v>55.319148936170201</v>
      </c>
      <c r="AE40" s="60">
        <v>45.841392649903298</v>
      </c>
      <c r="AF40" s="56">
        <v>52.5</v>
      </c>
      <c r="AG40" s="56">
        <v>50</v>
      </c>
      <c r="AH40" s="56">
        <v>55</v>
      </c>
      <c r="AI40" s="56">
        <v>51.282051282051299</v>
      </c>
      <c r="AJ40" s="56">
        <v>53.658536585365802</v>
      </c>
      <c r="AK40" s="60">
        <v>52.470293933708597</v>
      </c>
      <c r="AL40" s="48">
        <f t="shared" si="23"/>
        <v>44.673152194232138</v>
      </c>
    </row>
    <row r="41" spans="1:38" ht="15.75" customHeight="1">
      <c r="A41" s="67" t="s">
        <v>68</v>
      </c>
      <c r="B41" s="56">
        <v>47.422680412371101</v>
      </c>
      <c r="C41" s="56">
        <v>66.315789473684205</v>
      </c>
      <c r="D41" s="56">
        <v>29.292929292929301</v>
      </c>
      <c r="E41" s="56">
        <v>55.2631578947368</v>
      </c>
      <c r="F41" s="56">
        <v>36.25</v>
      </c>
      <c r="G41" s="60">
        <v>45.756578947368403</v>
      </c>
      <c r="H41" s="56">
        <v>54.545454545454497</v>
      </c>
      <c r="I41" s="56">
        <v>73.684210526315795</v>
      </c>
      <c r="J41" s="56">
        <v>28.571428571428601</v>
      </c>
      <c r="K41" s="56">
        <v>65.116279069767401</v>
      </c>
      <c r="L41" s="56">
        <v>34.7826086956522</v>
      </c>
      <c r="M41" s="60">
        <v>49.949443882709801</v>
      </c>
      <c r="N41" s="56">
        <v>48.387096774193601</v>
      </c>
      <c r="O41" s="56">
        <v>18.181818181818201</v>
      </c>
      <c r="P41" s="56">
        <v>65</v>
      </c>
      <c r="Q41" s="56">
        <v>20</v>
      </c>
      <c r="R41" s="56">
        <v>61.904761904761898</v>
      </c>
      <c r="S41" s="60">
        <v>40.952380952380999</v>
      </c>
      <c r="T41" s="51">
        <v>51.515151515151501</v>
      </c>
      <c r="U41" s="49">
        <v>78.571428571428598</v>
      </c>
      <c r="V41" s="49">
        <v>31.578947368421101</v>
      </c>
      <c r="W41" s="49">
        <v>57.894736842105303</v>
      </c>
      <c r="X41" s="49">
        <v>42.857142857142897</v>
      </c>
      <c r="Y41" s="60">
        <v>50.375939849624103</v>
      </c>
      <c r="Z41" s="98"/>
      <c r="AA41" s="98"/>
      <c r="AB41" s="98"/>
      <c r="AC41" s="98"/>
      <c r="AD41" s="98"/>
      <c r="AE41" s="99"/>
      <c r="AF41" s="56">
        <v>52.5</v>
      </c>
      <c r="AG41" s="56">
        <v>50</v>
      </c>
      <c r="AH41" s="56">
        <v>55</v>
      </c>
      <c r="AI41" s="56">
        <v>51.282051282051299</v>
      </c>
      <c r="AJ41" s="56">
        <v>53.658536585365802</v>
      </c>
      <c r="AK41" s="60">
        <v>52.470293933708597</v>
      </c>
      <c r="AL41" s="48">
        <f t="shared" si="23"/>
        <v>47.900927513158379</v>
      </c>
    </row>
    <row r="42" spans="1:38" ht="15.75" customHeight="1">
      <c r="A42" s="67" t="s">
        <v>69</v>
      </c>
      <c r="B42" s="56">
        <v>55.670103092783499</v>
      </c>
      <c r="C42" s="56">
        <v>48.421052631578902</v>
      </c>
      <c r="D42" s="56">
        <v>62.626262626262601</v>
      </c>
      <c r="E42" s="56">
        <v>51.685393258426998</v>
      </c>
      <c r="F42" s="56">
        <v>59.047619047619101</v>
      </c>
      <c r="G42" s="60">
        <v>55.366506153023003</v>
      </c>
      <c r="H42" s="56">
        <v>48.484848484848499</v>
      </c>
      <c r="I42" s="56">
        <v>31.578947368421101</v>
      </c>
      <c r="J42" s="56">
        <v>71.428571428571402</v>
      </c>
      <c r="K42" s="56">
        <v>41.379310344827601</v>
      </c>
      <c r="L42" s="56">
        <v>54.054054054054099</v>
      </c>
      <c r="M42" s="60">
        <v>47.716682199440797</v>
      </c>
      <c r="N42" s="56">
        <v>45.161290322580598</v>
      </c>
      <c r="O42" s="56">
        <v>18.181818181818201</v>
      </c>
      <c r="P42" s="56">
        <v>60</v>
      </c>
      <c r="Q42" s="56">
        <v>19.047619047619101</v>
      </c>
      <c r="R42" s="56">
        <v>58.536585365853703</v>
      </c>
      <c r="S42" s="60">
        <v>38.792102206736402</v>
      </c>
      <c r="T42" s="51">
        <v>48.484848484848499</v>
      </c>
      <c r="U42" s="49">
        <v>42.857142857142897</v>
      </c>
      <c r="V42" s="49">
        <v>52.631578947368403</v>
      </c>
      <c r="W42" s="49">
        <v>41.379310344827601</v>
      </c>
      <c r="X42" s="49">
        <v>54.054054054054099</v>
      </c>
      <c r="Y42" s="60">
        <v>47.716682199440797</v>
      </c>
      <c r="Z42" s="56">
        <v>40</v>
      </c>
      <c r="AA42" s="56">
        <v>76.470588235294102</v>
      </c>
      <c r="AB42" s="56">
        <v>13.0434782608696</v>
      </c>
      <c r="AC42" s="56">
        <v>52</v>
      </c>
      <c r="AD42" s="56">
        <v>20</v>
      </c>
      <c r="AE42" s="60">
        <v>36</v>
      </c>
      <c r="AF42" s="98"/>
      <c r="AG42" s="98"/>
      <c r="AH42" s="98"/>
      <c r="AI42" s="98"/>
      <c r="AJ42" s="98"/>
      <c r="AK42" s="99"/>
      <c r="AL42" s="48">
        <f t="shared" si="23"/>
        <v>45.118394551728201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46.104493098459663</v>
      </c>
      <c r="H43" s="55"/>
      <c r="I43" s="55"/>
      <c r="J43" s="55"/>
      <c r="K43" s="55"/>
      <c r="L43" s="55"/>
      <c r="M43" s="6">
        <f>AVERAGE(M37:M42)</f>
        <v>44.209027355467541</v>
      </c>
      <c r="N43" s="55"/>
      <c r="O43" s="55"/>
      <c r="P43" s="55"/>
      <c r="Q43" s="55"/>
      <c r="R43" s="55"/>
      <c r="S43" s="6">
        <f>AVERAGE(S37:S42)</f>
        <v>43.51694637122872</v>
      </c>
      <c r="T43" s="51"/>
      <c r="U43" s="49"/>
      <c r="V43" s="49"/>
      <c r="W43" s="49"/>
      <c r="X43" s="49"/>
      <c r="Y43" s="6">
        <f>AVERAGE(Y37:Y42)</f>
        <v>52.02647978211472</v>
      </c>
      <c r="Z43" s="55"/>
      <c r="AA43" s="55"/>
      <c r="AB43" s="55"/>
      <c r="AC43" s="55"/>
      <c r="AD43" s="55"/>
      <c r="AE43" s="6">
        <f>AVERAGE(AE37:AE42)</f>
        <v>39.236965398667522</v>
      </c>
      <c r="AF43" s="55"/>
      <c r="AG43" s="55"/>
      <c r="AH43" s="55"/>
      <c r="AI43" s="55"/>
      <c r="AJ43" s="55"/>
      <c r="AK43" s="6">
        <f t="shared" ref="AK43:AL43" si="24">AVERAGE(AK37:AK42)</f>
        <v>51.292726171611093</v>
      </c>
      <c r="AL43" s="57">
        <f t="shared" si="24"/>
        <v>46.064439696258212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/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57.575757575757599</v>
      </c>
      <c r="I47" s="56">
        <v>40</v>
      </c>
      <c r="J47" s="56">
        <v>72.2222222222222</v>
      </c>
      <c r="K47" s="56">
        <v>46.153846153846203</v>
      </c>
      <c r="L47" s="56">
        <v>65</v>
      </c>
      <c r="M47" s="60">
        <v>55.576923076923102</v>
      </c>
      <c r="N47" s="56">
        <v>45.454545454545503</v>
      </c>
      <c r="O47" s="56">
        <v>64.285714285714306</v>
      </c>
      <c r="P47" s="56">
        <v>31.578947368421101</v>
      </c>
      <c r="Q47" s="56">
        <v>50</v>
      </c>
      <c r="R47" s="56">
        <v>40</v>
      </c>
      <c r="S47" s="60">
        <v>45</v>
      </c>
      <c r="T47" s="100">
        <v>48.484848484848499</v>
      </c>
      <c r="U47" s="101">
        <v>55</v>
      </c>
      <c r="V47" s="101">
        <v>38.461538461538503</v>
      </c>
      <c r="W47" s="101">
        <v>56.410256410256402</v>
      </c>
      <c r="X47" s="101">
        <v>37.037037037037003</v>
      </c>
      <c r="Y47" s="60">
        <v>46.723646723646702</v>
      </c>
      <c r="Z47" s="56">
        <v>57.5</v>
      </c>
      <c r="AA47" s="56">
        <v>61.904761904761898</v>
      </c>
      <c r="AB47" s="56">
        <v>52.631578947368403</v>
      </c>
      <c r="AC47" s="56">
        <v>60.465116279069797</v>
      </c>
      <c r="AD47" s="56">
        <v>54.054054054054099</v>
      </c>
      <c r="AE47" s="60">
        <v>57.259585166561898</v>
      </c>
      <c r="AF47" s="56">
        <v>41.025641025641001</v>
      </c>
      <c r="AG47" s="56">
        <v>50</v>
      </c>
      <c r="AH47" s="56">
        <v>31.578947368421101</v>
      </c>
      <c r="AI47" s="56">
        <v>46.511627906976699</v>
      </c>
      <c r="AJ47" s="56">
        <v>34.285714285714299</v>
      </c>
      <c r="AK47" s="60">
        <v>40.398671096345502</v>
      </c>
      <c r="AL47" s="48">
        <f t="shared" ref="AL47:AL52" si="25">AVERAGE(G47,M47,S47,Y47,AE47,AK47)</f>
        <v>48.991765212695441</v>
      </c>
    </row>
    <row r="48" spans="1:38" ht="15.75" customHeight="1">
      <c r="A48" s="67" t="s">
        <v>71</v>
      </c>
      <c r="B48" s="56">
        <v>58.461538461538503</v>
      </c>
      <c r="C48" s="56">
        <v>57.142857142857103</v>
      </c>
      <c r="D48" s="56">
        <v>60</v>
      </c>
      <c r="E48" s="56">
        <v>59.701492537313399</v>
      </c>
      <c r="F48" s="56">
        <v>57.142857142857103</v>
      </c>
      <c r="G48" s="60">
        <v>58.422174840085297</v>
      </c>
      <c r="H48" s="98"/>
      <c r="I48" s="98"/>
      <c r="J48" s="98"/>
      <c r="K48" s="98"/>
      <c r="L48" s="98"/>
      <c r="M48" s="99"/>
      <c r="N48" s="56">
        <v>63.636363636363598</v>
      </c>
      <c r="O48" s="56">
        <v>64.285714285714306</v>
      </c>
      <c r="P48" s="56">
        <v>63.157894736842103</v>
      </c>
      <c r="Q48" s="56">
        <v>60</v>
      </c>
      <c r="R48" s="56">
        <v>66.6666666666667</v>
      </c>
      <c r="S48" s="60">
        <v>63.3333333333333</v>
      </c>
      <c r="T48" s="100">
        <v>60.606060606060602</v>
      </c>
      <c r="U48" s="101">
        <v>65</v>
      </c>
      <c r="V48" s="101">
        <v>53.846153846153904</v>
      </c>
      <c r="W48" s="101">
        <v>66.6666666666667</v>
      </c>
      <c r="X48" s="101">
        <v>51.851851851851897</v>
      </c>
      <c r="Y48" s="60">
        <v>59.259259259259302</v>
      </c>
      <c r="Z48" s="56">
        <v>57.5</v>
      </c>
      <c r="AA48" s="56">
        <v>71.428571428571402</v>
      </c>
      <c r="AB48" s="56">
        <v>42.105263157894697</v>
      </c>
      <c r="AC48" s="56">
        <v>63.829787234042598</v>
      </c>
      <c r="AD48" s="56">
        <v>48.484848484848499</v>
      </c>
      <c r="AE48" s="60">
        <v>56.157317859445499</v>
      </c>
      <c r="AF48" s="56">
        <v>35.897435897435898</v>
      </c>
      <c r="AG48" s="56">
        <v>45</v>
      </c>
      <c r="AH48" s="56">
        <v>26.315789473684202</v>
      </c>
      <c r="AI48" s="56">
        <v>41.860465116279101</v>
      </c>
      <c r="AJ48" s="56">
        <v>28.571428571428601</v>
      </c>
      <c r="AK48" s="60">
        <v>35.2159468438538</v>
      </c>
      <c r="AL48" s="48">
        <f t="shared" si="25"/>
        <v>54.47760642719544</v>
      </c>
    </row>
    <row r="49" spans="1:38" ht="15.75" customHeight="1">
      <c r="A49" s="67" t="s">
        <v>72</v>
      </c>
      <c r="B49" s="56">
        <v>52.307692307692299</v>
      </c>
      <c r="C49" s="56">
        <v>31.428571428571399</v>
      </c>
      <c r="D49" s="56">
        <v>76.6666666666667</v>
      </c>
      <c r="E49" s="56">
        <v>41.509433962264197</v>
      </c>
      <c r="F49" s="56">
        <v>59.740259740259702</v>
      </c>
      <c r="G49" s="60">
        <v>50.6248468512619</v>
      </c>
      <c r="H49" s="56">
        <v>63.636363636363598</v>
      </c>
      <c r="I49" s="56">
        <v>33.3333333333333</v>
      </c>
      <c r="J49" s="56">
        <v>88.8888888888889</v>
      </c>
      <c r="K49" s="56">
        <v>45.454545454545404</v>
      </c>
      <c r="L49" s="56">
        <v>72.727272727272705</v>
      </c>
      <c r="M49" s="60">
        <v>59.090909090909101</v>
      </c>
      <c r="N49" s="98"/>
      <c r="O49" s="98"/>
      <c r="P49" s="98"/>
      <c r="Q49" s="98"/>
      <c r="R49" s="98"/>
      <c r="S49" s="99"/>
      <c r="T49" s="100">
        <v>57.575757575757599</v>
      </c>
      <c r="U49" s="101">
        <v>55</v>
      </c>
      <c r="V49" s="101">
        <v>61.538461538461497</v>
      </c>
      <c r="W49" s="101">
        <v>61.1111111111111</v>
      </c>
      <c r="X49" s="101">
        <v>53.3333333333333</v>
      </c>
      <c r="Y49" s="60">
        <v>57.2222222222222</v>
      </c>
      <c r="Z49" s="56">
        <v>50</v>
      </c>
      <c r="AA49" s="56">
        <v>52.380952380952401</v>
      </c>
      <c r="AB49" s="56">
        <v>47.368421052631597</v>
      </c>
      <c r="AC49" s="56">
        <v>52.380952380952401</v>
      </c>
      <c r="AD49" s="56">
        <v>47.368421052631597</v>
      </c>
      <c r="AE49" s="60">
        <v>49.874686716791999</v>
      </c>
      <c r="AF49" s="56">
        <v>53.846153846153904</v>
      </c>
      <c r="AG49" s="56">
        <v>65</v>
      </c>
      <c r="AH49" s="56">
        <v>42.105263157894697</v>
      </c>
      <c r="AI49" s="56">
        <v>59.090909090909101</v>
      </c>
      <c r="AJ49" s="56">
        <v>47.058823529411796</v>
      </c>
      <c r="AK49" s="60">
        <v>53.074866310160402</v>
      </c>
      <c r="AL49" s="48">
        <f t="shared" si="25"/>
        <v>53.977506238269122</v>
      </c>
    </row>
    <row r="50" spans="1:38" ht="15.75" customHeight="1">
      <c r="A50" s="67" t="s">
        <v>73</v>
      </c>
      <c r="B50" s="56">
        <v>48.205128205128197</v>
      </c>
      <c r="C50" s="56">
        <v>4.7619047619047601</v>
      </c>
      <c r="D50" s="56">
        <v>98.8888888888889</v>
      </c>
      <c r="E50" s="56">
        <v>9.0090090090090094</v>
      </c>
      <c r="F50" s="56">
        <v>63.799283154121902</v>
      </c>
      <c r="G50" s="60">
        <v>36.404146081565401</v>
      </c>
      <c r="H50" s="56">
        <v>54.545454545454497</v>
      </c>
      <c r="I50" s="56">
        <v>0</v>
      </c>
      <c r="J50" s="56">
        <v>100</v>
      </c>
      <c r="K50" s="56">
        <v>0</v>
      </c>
      <c r="L50" s="56">
        <v>70.588235294117595</v>
      </c>
      <c r="M50" s="60">
        <v>35.294117647058798</v>
      </c>
      <c r="N50" s="56">
        <v>60.606060606060602</v>
      </c>
      <c r="O50" s="56">
        <v>7.1428571428571397</v>
      </c>
      <c r="P50" s="56">
        <v>100</v>
      </c>
      <c r="Q50" s="56">
        <v>13.3333333333333</v>
      </c>
      <c r="R50" s="56">
        <v>74.509803921568604</v>
      </c>
      <c r="S50" s="60">
        <v>43.921568627451002</v>
      </c>
      <c r="T50" s="103"/>
      <c r="U50" s="104"/>
      <c r="V50" s="104"/>
      <c r="W50" s="104"/>
      <c r="X50" s="104"/>
      <c r="Y50" s="105"/>
      <c r="Z50" s="56">
        <v>52.5</v>
      </c>
      <c r="AA50" s="56">
        <v>28.571428571428601</v>
      </c>
      <c r="AB50" s="56">
        <v>78.947368421052602</v>
      </c>
      <c r="AC50" s="56">
        <v>38.709677419354797</v>
      </c>
      <c r="AD50" s="56">
        <v>61.224489795918402</v>
      </c>
      <c r="AE50" s="60">
        <v>49.967083607636603</v>
      </c>
      <c r="AF50" s="56">
        <v>46.153846153846203</v>
      </c>
      <c r="AG50" s="56">
        <v>30</v>
      </c>
      <c r="AH50" s="56">
        <v>63.157894736842103</v>
      </c>
      <c r="AI50" s="56">
        <v>36.363636363636402</v>
      </c>
      <c r="AJ50" s="56">
        <v>53.3333333333333</v>
      </c>
      <c r="AK50" s="60">
        <v>44.848484848484901</v>
      </c>
      <c r="AL50" s="48">
        <f t="shared" si="25"/>
        <v>42.087080162439335</v>
      </c>
    </row>
    <row r="51" spans="1:38" ht="15.75" customHeight="1">
      <c r="A51" s="67" t="s">
        <v>74</v>
      </c>
      <c r="B51" s="56">
        <v>50.256410256410298</v>
      </c>
      <c r="C51" s="56">
        <v>55.238095238095198</v>
      </c>
      <c r="D51" s="56">
        <v>44.4444444444444</v>
      </c>
      <c r="E51" s="56">
        <v>54.460093896713602</v>
      </c>
      <c r="F51" s="56">
        <v>45.197740112994403</v>
      </c>
      <c r="G51" s="60">
        <v>49.828917004853999</v>
      </c>
      <c r="H51" s="56">
        <v>54.545454545454497</v>
      </c>
      <c r="I51" s="56">
        <v>53.3333333333333</v>
      </c>
      <c r="J51" s="56">
        <v>55.5555555555556</v>
      </c>
      <c r="K51" s="56">
        <v>51.612903225806498</v>
      </c>
      <c r="L51" s="56">
        <v>57.142857142857203</v>
      </c>
      <c r="M51" s="60">
        <v>54.377880184331801</v>
      </c>
      <c r="N51" s="56">
        <v>72.727272727272705</v>
      </c>
      <c r="O51" s="56">
        <v>57.142857142857103</v>
      </c>
      <c r="P51" s="56">
        <v>84.210526315789494</v>
      </c>
      <c r="Q51" s="56">
        <v>64</v>
      </c>
      <c r="R51" s="56">
        <v>78.048780487804905</v>
      </c>
      <c r="S51" s="60">
        <v>71.024390243902403</v>
      </c>
      <c r="T51" s="51">
        <v>45.454545454545503</v>
      </c>
      <c r="U51" s="49">
        <v>65</v>
      </c>
      <c r="V51" s="49">
        <v>15.384615384615399</v>
      </c>
      <c r="W51" s="49">
        <v>59.090909090909101</v>
      </c>
      <c r="X51" s="49">
        <v>18.181818181818201</v>
      </c>
      <c r="Y51" s="60">
        <v>38.636363636363598</v>
      </c>
      <c r="Z51" s="98"/>
      <c r="AA51" s="98"/>
      <c r="AB51" s="98"/>
      <c r="AC51" s="98"/>
      <c r="AD51" s="98"/>
      <c r="AE51" s="99"/>
      <c r="AF51" s="56">
        <v>56.410256410256402</v>
      </c>
      <c r="AG51" s="56">
        <v>55</v>
      </c>
      <c r="AH51" s="56">
        <v>57.894736842105303</v>
      </c>
      <c r="AI51" s="56">
        <v>56.410256410256402</v>
      </c>
      <c r="AJ51" s="56">
        <v>56.410256410256402</v>
      </c>
      <c r="AK51" s="60">
        <v>56.410256410256402</v>
      </c>
      <c r="AL51" s="48">
        <f t="shared" si="25"/>
        <v>54.055561495941639</v>
      </c>
    </row>
    <row r="52" spans="1:38" ht="15.75" customHeight="1">
      <c r="A52" s="67" t="s">
        <v>75</v>
      </c>
      <c r="B52" s="56">
        <v>50.256410256410298</v>
      </c>
      <c r="C52" s="56">
        <v>38.095238095238102</v>
      </c>
      <c r="D52" s="56">
        <v>64.4444444444444</v>
      </c>
      <c r="E52" s="56">
        <v>45.197740112994403</v>
      </c>
      <c r="F52" s="56">
        <v>54.460093896713602</v>
      </c>
      <c r="G52" s="60">
        <v>49.828917004853999</v>
      </c>
      <c r="H52" s="56">
        <v>63.636363636363598</v>
      </c>
      <c r="I52" s="56">
        <v>53.3333333333333</v>
      </c>
      <c r="J52" s="56">
        <v>72.2222222222222</v>
      </c>
      <c r="K52" s="56">
        <v>57.142857142857203</v>
      </c>
      <c r="L52" s="56">
        <v>68.421052631579002</v>
      </c>
      <c r="M52" s="60">
        <v>62.781954887218099</v>
      </c>
      <c r="N52" s="56">
        <v>51.515151515151501</v>
      </c>
      <c r="O52" s="56">
        <v>14.285714285714301</v>
      </c>
      <c r="P52" s="56">
        <v>78.947368421052602</v>
      </c>
      <c r="Q52" s="56">
        <v>20</v>
      </c>
      <c r="R52" s="56">
        <v>65.2173913043478</v>
      </c>
      <c r="S52" s="60">
        <v>42.6086956521739</v>
      </c>
      <c r="T52" s="51">
        <v>60.606060606060602</v>
      </c>
      <c r="U52" s="49">
        <v>60</v>
      </c>
      <c r="V52" s="49">
        <v>61.538461538461497</v>
      </c>
      <c r="W52" s="49">
        <v>64.864864864864899</v>
      </c>
      <c r="X52" s="49">
        <v>55.172413793103402</v>
      </c>
      <c r="Y52" s="60">
        <v>60.0186393289842</v>
      </c>
      <c r="Z52" s="56">
        <v>60</v>
      </c>
      <c r="AA52" s="56">
        <v>61.904761904761898</v>
      </c>
      <c r="AB52" s="56">
        <v>57.894736842105303</v>
      </c>
      <c r="AC52" s="56">
        <v>61.904761904761898</v>
      </c>
      <c r="AD52" s="56">
        <v>57.894736842105303</v>
      </c>
      <c r="AE52" s="60">
        <v>59.8997493734336</v>
      </c>
      <c r="AF52" s="98"/>
      <c r="AG52" s="98"/>
      <c r="AH52" s="98"/>
      <c r="AI52" s="98"/>
      <c r="AJ52" s="98"/>
      <c r="AK52" s="99"/>
      <c r="AL52" s="48">
        <f t="shared" si="25"/>
        <v>55.027591249332758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49.02180035652411</v>
      </c>
      <c r="H53" s="67"/>
      <c r="I53" s="67"/>
      <c r="J53" s="67"/>
      <c r="K53" s="55"/>
      <c r="L53" s="55"/>
      <c r="M53" s="6">
        <f>AVERAGE(M47:M52)</f>
        <v>53.424356977288177</v>
      </c>
      <c r="N53" s="67"/>
      <c r="O53" s="67"/>
      <c r="P53" s="67"/>
      <c r="Q53" s="55"/>
      <c r="R53" s="55"/>
      <c r="S53" s="6">
        <f>AVERAGE(S47:S52)</f>
        <v>53.177597571372118</v>
      </c>
      <c r="T53" s="68"/>
      <c r="U53" s="106"/>
      <c r="V53" s="106"/>
      <c r="W53" s="49"/>
      <c r="X53" s="49"/>
      <c r="Y53" s="6">
        <f>AVERAGE(Y47:Y52)</f>
        <v>52.372026234095202</v>
      </c>
      <c r="Z53" s="67"/>
      <c r="AA53" s="67"/>
      <c r="AB53" s="67"/>
      <c r="AC53" s="67"/>
      <c r="AD53" s="67"/>
      <c r="AE53" s="6">
        <f>AVERAGE(AE47:AE52)</f>
        <v>54.631684544773918</v>
      </c>
      <c r="AF53" s="67"/>
      <c r="AG53" s="67"/>
      <c r="AH53" s="67"/>
      <c r="AI53" s="55"/>
      <c r="AJ53" s="55"/>
      <c r="AK53" s="6">
        <f t="shared" ref="AK53:AL53" si="26">AVERAGE(AK47:AK52)</f>
        <v>45.989645101820209</v>
      </c>
      <c r="AL53" s="57">
        <f t="shared" si="26"/>
        <v>51.436185130978949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37.5</v>
      </c>
      <c r="I58" s="56">
        <v>30.76</v>
      </c>
      <c r="J58" s="56">
        <v>42.1</v>
      </c>
      <c r="K58" s="56">
        <v>28.57</v>
      </c>
      <c r="L58" s="56">
        <v>44.44</v>
      </c>
      <c r="M58" s="60">
        <v>36.51</v>
      </c>
      <c r="N58" s="56">
        <v>58.62</v>
      </c>
      <c r="O58" s="56">
        <v>71.42</v>
      </c>
      <c r="P58" s="56">
        <v>25</v>
      </c>
      <c r="Q58" s="56">
        <v>71.42</v>
      </c>
      <c r="R58" s="56">
        <v>25</v>
      </c>
      <c r="S58" s="60">
        <v>48.21</v>
      </c>
      <c r="T58" s="100">
        <v>57.57</v>
      </c>
      <c r="U58" s="101">
        <v>100</v>
      </c>
      <c r="V58" s="101">
        <v>12.5</v>
      </c>
      <c r="W58" s="101">
        <v>70.83</v>
      </c>
      <c r="X58" s="101">
        <v>22.22</v>
      </c>
      <c r="Y58" s="60">
        <v>46.53</v>
      </c>
      <c r="Z58" s="56">
        <v>62.5</v>
      </c>
      <c r="AA58" s="56">
        <v>68.180000000000007</v>
      </c>
      <c r="AB58" s="56">
        <v>55.56</v>
      </c>
      <c r="AC58" s="56">
        <v>66.67</v>
      </c>
      <c r="AD58" s="56">
        <v>57.14</v>
      </c>
      <c r="AE58" s="60">
        <v>61.9</v>
      </c>
      <c r="AF58" s="56">
        <v>42.5</v>
      </c>
      <c r="AG58" s="56">
        <v>86.67</v>
      </c>
      <c r="AH58" s="56">
        <v>16</v>
      </c>
      <c r="AI58" s="56">
        <v>53.06</v>
      </c>
      <c r="AJ58" s="56">
        <v>25.81</v>
      </c>
      <c r="AK58" s="60">
        <v>39.43</v>
      </c>
      <c r="AL58" s="48">
        <f t="shared" ref="AL58:AL63" si="27">AVERAGE(G58,M58,S58,Y58,AE58,AK58)</f>
        <v>46.516000000000005</v>
      </c>
    </row>
    <row r="59" spans="1:38" ht="15.75" customHeight="1">
      <c r="A59" s="67" t="s">
        <v>54</v>
      </c>
      <c r="B59" s="56">
        <v>53.33</v>
      </c>
      <c r="C59" s="56">
        <v>99.05</v>
      </c>
      <c r="D59" s="56">
        <v>0</v>
      </c>
      <c r="E59" s="56">
        <v>69.569999999999993</v>
      </c>
      <c r="F59" s="56">
        <v>0</v>
      </c>
      <c r="G59" s="60">
        <v>34.78</v>
      </c>
      <c r="H59" s="98"/>
      <c r="I59" s="98"/>
      <c r="J59" s="98"/>
      <c r="K59" s="98"/>
      <c r="L59" s="98"/>
      <c r="M59" s="99"/>
      <c r="N59" s="56">
        <v>62.07</v>
      </c>
      <c r="O59" s="56">
        <v>85.71</v>
      </c>
      <c r="P59" s="56">
        <v>0</v>
      </c>
      <c r="Q59" s="56">
        <v>76.599999999999994</v>
      </c>
      <c r="R59" s="56">
        <v>0</v>
      </c>
      <c r="S59" s="60">
        <v>38.299999999999997</v>
      </c>
      <c r="T59" s="100">
        <v>57.58</v>
      </c>
      <c r="U59" s="101">
        <v>82.35</v>
      </c>
      <c r="V59" s="101">
        <v>31.25</v>
      </c>
      <c r="W59" s="101">
        <v>66.67</v>
      </c>
      <c r="X59" s="101">
        <v>41.67</v>
      </c>
      <c r="Y59" s="60">
        <v>54.17</v>
      </c>
      <c r="Z59" s="56">
        <v>47.5</v>
      </c>
      <c r="AA59" s="56">
        <v>86.36</v>
      </c>
      <c r="AB59" s="56">
        <v>0</v>
      </c>
      <c r="AC59" s="56">
        <v>64.41</v>
      </c>
      <c r="AD59" s="56">
        <v>0</v>
      </c>
      <c r="AE59" s="60">
        <v>32.200000000000003</v>
      </c>
      <c r="AF59" s="56">
        <v>50</v>
      </c>
      <c r="AG59" s="56">
        <v>86.67</v>
      </c>
      <c r="AH59" s="56">
        <v>28</v>
      </c>
      <c r="AI59" s="56">
        <v>56.52</v>
      </c>
      <c r="AJ59" s="56">
        <v>41.18</v>
      </c>
      <c r="AK59" s="60">
        <v>48.85</v>
      </c>
      <c r="AL59" s="48">
        <f t="shared" si="27"/>
        <v>41.66</v>
      </c>
    </row>
    <row r="60" spans="1:38" ht="15.75" customHeight="1">
      <c r="A60" s="67" t="s">
        <v>55</v>
      </c>
      <c r="B60" s="56">
        <v>44.1</v>
      </c>
      <c r="C60" s="56">
        <v>17.14</v>
      </c>
      <c r="D60" s="56">
        <v>75.56</v>
      </c>
      <c r="E60" s="56">
        <v>24.83</v>
      </c>
      <c r="F60" s="56">
        <v>55.51</v>
      </c>
      <c r="G60" s="60">
        <v>40.17</v>
      </c>
      <c r="H60" s="56">
        <v>44.1</v>
      </c>
      <c r="I60" s="56">
        <v>17.14</v>
      </c>
      <c r="J60" s="56">
        <v>75.56</v>
      </c>
      <c r="K60" s="56">
        <v>24.83</v>
      </c>
      <c r="L60" s="56">
        <v>55.51</v>
      </c>
      <c r="M60" s="60">
        <v>40.17</v>
      </c>
      <c r="N60" s="98"/>
      <c r="O60" s="98"/>
      <c r="P60" s="98"/>
      <c r="Q60" s="98"/>
      <c r="R60" s="98"/>
      <c r="S60" s="99"/>
      <c r="T60" s="100">
        <v>44.1</v>
      </c>
      <c r="U60" s="101">
        <v>17.14</v>
      </c>
      <c r="V60" s="101">
        <v>75.56</v>
      </c>
      <c r="W60" s="101">
        <v>24.83</v>
      </c>
      <c r="X60" s="101">
        <v>55.51</v>
      </c>
      <c r="Y60" s="60">
        <v>40.17</v>
      </c>
      <c r="Z60" s="56">
        <v>44.1</v>
      </c>
      <c r="AA60" s="56">
        <v>17.14</v>
      </c>
      <c r="AB60" s="56">
        <v>75.56</v>
      </c>
      <c r="AC60" s="56">
        <v>24.83</v>
      </c>
      <c r="AD60" s="56">
        <v>55.51</v>
      </c>
      <c r="AE60" s="60">
        <v>40.17</v>
      </c>
      <c r="AF60" s="56">
        <v>44.1</v>
      </c>
      <c r="AG60" s="56">
        <v>17.14</v>
      </c>
      <c r="AH60" s="56">
        <v>75.56</v>
      </c>
      <c r="AI60" s="56">
        <v>24.83</v>
      </c>
      <c r="AJ60" s="56">
        <v>55.51</v>
      </c>
      <c r="AK60" s="60">
        <v>40.17</v>
      </c>
      <c r="AL60" s="48">
        <f t="shared" si="27"/>
        <v>40.17</v>
      </c>
    </row>
    <row r="61" spans="1:38" ht="13">
      <c r="A61" s="67" t="s">
        <v>56</v>
      </c>
      <c r="B61" s="56">
        <v>44.1</v>
      </c>
      <c r="C61" s="56">
        <v>17.14</v>
      </c>
      <c r="D61" s="56">
        <v>75.56</v>
      </c>
      <c r="E61" s="56">
        <v>24.83</v>
      </c>
      <c r="F61" s="56">
        <v>55.51</v>
      </c>
      <c r="G61" s="60">
        <v>40.17</v>
      </c>
      <c r="H61" s="56">
        <v>44.1</v>
      </c>
      <c r="I61" s="56">
        <v>17.14</v>
      </c>
      <c r="J61" s="56">
        <v>75.56</v>
      </c>
      <c r="K61" s="56">
        <v>24.83</v>
      </c>
      <c r="L61" s="56">
        <v>55.51</v>
      </c>
      <c r="M61" s="60">
        <v>40.17</v>
      </c>
      <c r="N61" s="56">
        <v>44.1</v>
      </c>
      <c r="O61" s="56">
        <v>17.14</v>
      </c>
      <c r="P61" s="56">
        <v>75.56</v>
      </c>
      <c r="Q61" s="56">
        <v>24.83</v>
      </c>
      <c r="R61" s="56">
        <v>55.51</v>
      </c>
      <c r="S61" s="60">
        <v>40.17</v>
      </c>
      <c r="T61" s="103"/>
      <c r="U61" s="104"/>
      <c r="V61" s="104"/>
      <c r="W61" s="104"/>
      <c r="X61" s="104"/>
      <c r="Y61" s="105"/>
      <c r="Z61" s="56">
        <v>44.1</v>
      </c>
      <c r="AA61" s="56">
        <v>17.14</v>
      </c>
      <c r="AB61" s="56">
        <v>75.56</v>
      </c>
      <c r="AC61" s="56">
        <v>24.83</v>
      </c>
      <c r="AD61" s="56">
        <v>55.51</v>
      </c>
      <c r="AE61" s="60">
        <v>40.17</v>
      </c>
      <c r="AF61" s="56">
        <v>50</v>
      </c>
      <c r="AG61" s="56">
        <v>6.67</v>
      </c>
      <c r="AH61" s="56">
        <v>76</v>
      </c>
      <c r="AI61" s="56">
        <v>9.09</v>
      </c>
      <c r="AJ61" s="56">
        <v>65.52</v>
      </c>
      <c r="AK61" s="60">
        <v>37.299999999999997</v>
      </c>
      <c r="AL61" s="48">
        <f t="shared" si="27"/>
        <v>39.596000000000004</v>
      </c>
    </row>
    <row r="62" spans="1:38" ht="13">
      <c r="A62" s="67" t="s">
        <v>57</v>
      </c>
      <c r="B62" s="56">
        <v>48.72</v>
      </c>
      <c r="C62" s="56">
        <v>26.67</v>
      </c>
      <c r="D62" s="56">
        <v>74.44</v>
      </c>
      <c r="E62" s="56">
        <v>35.9</v>
      </c>
      <c r="F62" s="56">
        <v>57.26</v>
      </c>
      <c r="G62" s="60">
        <v>46.58</v>
      </c>
      <c r="H62" s="56">
        <v>48.72</v>
      </c>
      <c r="I62" s="56">
        <v>26.67</v>
      </c>
      <c r="J62" s="56">
        <v>74.44</v>
      </c>
      <c r="K62" s="56">
        <v>35.9</v>
      </c>
      <c r="L62" s="56">
        <v>57.26</v>
      </c>
      <c r="M62" s="60">
        <v>46.58</v>
      </c>
      <c r="N62" s="56">
        <v>48.72</v>
      </c>
      <c r="O62" s="56">
        <v>26.67</v>
      </c>
      <c r="P62" s="56">
        <v>74.44</v>
      </c>
      <c r="Q62" s="56">
        <v>35.9</v>
      </c>
      <c r="R62" s="56">
        <v>57.26</v>
      </c>
      <c r="S62" s="60">
        <v>46.58</v>
      </c>
      <c r="T62" s="51">
        <v>66.67</v>
      </c>
      <c r="U62" s="49">
        <v>76.47</v>
      </c>
      <c r="V62" s="49">
        <v>56.25</v>
      </c>
      <c r="W62" s="49">
        <v>70.27</v>
      </c>
      <c r="X62" s="49">
        <v>62.07</v>
      </c>
      <c r="Y62" s="60">
        <v>66.17</v>
      </c>
      <c r="Z62" s="98"/>
      <c r="AA62" s="98"/>
      <c r="AB62" s="98"/>
      <c r="AC62" s="98"/>
      <c r="AD62" s="98"/>
      <c r="AE62" s="99"/>
      <c r="AF62" s="56">
        <v>25</v>
      </c>
      <c r="AG62" s="56">
        <v>53.33</v>
      </c>
      <c r="AH62" s="56">
        <v>8</v>
      </c>
      <c r="AI62" s="56">
        <v>34.78</v>
      </c>
      <c r="AJ62" s="56">
        <v>11.76</v>
      </c>
      <c r="AK62" s="60">
        <v>23.27</v>
      </c>
      <c r="AL62" s="48">
        <f t="shared" si="27"/>
        <v>45.836000000000006</v>
      </c>
    </row>
    <row r="63" spans="1:38" ht="13">
      <c r="A63" s="67" t="s">
        <v>58</v>
      </c>
      <c r="B63" s="56">
        <v>25</v>
      </c>
      <c r="C63" s="56">
        <v>53.33</v>
      </c>
      <c r="D63" s="56">
        <v>8</v>
      </c>
      <c r="E63" s="56">
        <v>34.78</v>
      </c>
      <c r="F63" s="56">
        <v>11.76</v>
      </c>
      <c r="G63" s="60">
        <v>23.27</v>
      </c>
      <c r="H63" s="56">
        <v>25</v>
      </c>
      <c r="I63" s="56">
        <v>53.33</v>
      </c>
      <c r="J63" s="56">
        <v>8</v>
      </c>
      <c r="K63" s="56">
        <v>34.78</v>
      </c>
      <c r="L63" s="56">
        <v>11.76</v>
      </c>
      <c r="M63" s="60">
        <v>23.27</v>
      </c>
      <c r="N63" s="56">
        <v>25</v>
      </c>
      <c r="O63" s="56">
        <v>53.33</v>
      </c>
      <c r="P63" s="56">
        <v>8</v>
      </c>
      <c r="Q63" s="56">
        <v>34.78</v>
      </c>
      <c r="R63" s="56">
        <v>11.76</v>
      </c>
      <c r="S63" s="60">
        <v>23.27</v>
      </c>
      <c r="T63" s="51">
        <v>25</v>
      </c>
      <c r="U63" s="49">
        <v>53.33</v>
      </c>
      <c r="V63" s="49">
        <v>8</v>
      </c>
      <c r="W63" s="49">
        <v>34.78</v>
      </c>
      <c r="X63" s="49">
        <v>11.76</v>
      </c>
      <c r="Y63" s="60">
        <v>23.27</v>
      </c>
      <c r="Z63" s="56">
        <v>77.5</v>
      </c>
      <c r="AA63" s="56">
        <v>63.64</v>
      </c>
      <c r="AB63" s="56">
        <v>94.44</v>
      </c>
      <c r="AC63" s="56">
        <v>75.680000000000007</v>
      </c>
      <c r="AD63" s="56">
        <v>79.069999999999993</v>
      </c>
      <c r="AE63" s="60">
        <v>77.37</v>
      </c>
      <c r="AF63" s="98"/>
      <c r="AG63" s="98"/>
      <c r="AH63" s="98"/>
      <c r="AI63" s="98"/>
      <c r="AJ63" s="98"/>
      <c r="AK63" s="99"/>
      <c r="AL63" s="48">
        <f t="shared" si="27"/>
        <v>34.089999999999996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36.994</v>
      </c>
      <c r="H64" s="55"/>
      <c r="I64" s="55"/>
      <c r="J64" s="55"/>
      <c r="K64" s="55"/>
      <c r="L64" s="55"/>
      <c r="M64" s="6">
        <f>AVERAGE(M58:M63)</f>
        <v>37.340000000000003</v>
      </c>
      <c r="N64" s="55"/>
      <c r="O64" s="55"/>
      <c r="P64" s="55"/>
      <c r="Q64" s="55"/>
      <c r="R64" s="55"/>
      <c r="S64" s="6">
        <f>AVERAGE(S58:S63)</f>
        <v>39.305999999999997</v>
      </c>
      <c r="T64" s="51"/>
      <c r="U64" s="49"/>
      <c r="V64" s="49"/>
      <c r="W64" s="49"/>
      <c r="X64" s="49"/>
      <c r="Y64" s="6">
        <f>AVERAGE(Y58:Y63)</f>
        <v>46.062000000000005</v>
      </c>
      <c r="Z64" s="55"/>
      <c r="AA64" s="55"/>
      <c r="AB64" s="55"/>
      <c r="AC64" s="55"/>
      <c r="AD64" s="55"/>
      <c r="AE64" s="6">
        <f>AVERAGE(AE58:AE63)</f>
        <v>50.362000000000002</v>
      </c>
      <c r="AF64" s="55"/>
      <c r="AG64" s="55"/>
      <c r="AH64" s="55"/>
      <c r="AI64" s="55"/>
      <c r="AJ64" s="55"/>
      <c r="AK64" s="6">
        <f t="shared" ref="AK64:AL64" si="28">AVERAGE(AK58:AK63)</f>
        <v>37.804000000000002</v>
      </c>
      <c r="AL64" s="57">
        <f t="shared" si="28"/>
        <v>41.311333333333337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66.67</v>
      </c>
      <c r="I68" s="56">
        <v>42.11</v>
      </c>
      <c r="J68" s="56">
        <v>100</v>
      </c>
      <c r="K68" s="56">
        <v>59.26</v>
      </c>
      <c r="L68" s="56">
        <v>71.790000000000006</v>
      </c>
      <c r="M68" s="60">
        <v>65.53</v>
      </c>
      <c r="N68" s="56">
        <v>58.06</v>
      </c>
      <c r="O68" s="56">
        <v>45.45</v>
      </c>
      <c r="P68" s="56">
        <v>65</v>
      </c>
      <c r="Q68" s="56">
        <v>43.48</v>
      </c>
      <c r="R68" s="56">
        <v>66.67</v>
      </c>
      <c r="S68" s="60">
        <v>55.07</v>
      </c>
      <c r="T68" s="100">
        <v>63.64</v>
      </c>
      <c r="U68" s="101">
        <v>100</v>
      </c>
      <c r="V68" s="101">
        <v>36.840000000000003</v>
      </c>
      <c r="W68" s="101">
        <v>70</v>
      </c>
      <c r="X68" s="101">
        <v>53.85</v>
      </c>
      <c r="Y68" s="60">
        <v>61.92</v>
      </c>
      <c r="Z68" s="56">
        <v>57.5</v>
      </c>
      <c r="AA68" s="56">
        <v>0</v>
      </c>
      <c r="AB68" s="56">
        <v>100</v>
      </c>
      <c r="AC68" s="56">
        <v>0</v>
      </c>
      <c r="AD68" s="56">
        <v>73.02</v>
      </c>
      <c r="AE68" s="60">
        <v>36.51</v>
      </c>
      <c r="AF68" s="56">
        <v>50</v>
      </c>
      <c r="AG68" s="56">
        <v>45</v>
      </c>
      <c r="AH68" s="56">
        <v>55</v>
      </c>
      <c r="AI68" s="56">
        <v>47.37</v>
      </c>
      <c r="AJ68" s="56">
        <v>52.38</v>
      </c>
      <c r="AK68" s="60">
        <v>49.87</v>
      </c>
      <c r="AL68" s="48">
        <f t="shared" ref="AL68:AL73" si="29">AVERAGE(G68,M68,S68,Y68,AE68,AK68)</f>
        <v>53.779999999999994</v>
      </c>
    </row>
    <row r="69" spans="1:38" ht="13">
      <c r="A69" s="67" t="s">
        <v>65</v>
      </c>
      <c r="B69" s="56">
        <v>46.91</v>
      </c>
      <c r="C69" s="56">
        <v>93.68</v>
      </c>
      <c r="D69" s="56">
        <v>2.02</v>
      </c>
      <c r="E69" s="56">
        <v>63.35</v>
      </c>
      <c r="F69" s="56">
        <v>3.74</v>
      </c>
      <c r="G69" s="60">
        <v>33.54</v>
      </c>
      <c r="H69" s="98"/>
      <c r="I69" s="98"/>
      <c r="J69" s="98"/>
      <c r="K69" s="98"/>
      <c r="L69" s="98"/>
      <c r="M69" s="99"/>
      <c r="N69" s="56">
        <v>35.479999999999997</v>
      </c>
      <c r="O69" s="56">
        <v>100</v>
      </c>
      <c r="P69" s="56">
        <v>0</v>
      </c>
      <c r="Q69" s="56">
        <v>52.38</v>
      </c>
      <c r="R69" s="56">
        <v>0</v>
      </c>
      <c r="S69" s="60">
        <v>26.19</v>
      </c>
      <c r="T69" s="100">
        <v>42.42</v>
      </c>
      <c r="U69" s="101">
        <v>85.71</v>
      </c>
      <c r="V69" s="101">
        <v>10.53</v>
      </c>
      <c r="W69" s="101">
        <v>55.81</v>
      </c>
      <c r="X69" s="101">
        <v>17.39</v>
      </c>
      <c r="Y69" s="60">
        <v>36.6</v>
      </c>
      <c r="Z69" s="56">
        <v>47.5</v>
      </c>
      <c r="AA69" s="56">
        <v>100</v>
      </c>
      <c r="AB69" s="56">
        <v>8.6999999999999993</v>
      </c>
      <c r="AC69" s="56">
        <v>61.82</v>
      </c>
      <c r="AD69" s="56">
        <v>16</v>
      </c>
      <c r="AE69" s="60">
        <v>38.909999999999997</v>
      </c>
      <c r="AF69" s="56">
        <v>50</v>
      </c>
      <c r="AG69" s="56">
        <v>100</v>
      </c>
      <c r="AH69" s="56">
        <v>0</v>
      </c>
      <c r="AI69" s="56">
        <v>66.67</v>
      </c>
      <c r="AJ69" s="56">
        <v>0</v>
      </c>
      <c r="AK69" s="60">
        <v>33.33</v>
      </c>
      <c r="AL69" s="48">
        <f t="shared" si="29"/>
        <v>33.713999999999999</v>
      </c>
    </row>
    <row r="70" spans="1:38" ht="13">
      <c r="A70" s="67" t="s">
        <v>66</v>
      </c>
      <c r="B70" s="56">
        <v>48.97</v>
      </c>
      <c r="C70" s="56">
        <v>100</v>
      </c>
      <c r="D70" s="56">
        <v>0</v>
      </c>
      <c r="E70" s="56">
        <v>65.739999999999995</v>
      </c>
      <c r="F70" s="56">
        <v>0</v>
      </c>
      <c r="G70" s="60">
        <v>32.869999999999997</v>
      </c>
      <c r="H70" s="56">
        <v>57.575757575757599</v>
      </c>
      <c r="I70" s="56">
        <v>100</v>
      </c>
      <c r="J70" s="56">
        <v>0</v>
      </c>
      <c r="K70" s="56">
        <v>73.076923076923094</v>
      </c>
      <c r="L70" s="56">
        <v>0</v>
      </c>
      <c r="M70" s="60">
        <v>36.538461538461497</v>
      </c>
      <c r="N70" s="98"/>
      <c r="O70" s="98"/>
      <c r="P70" s="98"/>
      <c r="Q70" s="98"/>
      <c r="R70" s="98"/>
      <c r="S70" s="99"/>
      <c r="T70" s="100">
        <v>42.424242424242401</v>
      </c>
      <c r="U70" s="101">
        <v>100</v>
      </c>
      <c r="V70" s="101">
        <v>0</v>
      </c>
      <c r="W70" s="101">
        <v>59.574468085106403</v>
      </c>
      <c r="X70" s="101">
        <v>0</v>
      </c>
      <c r="Y70" s="60">
        <v>29.787234042553202</v>
      </c>
      <c r="Z70" s="56">
        <v>42.5</v>
      </c>
      <c r="AA70" s="56">
        <v>100</v>
      </c>
      <c r="AB70" s="56">
        <v>0</v>
      </c>
      <c r="AC70" s="56">
        <v>59.649122807017498</v>
      </c>
      <c r="AD70" s="56">
        <v>0</v>
      </c>
      <c r="AE70" s="60">
        <v>29.824561403508799</v>
      </c>
      <c r="AF70" s="56">
        <v>50</v>
      </c>
      <c r="AG70" s="56">
        <v>100</v>
      </c>
      <c r="AH70" s="56">
        <v>0</v>
      </c>
      <c r="AI70" s="56">
        <v>66.6666666666667</v>
      </c>
      <c r="AJ70" s="56">
        <v>0</v>
      </c>
      <c r="AK70" s="60">
        <v>33.3333333333333</v>
      </c>
      <c r="AL70" s="48">
        <f t="shared" si="29"/>
        <v>32.470718063571361</v>
      </c>
    </row>
    <row r="71" spans="1:38" ht="13">
      <c r="A71" s="67" t="s">
        <v>67</v>
      </c>
      <c r="B71" s="56">
        <v>43.298969072165001</v>
      </c>
      <c r="C71" s="56">
        <v>20</v>
      </c>
      <c r="D71" s="56">
        <v>65.656565656565704</v>
      </c>
      <c r="E71" s="56">
        <v>25.675675675675699</v>
      </c>
      <c r="F71" s="56">
        <v>54.1666666666667</v>
      </c>
      <c r="G71" s="60">
        <v>39.921171171171203</v>
      </c>
      <c r="H71" s="56">
        <v>33.3333333333333</v>
      </c>
      <c r="I71" s="56">
        <v>10.526315789473699</v>
      </c>
      <c r="J71" s="56">
        <v>64.285714285714306</v>
      </c>
      <c r="K71" s="56">
        <v>15.384615384615399</v>
      </c>
      <c r="L71" s="56">
        <v>45</v>
      </c>
      <c r="M71" s="60">
        <v>30.192307692307701</v>
      </c>
      <c r="N71" s="56">
        <v>66.6666666666667</v>
      </c>
      <c r="O71" s="56">
        <v>40</v>
      </c>
      <c r="P71" s="56">
        <v>80</v>
      </c>
      <c r="Q71" s="56">
        <v>44.4444444444445</v>
      </c>
      <c r="R71" s="56">
        <v>76.190476190476204</v>
      </c>
      <c r="S71" s="60">
        <v>60.317460317460302</v>
      </c>
      <c r="T71" s="103"/>
      <c r="U71" s="104"/>
      <c r="V71" s="104"/>
      <c r="W71" s="104"/>
      <c r="X71" s="104"/>
      <c r="Y71" s="105"/>
      <c r="Z71" s="56">
        <v>32.5</v>
      </c>
      <c r="AA71" s="56">
        <v>23.529411764705898</v>
      </c>
      <c r="AB71" s="56">
        <v>39.130434782608702</v>
      </c>
      <c r="AC71" s="56">
        <v>22.8571428571429</v>
      </c>
      <c r="AD71" s="56">
        <v>40</v>
      </c>
      <c r="AE71" s="60">
        <v>31.428571428571399</v>
      </c>
      <c r="AF71" s="56">
        <v>37.5</v>
      </c>
      <c r="AG71" s="56">
        <v>45</v>
      </c>
      <c r="AH71" s="56">
        <v>30</v>
      </c>
      <c r="AI71" s="56">
        <v>41.860465116279101</v>
      </c>
      <c r="AJ71" s="56">
        <v>32.4324324324324</v>
      </c>
      <c r="AK71" s="60">
        <v>37.146448774355797</v>
      </c>
      <c r="AL71" s="48">
        <f t="shared" si="29"/>
        <v>39.801191876773281</v>
      </c>
    </row>
    <row r="72" spans="1:38" ht="13">
      <c r="A72" s="67" t="s">
        <v>68</v>
      </c>
      <c r="B72" s="56">
        <v>53.6082474226804</v>
      </c>
      <c r="C72" s="56">
        <v>22.105263157894701</v>
      </c>
      <c r="D72" s="56">
        <v>83.838383838383805</v>
      </c>
      <c r="E72" s="56">
        <v>31.818181818181799</v>
      </c>
      <c r="F72" s="56">
        <v>64.84375</v>
      </c>
      <c r="G72" s="60">
        <v>48.330965909090899</v>
      </c>
      <c r="H72" s="56">
        <v>45.454545454545503</v>
      </c>
      <c r="I72" s="56">
        <v>36.842105263157897</v>
      </c>
      <c r="J72" s="56">
        <v>57.142857142857103</v>
      </c>
      <c r="K72" s="56">
        <v>43.75</v>
      </c>
      <c r="L72" s="56">
        <v>47.058823529411796</v>
      </c>
      <c r="M72" s="60">
        <v>45.404411764705898</v>
      </c>
      <c r="N72" s="56">
        <v>41.935483870967701</v>
      </c>
      <c r="O72" s="56">
        <v>90.909090909090907</v>
      </c>
      <c r="P72" s="56">
        <v>15</v>
      </c>
      <c r="Q72" s="56">
        <v>52.631578947368403</v>
      </c>
      <c r="R72" s="56">
        <v>25</v>
      </c>
      <c r="S72" s="60">
        <v>38.815789473684198</v>
      </c>
      <c r="T72" s="51">
        <v>69.696969696969703</v>
      </c>
      <c r="U72" s="49">
        <v>92.857142857142904</v>
      </c>
      <c r="V72" s="49">
        <v>52.631578947368403</v>
      </c>
      <c r="W72" s="49">
        <v>72.2222222222222</v>
      </c>
      <c r="X72" s="49">
        <v>66.6666666666667</v>
      </c>
      <c r="Y72" s="60">
        <v>69.4444444444444</v>
      </c>
      <c r="Z72" s="98"/>
      <c r="AA72" s="98"/>
      <c r="AB72" s="98"/>
      <c r="AC72" s="98"/>
      <c r="AD72" s="98"/>
      <c r="AE72" s="99"/>
      <c r="AF72" s="56">
        <v>37.5</v>
      </c>
      <c r="AG72" s="56">
        <v>55</v>
      </c>
      <c r="AH72" s="56">
        <v>20</v>
      </c>
      <c r="AI72" s="56">
        <v>46.808510638297903</v>
      </c>
      <c r="AJ72" s="56">
        <v>24.2424242424242</v>
      </c>
      <c r="AK72" s="60">
        <v>35.525467440361098</v>
      </c>
      <c r="AL72" s="48">
        <f t="shared" si="29"/>
        <v>47.504215806457296</v>
      </c>
    </row>
    <row r="73" spans="1:38" ht="13">
      <c r="A73" s="67" t="s">
        <v>69</v>
      </c>
      <c r="B73" s="56">
        <v>46.9072164948454</v>
      </c>
      <c r="C73" s="56">
        <v>88.421052631579002</v>
      </c>
      <c r="D73" s="56">
        <v>7.0707070707070701</v>
      </c>
      <c r="E73" s="56">
        <v>61.992619926199303</v>
      </c>
      <c r="F73" s="56">
        <v>11.965811965812</v>
      </c>
      <c r="G73" s="60">
        <v>36.979215946005603</v>
      </c>
      <c r="H73" s="56">
        <v>54.545454545454497</v>
      </c>
      <c r="I73" s="56">
        <v>89.473684210526301</v>
      </c>
      <c r="J73" s="56">
        <v>7.1428571428571397</v>
      </c>
      <c r="K73" s="56">
        <v>69.387755102040799</v>
      </c>
      <c r="L73" s="56">
        <v>11.764705882352899</v>
      </c>
      <c r="M73" s="60">
        <v>40.576230492196899</v>
      </c>
      <c r="N73" s="56">
        <v>38.709677419354797</v>
      </c>
      <c r="O73" s="56">
        <v>72.727272727272705</v>
      </c>
      <c r="P73" s="56">
        <v>20</v>
      </c>
      <c r="Q73" s="56">
        <v>45.714285714285701</v>
      </c>
      <c r="R73" s="56">
        <v>29.629629629629601</v>
      </c>
      <c r="S73" s="60">
        <v>37.671957671957699</v>
      </c>
      <c r="T73" s="51">
        <v>48.484848484848499</v>
      </c>
      <c r="U73" s="49">
        <v>100</v>
      </c>
      <c r="V73" s="49">
        <v>10.526315789473699</v>
      </c>
      <c r="W73" s="49">
        <v>62.2222222222222</v>
      </c>
      <c r="X73" s="49">
        <v>19.047619047619101</v>
      </c>
      <c r="Y73" s="60">
        <v>40.634920634920597</v>
      </c>
      <c r="Z73" s="56">
        <v>32.5</v>
      </c>
      <c r="AA73" s="56">
        <v>70.588235294117695</v>
      </c>
      <c r="AB73" s="56">
        <v>4.3478260869565197</v>
      </c>
      <c r="AC73" s="56">
        <v>47.058823529411796</v>
      </c>
      <c r="AD73" s="56">
        <v>6.8965517241379297</v>
      </c>
      <c r="AE73" s="60">
        <v>26.977687626774902</v>
      </c>
      <c r="AF73" s="98"/>
      <c r="AG73" s="98"/>
      <c r="AH73" s="98"/>
      <c r="AI73" s="98"/>
      <c r="AJ73" s="98"/>
      <c r="AK73" s="99"/>
      <c r="AL73" s="48">
        <f t="shared" si="29"/>
        <v>36.568002474371141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38.328270605253543</v>
      </c>
      <c r="H74" s="55"/>
      <c r="I74" s="55"/>
      <c r="J74" s="55"/>
      <c r="K74" s="55"/>
      <c r="L74" s="55"/>
      <c r="M74" s="6">
        <f>AVERAGE(M68:M73)</f>
        <v>43.648282297534401</v>
      </c>
      <c r="N74" s="55"/>
      <c r="O74" s="55"/>
      <c r="P74" s="55"/>
      <c r="Q74" s="55"/>
      <c r="R74" s="55"/>
      <c r="S74" s="6">
        <f>AVERAGE(S68:S73)</f>
        <v>43.613041492620439</v>
      </c>
      <c r="T74" s="51"/>
      <c r="U74" s="49"/>
      <c r="V74" s="49"/>
      <c r="W74" s="49"/>
      <c r="X74" s="49"/>
      <c r="Y74" s="6">
        <f>AVERAGE(Y68:Y73)</f>
        <v>47.677319824383645</v>
      </c>
      <c r="Z74" s="55"/>
      <c r="AA74" s="55"/>
      <c r="AB74" s="55"/>
      <c r="AC74" s="55"/>
      <c r="AD74" s="55"/>
      <c r="AE74" s="6">
        <f>AVERAGE(AE68:AE73)</f>
        <v>32.730164091771016</v>
      </c>
      <c r="AF74" s="55"/>
      <c r="AG74" s="55"/>
      <c r="AH74" s="55"/>
      <c r="AI74" s="55"/>
      <c r="AJ74" s="54"/>
      <c r="AK74" s="6">
        <f t="shared" ref="AK74:AL74" si="30">AVERAGE(AK68:AK73)</f>
        <v>37.841049909610035</v>
      </c>
      <c r="AL74" s="57">
        <f t="shared" si="30"/>
        <v>40.639688036862175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66.6666666666667</v>
      </c>
      <c r="I78" s="56">
        <v>40</v>
      </c>
      <c r="J78" s="56">
        <v>88.8888888888889</v>
      </c>
      <c r="K78" s="56">
        <v>52.173913043478301</v>
      </c>
      <c r="L78" s="56">
        <v>74.418604651162795</v>
      </c>
      <c r="M78" s="60">
        <v>63.296258847320502</v>
      </c>
      <c r="N78" s="56">
        <v>54.545454545454497</v>
      </c>
      <c r="O78" s="56">
        <v>85.714285714285694</v>
      </c>
      <c r="P78" s="56">
        <v>31.578947368421101</v>
      </c>
      <c r="Q78" s="56">
        <v>61.538461538461497</v>
      </c>
      <c r="R78" s="56">
        <v>44.4444444444444</v>
      </c>
      <c r="S78" s="60">
        <v>52.991452991453002</v>
      </c>
      <c r="T78" s="100">
        <v>66.6666666666667</v>
      </c>
      <c r="U78" s="101">
        <v>95</v>
      </c>
      <c r="V78" s="101">
        <v>23.076923076923102</v>
      </c>
      <c r="W78" s="101">
        <v>77.551020408163296</v>
      </c>
      <c r="X78" s="101">
        <v>35.294117647058798</v>
      </c>
      <c r="Y78" s="60">
        <v>56.422569027611097</v>
      </c>
      <c r="Z78" s="56">
        <v>52.5</v>
      </c>
      <c r="AA78" s="56">
        <v>42.857142857142897</v>
      </c>
      <c r="AB78" s="56">
        <v>63.157894736842103</v>
      </c>
      <c r="AC78" s="56">
        <v>48.648648648648603</v>
      </c>
      <c r="AD78" s="56">
        <v>55.8139534883721</v>
      </c>
      <c r="AE78" s="60">
        <v>52.231301068510398</v>
      </c>
      <c r="AF78" s="56">
        <v>53.846153846153904</v>
      </c>
      <c r="AG78" s="56">
        <v>70</v>
      </c>
      <c r="AH78" s="56">
        <v>36.842105263157897</v>
      </c>
      <c r="AI78" s="56">
        <v>60.869565217391298</v>
      </c>
      <c r="AJ78" s="56">
        <v>43.75</v>
      </c>
      <c r="AK78" s="60">
        <v>52.309782608695699</v>
      </c>
      <c r="AL78" s="48">
        <f t="shared" ref="AL78:AL83" si="31">AVERAGE(G78,M78,S78,Y78,AE78,AK78)</f>
        <v>55.450272908718134</v>
      </c>
    </row>
    <row r="79" spans="1:38" ht="13">
      <c r="A79" s="67" t="s">
        <v>71</v>
      </c>
      <c r="B79" s="56">
        <v>54.871794871794897</v>
      </c>
      <c r="C79" s="56">
        <v>100</v>
      </c>
      <c r="D79" s="56">
        <v>2.2222222222222201</v>
      </c>
      <c r="E79" s="56">
        <v>70.469798657718101</v>
      </c>
      <c r="F79" s="56">
        <v>4.3478260869565197</v>
      </c>
      <c r="G79" s="60">
        <v>37.408812372337302</v>
      </c>
      <c r="H79" s="98"/>
      <c r="I79" s="98"/>
      <c r="J79" s="98"/>
      <c r="K79" s="98"/>
      <c r="L79" s="98"/>
      <c r="M79" s="99"/>
      <c r="N79" s="56">
        <v>42.424242424242401</v>
      </c>
      <c r="O79" s="56">
        <v>100</v>
      </c>
      <c r="P79" s="56">
        <v>0</v>
      </c>
      <c r="Q79" s="56">
        <v>59.574468085106403</v>
      </c>
      <c r="R79" s="56">
        <v>0</v>
      </c>
      <c r="S79" s="60">
        <v>29.787234042553202</v>
      </c>
      <c r="T79" s="100">
        <v>60.606060606060602</v>
      </c>
      <c r="U79" s="101">
        <v>100</v>
      </c>
      <c r="V79" s="101">
        <v>0</v>
      </c>
      <c r="W79" s="101">
        <v>75.471698113207594</v>
      </c>
      <c r="X79" s="101">
        <v>0</v>
      </c>
      <c r="Y79" s="60">
        <v>37.735849056603797</v>
      </c>
      <c r="Z79" s="56">
        <v>52.5</v>
      </c>
      <c r="AA79" s="56">
        <v>100</v>
      </c>
      <c r="AB79" s="56">
        <v>0</v>
      </c>
      <c r="AC79" s="56">
        <v>68.852459016393496</v>
      </c>
      <c r="AD79" s="56">
        <v>0</v>
      </c>
      <c r="AE79" s="60">
        <v>34.426229508196698</v>
      </c>
      <c r="AF79" s="56">
        <v>51.282051282051299</v>
      </c>
      <c r="AG79" s="56">
        <v>100</v>
      </c>
      <c r="AH79" s="56">
        <v>0</v>
      </c>
      <c r="AI79" s="56">
        <v>67.796610169491501</v>
      </c>
      <c r="AJ79" s="56">
        <v>0</v>
      </c>
      <c r="AK79" s="60">
        <v>33.8983050847458</v>
      </c>
      <c r="AL79" s="48">
        <f t="shared" si="31"/>
        <v>34.651286012887361</v>
      </c>
    </row>
    <row r="80" spans="1:38" ht="13">
      <c r="A80" s="67" t="s">
        <v>72</v>
      </c>
      <c r="B80" s="56">
        <v>44.102564102564102</v>
      </c>
      <c r="C80" s="56">
        <v>0.952380952380952</v>
      </c>
      <c r="D80" s="56">
        <v>94.4444444444444</v>
      </c>
      <c r="E80" s="56">
        <v>1.8018018018018001</v>
      </c>
      <c r="F80" s="56">
        <v>60.931899641577097</v>
      </c>
      <c r="G80" s="60">
        <v>31.366850721689399</v>
      </c>
      <c r="H80" s="56">
        <v>51.515151515151501</v>
      </c>
      <c r="I80" s="56">
        <v>0</v>
      </c>
      <c r="J80" s="56">
        <v>94.4444444444444</v>
      </c>
      <c r="K80" s="56">
        <v>0</v>
      </c>
      <c r="L80" s="56">
        <v>68</v>
      </c>
      <c r="M80" s="60">
        <v>34</v>
      </c>
      <c r="N80" s="98"/>
      <c r="O80" s="98"/>
      <c r="P80" s="98"/>
      <c r="Q80" s="98"/>
      <c r="R80" s="98"/>
      <c r="S80" s="99"/>
      <c r="T80" s="100">
        <v>63.636363636363598</v>
      </c>
      <c r="U80" s="101">
        <v>45</v>
      </c>
      <c r="V80" s="101">
        <v>92.307692307692307</v>
      </c>
      <c r="W80" s="101">
        <v>60</v>
      </c>
      <c r="X80" s="101">
        <v>66.6666666666667</v>
      </c>
      <c r="Y80" s="60">
        <v>63.3333333333333</v>
      </c>
      <c r="Z80" s="56">
        <v>42.5</v>
      </c>
      <c r="AA80" s="56">
        <v>4.7619047619047601</v>
      </c>
      <c r="AB80" s="56">
        <v>84.210526315789494</v>
      </c>
      <c r="AC80" s="56">
        <v>8</v>
      </c>
      <c r="AD80" s="56">
        <v>58.181818181818201</v>
      </c>
      <c r="AE80" s="60">
        <v>33.090909090909101</v>
      </c>
      <c r="AF80" s="56">
        <v>48.717948717948701</v>
      </c>
      <c r="AG80" s="56">
        <v>20</v>
      </c>
      <c r="AH80" s="56">
        <v>78.947368421052602</v>
      </c>
      <c r="AI80" s="56">
        <v>28.571428571428601</v>
      </c>
      <c r="AJ80" s="56">
        <v>60</v>
      </c>
      <c r="AK80" s="60">
        <v>44.285714285714299</v>
      </c>
      <c r="AL80" s="48">
        <f t="shared" si="31"/>
        <v>41.215361486329222</v>
      </c>
    </row>
    <row r="81" spans="1:38" ht="13">
      <c r="A81" s="67" t="s">
        <v>73</v>
      </c>
      <c r="B81" s="56">
        <v>43.076923076923102</v>
      </c>
      <c r="C81" s="56">
        <v>31.428571428571399</v>
      </c>
      <c r="D81" s="56">
        <v>56.6666666666667</v>
      </c>
      <c r="E81" s="56">
        <v>37.288135593220296</v>
      </c>
      <c r="F81" s="56">
        <v>47.887323943661997</v>
      </c>
      <c r="G81" s="60">
        <v>42.5877297684412</v>
      </c>
      <c r="H81" s="56">
        <v>60.606060606060602</v>
      </c>
      <c r="I81" s="56">
        <v>26.6666666666667</v>
      </c>
      <c r="J81" s="56">
        <v>88.8888888888889</v>
      </c>
      <c r="K81" s="56">
        <v>38.095238095238102</v>
      </c>
      <c r="L81" s="56">
        <v>71.1111111111111</v>
      </c>
      <c r="M81" s="60">
        <v>54.603174603174601</v>
      </c>
      <c r="N81" s="56">
        <v>66.6666666666667</v>
      </c>
      <c r="O81" s="56">
        <v>85.714285714285694</v>
      </c>
      <c r="P81" s="56">
        <v>52.631578947368403</v>
      </c>
      <c r="Q81" s="56">
        <v>68.571428571428598</v>
      </c>
      <c r="R81" s="56">
        <v>64.516129032258107</v>
      </c>
      <c r="S81" s="60">
        <v>66.543778801843303</v>
      </c>
      <c r="T81" s="103"/>
      <c r="U81" s="104"/>
      <c r="V81" s="104"/>
      <c r="W81" s="104"/>
      <c r="X81" s="104"/>
      <c r="Y81" s="105"/>
      <c r="Z81" s="56">
        <v>35</v>
      </c>
      <c r="AA81" s="56">
        <v>23.8095238095238</v>
      </c>
      <c r="AB81" s="56">
        <v>47.368421052631597</v>
      </c>
      <c r="AC81" s="56">
        <v>27.7777777777778</v>
      </c>
      <c r="AD81" s="56">
        <v>40.909090909090899</v>
      </c>
      <c r="AE81" s="60">
        <v>34.343434343434303</v>
      </c>
      <c r="AF81" s="56">
        <v>30.769230769230798</v>
      </c>
      <c r="AG81" s="56">
        <v>45</v>
      </c>
      <c r="AH81" s="56">
        <v>15.789473684210501</v>
      </c>
      <c r="AI81" s="56">
        <v>40</v>
      </c>
      <c r="AJ81" s="56">
        <v>18.181818181818201</v>
      </c>
      <c r="AK81" s="60">
        <v>29.090909090909101</v>
      </c>
      <c r="AL81" s="48">
        <f t="shared" si="31"/>
        <v>45.433805321560499</v>
      </c>
    </row>
    <row r="82" spans="1:38" ht="13">
      <c r="A82" s="67" t="s">
        <v>74</v>
      </c>
      <c r="B82" s="56">
        <v>45.6410256410256</v>
      </c>
      <c r="C82" s="56">
        <v>3.8095238095238102</v>
      </c>
      <c r="D82" s="56">
        <v>94.4444444444444</v>
      </c>
      <c r="E82" s="56">
        <v>7.0175438596491198</v>
      </c>
      <c r="F82" s="56">
        <v>61.594202898550698</v>
      </c>
      <c r="G82" s="60">
        <v>34.3058733790999</v>
      </c>
      <c r="H82" s="56">
        <v>48.484848484848499</v>
      </c>
      <c r="I82" s="56">
        <v>0</v>
      </c>
      <c r="J82" s="56">
        <v>88.8888888888889</v>
      </c>
      <c r="K82" s="56">
        <v>0</v>
      </c>
      <c r="L82" s="56">
        <v>65.306122448979593</v>
      </c>
      <c r="M82" s="60">
        <v>32.653061224489797</v>
      </c>
      <c r="N82" s="56">
        <v>60.606060606060602</v>
      </c>
      <c r="O82" s="56">
        <v>71.428571428571402</v>
      </c>
      <c r="P82" s="56">
        <v>52.631578947368403</v>
      </c>
      <c r="Q82" s="56">
        <v>60.606060606060602</v>
      </c>
      <c r="R82" s="56">
        <v>60.606060606060602</v>
      </c>
      <c r="S82" s="60">
        <v>60.606060606060602</v>
      </c>
      <c r="T82" s="51">
        <v>57.575757575757599</v>
      </c>
      <c r="U82" s="49">
        <v>40</v>
      </c>
      <c r="V82" s="49">
        <v>84.615384615384599</v>
      </c>
      <c r="W82" s="49">
        <v>53.3333333333333</v>
      </c>
      <c r="X82" s="49">
        <v>61.1111111111111</v>
      </c>
      <c r="Y82" s="60">
        <v>57.2222222222222</v>
      </c>
      <c r="Z82" s="98"/>
      <c r="AA82" s="98"/>
      <c r="AB82" s="98"/>
      <c r="AC82" s="98"/>
      <c r="AD82" s="98"/>
      <c r="AE82" s="99"/>
      <c r="AF82" s="122">
        <v>60.606060606060602</v>
      </c>
      <c r="AG82" s="122">
        <v>71.428571428571402</v>
      </c>
      <c r="AH82" s="122">
        <v>52.631578947368403</v>
      </c>
      <c r="AI82" s="122">
        <v>60.606060606060602</v>
      </c>
      <c r="AJ82" s="122">
        <v>60.606060606060602</v>
      </c>
      <c r="AK82" s="122">
        <v>60.606060606060602</v>
      </c>
      <c r="AL82" s="48">
        <f t="shared" si="31"/>
        <v>49.078655607586619</v>
      </c>
    </row>
    <row r="83" spans="1:38" ht="13">
      <c r="A83" s="67" t="s">
        <v>75</v>
      </c>
      <c r="B83" s="56">
        <v>57.948717948717999</v>
      </c>
      <c r="C83" s="56">
        <v>59.047619047619101</v>
      </c>
      <c r="D83" s="56">
        <v>56.6666666666667</v>
      </c>
      <c r="E83" s="56">
        <v>60.194174757281601</v>
      </c>
      <c r="F83" s="56">
        <v>55.434782608695599</v>
      </c>
      <c r="G83" s="60">
        <v>57.8144786829886</v>
      </c>
      <c r="H83" s="56">
        <v>45.454545454545503</v>
      </c>
      <c r="I83" s="56">
        <v>60</v>
      </c>
      <c r="J83" s="56">
        <v>33.3333333333333</v>
      </c>
      <c r="K83" s="56">
        <v>50</v>
      </c>
      <c r="L83" s="56">
        <v>40</v>
      </c>
      <c r="M83" s="60">
        <v>45</v>
      </c>
      <c r="N83" s="56">
        <v>54.545454545454497</v>
      </c>
      <c r="O83" s="56">
        <v>78.571428571428598</v>
      </c>
      <c r="P83" s="56">
        <v>36.842105263157897</v>
      </c>
      <c r="Q83" s="56">
        <v>59.459459459459502</v>
      </c>
      <c r="R83" s="56">
        <v>48.275862068965502</v>
      </c>
      <c r="S83" s="60">
        <v>53.867660764212502</v>
      </c>
      <c r="T83" s="51">
        <v>54.545454545454497</v>
      </c>
      <c r="U83" s="49">
        <v>30</v>
      </c>
      <c r="V83" s="49">
        <v>92.307692307692307</v>
      </c>
      <c r="W83" s="49">
        <v>44.4444444444444</v>
      </c>
      <c r="X83" s="49">
        <v>61.538461538461597</v>
      </c>
      <c r="Y83" s="60">
        <v>52.991452991453002</v>
      </c>
      <c r="Z83" s="56">
        <v>52.5</v>
      </c>
      <c r="AA83" s="56">
        <v>57.142857142857103</v>
      </c>
      <c r="AB83" s="56">
        <v>47.368421052631597</v>
      </c>
      <c r="AC83" s="56">
        <v>55.8139534883721</v>
      </c>
      <c r="AD83" s="56">
        <v>48.648648648648702</v>
      </c>
      <c r="AE83" s="60">
        <v>52.231301068510398</v>
      </c>
      <c r="AF83" s="98"/>
      <c r="AG83" s="98"/>
      <c r="AH83" s="98"/>
      <c r="AI83" s="98"/>
      <c r="AJ83" s="98"/>
      <c r="AK83" s="99"/>
      <c r="AL83" s="48">
        <f t="shared" si="31"/>
        <v>52.380978701432902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40.696748984911281</v>
      </c>
      <c r="H84" s="67"/>
      <c r="I84" s="67"/>
      <c r="J84" s="67"/>
      <c r="K84" s="55"/>
      <c r="L84" s="55"/>
      <c r="M84" s="6">
        <f>AVERAGE(M78:M83)</f>
        <v>45.91049893499698</v>
      </c>
      <c r="N84" s="67"/>
      <c r="O84" s="67"/>
      <c r="P84" s="67"/>
      <c r="Q84" s="55"/>
      <c r="R84" s="55"/>
      <c r="S84" s="6">
        <f>AVERAGE(S78:S83)</f>
        <v>52.759237441224514</v>
      </c>
      <c r="T84" s="68"/>
      <c r="U84" s="106"/>
      <c r="V84" s="106"/>
      <c r="W84" s="49"/>
      <c r="X84" s="49"/>
      <c r="Y84" s="6">
        <f>AVERAGE(Y78:Y83)</f>
        <v>53.541085326244684</v>
      </c>
      <c r="Z84" s="67"/>
      <c r="AA84" s="67"/>
      <c r="AB84" s="67"/>
      <c r="AC84" s="67"/>
      <c r="AD84" s="67"/>
      <c r="AE84" s="6">
        <f>AVERAGE(AE78:AE83)</f>
        <v>41.264635015912177</v>
      </c>
      <c r="AF84" s="67"/>
      <c r="AG84" s="67"/>
      <c r="AH84" s="67"/>
      <c r="AI84" s="55"/>
      <c r="AJ84" s="55"/>
      <c r="AK84" s="6">
        <f t="shared" ref="AK84:AL84" si="32">AVERAGE(AK78:AK83)</f>
        <v>44.038154335225094</v>
      </c>
      <c r="AL84" s="57">
        <f t="shared" si="32"/>
        <v>46.368393339752458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Z76:AE76"/>
    <mergeCell ref="AF76:AK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L1012"/>
  <sheetViews>
    <sheetView workbookViewId="0"/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110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6">
        <v>54.63</v>
      </c>
      <c r="C6" s="56">
        <v>94.39</v>
      </c>
      <c r="D6" s="56">
        <v>5.74</v>
      </c>
      <c r="E6" s="56">
        <v>69.650000000000006</v>
      </c>
      <c r="F6" s="56">
        <v>10.199999999999999</v>
      </c>
      <c r="G6" s="60">
        <f t="shared" ref="G6:G8" si="0">AVERAGE(E6,F6)</f>
        <v>39.925000000000004</v>
      </c>
      <c r="H6" s="56">
        <v>42.42</v>
      </c>
      <c r="I6" s="56">
        <v>92.3</v>
      </c>
      <c r="J6" s="56">
        <v>10</v>
      </c>
      <c r="K6" s="56">
        <v>55.81</v>
      </c>
      <c r="L6" s="56">
        <v>17.39</v>
      </c>
      <c r="M6" s="60">
        <f t="shared" ref="M6:M8" si="1">AVERAGE(K6,L6)</f>
        <v>36.6</v>
      </c>
      <c r="N6" s="56">
        <v>67.739999999999995</v>
      </c>
      <c r="O6" s="56">
        <v>100</v>
      </c>
      <c r="P6" s="56">
        <v>0</v>
      </c>
      <c r="Q6" s="56">
        <v>80.760000000000005</v>
      </c>
      <c r="R6" s="56">
        <v>0</v>
      </c>
      <c r="S6" s="60">
        <f t="shared" ref="S6:S8" si="2">AVERAGE(Q6,R6)</f>
        <v>40.380000000000003</v>
      </c>
      <c r="T6" s="56">
        <v>60.71</v>
      </c>
      <c r="U6" s="56">
        <v>100</v>
      </c>
      <c r="V6" s="56">
        <v>0</v>
      </c>
      <c r="W6" s="56">
        <v>75.55</v>
      </c>
      <c r="X6" s="56">
        <v>0</v>
      </c>
      <c r="Y6" s="60">
        <f t="shared" ref="Y6:Y8" si="3">AVERAGE(W6,X6)</f>
        <v>37.774999999999999</v>
      </c>
      <c r="Z6" s="56">
        <v>55</v>
      </c>
      <c r="AA6" s="56">
        <v>100</v>
      </c>
      <c r="AB6" s="56">
        <v>10</v>
      </c>
      <c r="AC6" s="56">
        <v>68.959999999999994</v>
      </c>
      <c r="AD6" s="56">
        <v>18.18</v>
      </c>
      <c r="AE6" s="60">
        <f t="shared" ref="AE6:AE8" si="4">AVERAGE(AC6,AD6)</f>
        <v>43.569999999999993</v>
      </c>
      <c r="AF6" s="56">
        <v>52.5</v>
      </c>
      <c r="AG6" s="56">
        <v>100</v>
      </c>
      <c r="AH6" s="56">
        <v>0</v>
      </c>
      <c r="AI6" s="56">
        <v>68.849999999999994</v>
      </c>
      <c r="AJ6" s="56">
        <v>0</v>
      </c>
      <c r="AK6" s="60">
        <f t="shared" ref="AK6:AK8" si="5">AVERAGE(AI6,AJ6)</f>
        <v>34.424999999999997</v>
      </c>
      <c r="AL6" s="48">
        <f t="shared" ref="AL6:AL8" si="6">AVERAGE(G6,M6,S6,Y6,AE6,AK6)</f>
        <v>38.779166666666669</v>
      </c>
    </row>
    <row r="7" spans="1:38" ht="15.75" customHeight="1">
      <c r="A7" s="67" t="s">
        <v>106</v>
      </c>
      <c r="B7" s="58">
        <v>57.73</v>
      </c>
      <c r="C7" s="59">
        <v>73.83</v>
      </c>
      <c r="D7" s="59">
        <v>37.93</v>
      </c>
      <c r="E7" s="59">
        <v>65.83</v>
      </c>
      <c r="F7" s="59">
        <v>44.59</v>
      </c>
      <c r="G7" s="60">
        <f t="shared" si="0"/>
        <v>55.21</v>
      </c>
      <c r="H7" s="59">
        <v>39.39</v>
      </c>
      <c r="I7" s="59">
        <v>38.46</v>
      </c>
      <c r="J7" s="59">
        <v>40</v>
      </c>
      <c r="K7" s="59">
        <v>33.33</v>
      </c>
      <c r="L7" s="59">
        <v>44.44</v>
      </c>
      <c r="M7" s="60">
        <f t="shared" si="1"/>
        <v>38.884999999999998</v>
      </c>
      <c r="N7" s="59">
        <v>38.700000000000003</v>
      </c>
      <c r="O7" s="59">
        <v>47.61</v>
      </c>
      <c r="P7" s="59">
        <v>20</v>
      </c>
      <c r="Q7" s="59">
        <v>51.28</v>
      </c>
      <c r="R7" s="59">
        <v>17.39</v>
      </c>
      <c r="S7" s="60">
        <f t="shared" si="2"/>
        <v>34.335000000000001</v>
      </c>
      <c r="T7" s="59">
        <v>39.28</v>
      </c>
      <c r="U7" s="59">
        <v>35.29</v>
      </c>
      <c r="V7" s="59">
        <v>45.45</v>
      </c>
      <c r="W7" s="59">
        <v>41.37</v>
      </c>
      <c r="X7" s="59">
        <v>37.03</v>
      </c>
      <c r="Y7" s="60">
        <f t="shared" si="3"/>
        <v>39.200000000000003</v>
      </c>
      <c r="Z7" s="59">
        <v>52.5</v>
      </c>
      <c r="AA7" s="59">
        <v>90</v>
      </c>
      <c r="AB7" s="59">
        <v>15</v>
      </c>
      <c r="AC7" s="59">
        <v>65.45</v>
      </c>
      <c r="AD7" s="59">
        <v>24</v>
      </c>
      <c r="AE7" s="60">
        <f t="shared" si="4"/>
        <v>44.725000000000001</v>
      </c>
      <c r="AF7" s="59">
        <v>50</v>
      </c>
      <c r="AG7" s="59">
        <v>19.04</v>
      </c>
      <c r="AH7" s="59">
        <v>84.21</v>
      </c>
      <c r="AI7" s="59">
        <v>28.57</v>
      </c>
      <c r="AJ7" s="59">
        <v>61.53</v>
      </c>
      <c r="AK7" s="60">
        <f t="shared" si="5"/>
        <v>45.05</v>
      </c>
      <c r="AL7" s="48">
        <f t="shared" si="6"/>
        <v>42.900833333333331</v>
      </c>
    </row>
    <row r="8" spans="1:38" ht="15.75" customHeight="1">
      <c r="A8" s="67" t="s">
        <v>107</v>
      </c>
      <c r="B8" s="56">
        <v>90.72</v>
      </c>
      <c r="C8" s="56">
        <v>83.17</v>
      </c>
      <c r="D8" s="56">
        <v>100</v>
      </c>
      <c r="E8" s="56">
        <v>90.81</v>
      </c>
      <c r="F8" s="56">
        <v>90.62</v>
      </c>
      <c r="G8" s="60">
        <f t="shared" si="0"/>
        <v>90.715000000000003</v>
      </c>
      <c r="H8" s="56">
        <v>33.33</v>
      </c>
      <c r="I8" s="56">
        <v>76.92</v>
      </c>
      <c r="J8" s="56">
        <v>5</v>
      </c>
      <c r="K8" s="56">
        <v>47.61</v>
      </c>
      <c r="L8" s="56">
        <v>8.33</v>
      </c>
      <c r="M8" s="60">
        <f t="shared" si="1"/>
        <v>27.97</v>
      </c>
      <c r="N8" s="56">
        <v>80.64</v>
      </c>
      <c r="O8" s="56">
        <v>100</v>
      </c>
      <c r="P8" s="56">
        <v>40</v>
      </c>
      <c r="Q8" s="56">
        <v>87.5</v>
      </c>
      <c r="R8" s="56">
        <v>57.14</v>
      </c>
      <c r="S8" s="60">
        <f t="shared" si="2"/>
        <v>72.319999999999993</v>
      </c>
      <c r="T8" s="56">
        <v>89.28</v>
      </c>
      <c r="U8" s="56">
        <v>100</v>
      </c>
      <c r="V8" s="56">
        <v>72.72</v>
      </c>
      <c r="W8" s="56">
        <v>91.89</v>
      </c>
      <c r="X8" s="56">
        <v>84.21</v>
      </c>
      <c r="Y8" s="60">
        <f t="shared" si="3"/>
        <v>88.05</v>
      </c>
      <c r="Z8" s="56">
        <v>77.5</v>
      </c>
      <c r="AA8" s="56">
        <v>95</v>
      </c>
      <c r="AB8" s="56">
        <v>60</v>
      </c>
      <c r="AC8" s="56">
        <v>80.849999999999994</v>
      </c>
      <c r="AD8" s="56">
        <v>72.72</v>
      </c>
      <c r="AE8" s="60">
        <f t="shared" si="4"/>
        <v>76.784999999999997</v>
      </c>
      <c r="AF8" s="56">
        <v>80</v>
      </c>
      <c r="AG8" s="56">
        <v>95</v>
      </c>
      <c r="AH8" s="56">
        <v>65</v>
      </c>
      <c r="AI8" s="56">
        <v>82.6</v>
      </c>
      <c r="AJ8" s="56">
        <v>76.47</v>
      </c>
      <c r="AK8" s="60">
        <f t="shared" si="5"/>
        <v>79.534999999999997</v>
      </c>
      <c r="AL8" s="48">
        <f t="shared" si="6"/>
        <v>72.5625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61.95000000000001</v>
      </c>
      <c r="H9" s="55"/>
      <c r="I9" s="55"/>
      <c r="J9" s="55"/>
      <c r="K9" s="55"/>
      <c r="L9" s="55"/>
      <c r="M9" s="6">
        <f>AVERAGE(M5:M8)</f>
        <v>34.484999999999999</v>
      </c>
      <c r="N9" s="55"/>
      <c r="O9" s="55"/>
      <c r="P9" s="55"/>
      <c r="Q9" s="55"/>
      <c r="R9" s="55"/>
      <c r="S9" s="6">
        <f>AVERAGE(S5:S8)</f>
        <v>49.011666666666663</v>
      </c>
      <c r="T9" s="55"/>
      <c r="U9" s="55"/>
      <c r="V9" s="55"/>
      <c r="W9" s="55"/>
      <c r="X9" s="55"/>
      <c r="Y9" s="6">
        <f>AVERAGE(Y5:Y8)</f>
        <v>55.008333333333326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50.113749999999996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48.71</v>
      </c>
      <c r="C13" s="56">
        <v>91.91</v>
      </c>
      <c r="D13" s="56">
        <v>4.16</v>
      </c>
      <c r="E13" s="56">
        <v>64.53</v>
      </c>
      <c r="F13" s="56">
        <v>7.4</v>
      </c>
      <c r="G13" s="60">
        <f t="shared" ref="G13:G15" si="7">AVERAGE(E13,F13)</f>
        <v>35.965000000000003</v>
      </c>
      <c r="H13" s="56">
        <v>42.42</v>
      </c>
      <c r="I13" s="56">
        <v>93.33</v>
      </c>
      <c r="J13" s="56">
        <v>0</v>
      </c>
      <c r="K13" s="56">
        <v>59.57</v>
      </c>
      <c r="L13" s="56">
        <v>0</v>
      </c>
      <c r="M13" s="60">
        <f t="shared" ref="M13:M15" si="8">AVERAGE(K13,L13)</f>
        <v>29.785</v>
      </c>
      <c r="N13" s="56">
        <v>34.369999999999997</v>
      </c>
      <c r="O13" s="56">
        <v>100</v>
      </c>
      <c r="P13" s="56">
        <v>0</v>
      </c>
      <c r="Q13" s="56">
        <v>51.16</v>
      </c>
      <c r="R13" s="56">
        <v>0</v>
      </c>
      <c r="S13" s="60">
        <f t="shared" ref="S13:S15" si="9">AVERAGE(Q13,R13)</f>
        <v>25.58</v>
      </c>
      <c r="T13" s="100">
        <v>42.42</v>
      </c>
      <c r="U13" s="101">
        <v>100</v>
      </c>
      <c r="V13" s="101">
        <v>0</v>
      </c>
      <c r="W13" s="101">
        <v>59.57</v>
      </c>
      <c r="X13" s="101">
        <v>0</v>
      </c>
      <c r="Y13" s="60">
        <f t="shared" ref="Y13:Y15" si="10">AVERAGE(W13,X13)</f>
        <v>29.785</v>
      </c>
      <c r="Z13" s="56">
        <v>50</v>
      </c>
      <c r="AA13" s="56">
        <v>100</v>
      </c>
      <c r="AB13" s="56">
        <v>0</v>
      </c>
      <c r="AC13" s="56">
        <v>66.66</v>
      </c>
      <c r="AD13" s="56">
        <v>0</v>
      </c>
      <c r="AE13" s="60">
        <f t="shared" ref="AE13:AE15" si="11">AVERAGE(AC13,AD13)</f>
        <v>33.33</v>
      </c>
      <c r="AF13" s="56">
        <v>50</v>
      </c>
      <c r="AG13" s="56">
        <v>100</v>
      </c>
      <c r="AH13" s="56">
        <v>0</v>
      </c>
      <c r="AI13" s="56">
        <v>66.66</v>
      </c>
      <c r="AJ13" s="56">
        <v>0</v>
      </c>
      <c r="AK13" s="60">
        <f t="shared" ref="AK13:AK15" si="12">AVERAGE(AI13,AJ13)</f>
        <v>33.33</v>
      </c>
      <c r="AL13" s="48">
        <f t="shared" ref="AL13:AL15" si="13">AVERAGE(G13,M13,S13,Y13,AE13,AK13)</f>
        <v>31.295833333333331</v>
      </c>
    </row>
    <row r="14" spans="1:38" ht="15.75" customHeight="1">
      <c r="A14" s="67" t="s">
        <v>106</v>
      </c>
      <c r="B14" s="56">
        <v>51.79</v>
      </c>
      <c r="C14" s="56">
        <v>69.69</v>
      </c>
      <c r="D14" s="56">
        <v>33.33</v>
      </c>
      <c r="E14" s="56">
        <v>59.48</v>
      </c>
      <c r="F14" s="56">
        <v>40.5</v>
      </c>
      <c r="G14" s="60">
        <f t="shared" si="7"/>
        <v>49.989999999999995</v>
      </c>
      <c r="H14" s="56">
        <v>33.33</v>
      </c>
      <c r="I14" s="56">
        <v>66.66</v>
      </c>
      <c r="J14" s="56">
        <v>5.55</v>
      </c>
      <c r="K14" s="56">
        <v>47.61</v>
      </c>
      <c r="L14" s="56">
        <v>8.33</v>
      </c>
      <c r="M14" s="60">
        <f t="shared" si="8"/>
        <v>27.97</v>
      </c>
      <c r="N14" s="56">
        <v>37.5</v>
      </c>
      <c r="O14" s="56">
        <v>0</v>
      </c>
      <c r="P14" s="56">
        <v>57.14</v>
      </c>
      <c r="Q14" s="56">
        <v>0</v>
      </c>
      <c r="R14" s="56">
        <v>54.54</v>
      </c>
      <c r="S14" s="60">
        <f t="shared" si="9"/>
        <v>27.27</v>
      </c>
      <c r="T14" s="100">
        <v>27.27</v>
      </c>
      <c r="U14" s="101">
        <v>35.71</v>
      </c>
      <c r="V14" s="101">
        <v>21.05</v>
      </c>
      <c r="W14" s="101">
        <v>29.41</v>
      </c>
      <c r="X14" s="101">
        <v>25</v>
      </c>
      <c r="Y14" s="60">
        <f t="shared" si="10"/>
        <v>27.204999999999998</v>
      </c>
      <c r="Z14" s="56">
        <v>42.5</v>
      </c>
      <c r="AA14" s="56">
        <v>80</v>
      </c>
      <c r="AB14" s="56">
        <v>5</v>
      </c>
      <c r="AC14" s="56">
        <v>58.18</v>
      </c>
      <c r="AD14" s="56">
        <v>8</v>
      </c>
      <c r="AE14" s="60">
        <f t="shared" si="11"/>
        <v>33.090000000000003</v>
      </c>
      <c r="AF14" s="56">
        <v>35</v>
      </c>
      <c r="AG14" s="56">
        <v>60</v>
      </c>
      <c r="AH14" s="56">
        <v>10</v>
      </c>
      <c r="AI14" s="56">
        <v>48</v>
      </c>
      <c r="AJ14" s="56">
        <v>13.33</v>
      </c>
      <c r="AK14" s="60">
        <f t="shared" si="12"/>
        <v>30.664999999999999</v>
      </c>
      <c r="AL14" s="48">
        <f t="shared" si="13"/>
        <v>32.698333333333331</v>
      </c>
    </row>
    <row r="15" spans="1:38" ht="15.75" customHeight="1">
      <c r="A15" s="67" t="s">
        <v>107</v>
      </c>
      <c r="B15" s="56">
        <v>80.510000000000005</v>
      </c>
      <c r="C15" s="56">
        <v>72.72</v>
      </c>
      <c r="D15" s="56">
        <v>88.54</v>
      </c>
      <c r="E15" s="56">
        <v>79.12</v>
      </c>
      <c r="F15" s="56">
        <v>81.73</v>
      </c>
      <c r="G15" s="60">
        <f t="shared" si="7"/>
        <v>80.425000000000011</v>
      </c>
      <c r="H15" s="56">
        <v>57.57</v>
      </c>
      <c r="I15" s="56">
        <v>80</v>
      </c>
      <c r="J15" s="56">
        <v>38.880000000000003</v>
      </c>
      <c r="K15" s="56">
        <v>63.15</v>
      </c>
      <c r="L15" s="56">
        <v>50</v>
      </c>
      <c r="M15" s="60">
        <f t="shared" si="8"/>
        <v>56.575000000000003</v>
      </c>
      <c r="N15" s="56">
        <v>56.25</v>
      </c>
      <c r="O15" s="56">
        <v>63.63</v>
      </c>
      <c r="P15" s="56">
        <v>52.38</v>
      </c>
      <c r="Q15" s="56">
        <v>50</v>
      </c>
      <c r="R15" s="56">
        <v>61.11</v>
      </c>
      <c r="S15" s="60">
        <f t="shared" si="9"/>
        <v>55.555</v>
      </c>
      <c r="T15" s="100">
        <v>51.51</v>
      </c>
      <c r="U15" s="101">
        <v>100</v>
      </c>
      <c r="V15" s="101">
        <v>15.78</v>
      </c>
      <c r="W15" s="101">
        <v>63.63</v>
      </c>
      <c r="X15" s="101">
        <v>27.27</v>
      </c>
      <c r="Y15" s="60">
        <f t="shared" si="10"/>
        <v>45.45</v>
      </c>
      <c r="Z15" s="56">
        <v>52.5</v>
      </c>
      <c r="AA15" s="56">
        <v>100</v>
      </c>
      <c r="AB15" s="56">
        <v>5</v>
      </c>
      <c r="AC15" s="56">
        <v>67.790000000000006</v>
      </c>
      <c r="AD15" s="56">
        <v>9.52</v>
      </c>
      <c r="AE15" s="60">
        <f t="shared" si="11"/>
        <v>38.655000000000001</v>
      </c>
      <c r="AF15" s="56">
        <v>80</v>
      </c>
      <c r="AG15" s="56">
        <v>95</v>
      </c>
      <c r="AH15" s="56">
        <v>65</v>
      </c>
      <c r="AI15" s="56">
        <v>82.6</v>
      </c>
      <c r="AJ15" s="56">
        <v>76.47</v>
      </c>
      <c r="AK15" s="60">
        <f t="shared" si="12"/>
        <v>79.534999999999997</v>
      </c>
      <c r="AL15" s="48">
        <f t="shared" si="13"/>
        <v>59.36583333333332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55.46</v>
      </c>
      <c r="H16" s="55"/>
      <c r="I16" s="55"/>
      <c r="J16" s="55"/>
      <c r="K16" s="55"/>
      <c r="L16" s="55"/>
      <c r="M16" s="6">
        <f>AVERAGE(M12:M15)</f>
        <v>38.11</v>
      </c>
      <c r="N16" s="55"/>
      <c r="O16" s="55"/>
      <c r="P16" s="55"/>
      <c r="Q16" s="55"/>
      <c r="R16" s="55"/>
      <c r="S16" s="6">
        <f>AVERAGE(S12:S15)</f>
        <v>36.134999999999998</v>
      </c>
      <c r="T16" s="51"/>
      <c r="U16" s="49"/>
      <c r="V16" s="49"/>
      <c r="W16" s="49"/>
      <c r="X16" s="49"/>
      <c r="Y16" s="94">
        <f>AVERAGE(Y12:Y15)</f>
        <v>34.146666666666668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41.12</v>
      </c>
    </row>
    <row r="17" spans="1:38" ht="15.75" customHeight="1">
      <c r="A17" s="65" t="s">
        <v>4</v>
      </c>
      <c r="B17" s="46"/>
      <c r="C17" s="46"/>
      <c r="D17" s="46"/>
      <c r="E17" s="4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51.79</v>
      </c>
      <c r="C20" s="56">
        <v>94.11</v>
      </c>
      <c r="D20" s="56">
        <v>5.37</v>
      </c>
      <c r="E20" s="56">
        <v>67.13</v>
      </c>
      <c r="F20" s="56">
        <v>9.61</v>
      </c>
      <c r="G20" s="60">
        <f t="shared" ref="G20:G22" si="14">AVERAGE(E20,F20)</f>
        <v>38.369999999999997</v>
      </c>
      <c r="H20" s="56">
        <v>45.45</v>
      </c>
      <c r="I20" s="56">
        <v>100</v>
      </c>
      <c r="J20" s="56">
        <v>0</v>
      </c>
      <c r="K20" s="56">
        <v>62.5</v>
      </c>
      <c r="L20" s="56">
        <v>0</v>
      </c>
      <c r="M20" s="60">
        <f t="shared" ref="M20:M22" si="15">AVERAGE(K20,L20)</f>
        <v>31.25</v>
      </c>
      <c r="N20" s="56">
        <v>45.45</v>
      </c>
      <c r="O20" s="56">
        <v>100</v>
      </c>
      <c r="P20" s="56">
        <v>5.26</v>
      </c>
      <c r="Q20" s="56">
        <v>60.86</v>
      </c>
      <c r="R20" s="56">
        <v>10</v>
      </c>
      <c r="S20" s="60">
        <f t="shared" ref="S20:S22" si="16">AVERAGE(Q20,R20)</f>
        <v>35.43</v>
      </c>
      <c r="T20" s="100">
        <v>60.6</v>
      </c>
      <c r="U20" s="101">
        <v>100</v>
      </c>
      <c r="V20" s="101">
        <v>0</v>
      </c>
      <c r="W20" s="101">
        <v>75.47</v>
      </c>
      <c r="X20" s="101">
        <v>0</v>
      </c>
      <c r="Y20" s="60">
        <f t="shared" ref="Y20:Y22" si="17">AVERAGE(W20,X20)</f>
        <v>37.734999999999999</v>
      </c>
      <c r="Z20" s="56">
        <v>47.5</v>
      </c>
      <c r="AA20" s="56">
        <v>95</v>
      </c>
      <c r="AB20" s="56">
        <v>0</v>
      </c>
      <c r="AC20" s="56">
        <v>64.400000000000006</v>
      </c>
      <c r="AD20" s="56">
        <v>0</v>
      </c>
      <c r="AE20" s="60">
        <f t="shared" ref="AE20:AE22" si="18">AVERAGE(AC20,AD20)</f>
        <v>32.200000000000003</v>
      </c>
      <c r="AF20" s="56">
        <v>61.53</v>
      </c>
      <c r="AG20" s="56">
        <v>100</v>
      </c>
      <c r="AH20" s="56">
        <v>0</v>
      </c>
      <c r="AI20" s="56">
        <v>76.19</v>
      </c>
      <c r="AJ20" s="56">
        <v>0</v>
      </c>
      <c r="AK20" s="60">
        <f t="shared" ref="AK20:AK22" si="19">AVERAGE(AI20,AJ20)</f>
        <v>38.094999999999999</v>
      </c>
      <c r="AL20" s="48">
        <f t="shared" ref="AL20:AL22" si="20">AVERAGE(G20,M20,S20,Y20,AE20,AK20)</f>
        <v>35.513333333333335</v>
      </c>
    </row>
    <row r="21" spans="1:38" ht="15.75" customHeight="1">
      <c r="A21" s="67" t="s">
        <v>106</v>
      </c>
      <c r="B21" s="56">
        <v>55.38</v>
      </c>
      <c r="C21" s="56">
        <v>75.489999999999995</v>
      </c>
      <c r="D21" s="56">
        <v>33.33</v>
      </c>
      <c r="E21" s="56">
        <v>63.9</v>
      </c>
      <c r="F21" s="56">
        <v>41.61</v>
      </c>
      <c r="G21" s="60">
        <f t="shared" si="14"/>
        <v>52.754999999999995</v>
      </c>
      <c r="H21" s="56">
        <v>45.45</v>
      </c>
      <c r="I21" s="56">
        <v>53.33</v>
      </c>
      <c r="J21" s="56">
        <v>38.880000000000003</v>
      </c>
      <c r="K21" s="56">
        <v>47.05</v>
      </c>
      <c r="L21" s="56">
        <v>43.75</v>
      </c>
      <c r="M21" s="60">
        <f t="shared" si="15"/>
        <v>45.4</v>
      </c>
      <c r="N21" s="56">
        <v>51.51</v>
      </c>
      <c r="O21" s="56">
        <v>42.85</v>
      </c>
      <c r="P21" s="56">
        <v>57.89</v>
      </c>
      <c r="Q21" s="56">
        <v>42.85</v>
      </c>
      <c r="R21" s="56">
        <v>57.89</v>
      </c>
      <c r="S21" s="60">
        <f t="shared" si="16"/>
        <v>50.370000000000005</v>
      </c>
      <c r="T21" s="100">
        <v>69.69</v>
      </c>
      <c r="U21" s="101">
        <v>70</v>
      </c>
      <c r="V21" s="101">
        <v>69.23</v>
      </c>
      <c r="W21" s="101">
        <v>73.680000000000007</v>
      </c>
      <c r="X21" s="101">
        <v>64.28</v>
      </c>
      <c r="Y21" s="60">
        <f t="shared" si="17"/>
        <v>68.98</v>
      </c>
      <c r="Z21" s="56">
        <v>57.5</v>
      </c>
      <c r="AA21" s="56">
        <v>100</v>
      </c>
      <c r="AB21" s="56">
        <v>15</v>
      </c>
      <c r="AC21" s="56">
        <v>70.17</v>
      </c>
      <c r="AD21" s="56">
        <v>26.08</v>
      </c>
      <c r="AE21" s="60">
        <f t="shared" si="18"/>
        <v>48.125</v>
      </c>
      <c r="AF21" s="56">
        <v>35.89</v>
      </c>
      <c r="AG21" s="56">
        <v>29.16</v>
      </c>
      <c r="AH21" s="56">
        <v>46.66</v>
      </c>
      <c r="AI21" s="56">
        <v>35.89</v>
      </c>
      <c r="AJ21" s="56">
        <v>35.89</v>
      </c>
      <c r="AK21" s="60">
        <f t="shared" si="19"/>
        <v>35.89</v>
      </c>
      <c r="AL21" s="48">
        <f t="shared" si="20"/>
        <v>50.25333333333333</v>
      </c>
    </row>
    <row r="22" spans="1:38" ht="15.75" customHeight="1">
      <c r="A22" s="67" t="s">
        <v>107</v>
      </c>
      <c r="B22" s="56">
        <v>92.82</v>
      </c>
      <c r="C22" s="56">
        <v>89.21</v>
      </c>
      <c r="D22" s="56">
        <v>96.77</v>
      </c>
      <c r="E22" s="56">
        <v>92.85</v>
      </c>
      <c r="F22" s="56">
        <v>92.78</v>
      </c>
      <c r="G22" s="60">
        <f t="shared" si="14"/>
        <v>92.814999999999998</v>
      </c>
      <c r="H22" s="56">
        <v>45.45</v>
      </c>
      <c r="I22" s="56">
        <v>100</v>
      </c>
      <c r="J22" s="56">
        <v>0</v>
      </c>
      <c r="K22" s="56">
        <v>62.5</v>
      </c>
      <c r="L22" s="56">
        <v>0</v>
      </c>
      <c r="M22" s="60">
        <f t="shared" si="15"/>
        <v>31.25</v>
      </c>
      <c r="N22" s="56">
        <v>93.93</v>
      </c>
      <c r="O22" s="56">
        <v>100</v>
      </c>
      <c r="P22" s="56">
        <v>89.47</v>
      </c>
      <c r="Q22" s="56">
        <v>93.33</v>
      </c>
      <c r="R22" s="56">
        <v>94.44</v>
      </c>
      <c r="S22" s="60">
        <f t="shared" si="16"/>
        <v>93.884999999999991</v>
      </c>
      <c r="T22" s="100">
        <v>80.64</v>
      </c>
      <c r="U22" s="101">
        <v>100</v>
      </c>
      <c r="V22" s="101">
        <v>50</v>
      </c>
      <c r="W22" s="120">
        <v>86.36</v>
      </c>
      <c r="X22" s="101">
        <v>66.66</v>
      </c>
      <c r="Y22" s="60">
        <f t="shared" si="17"/>
        <v>76.509999999999991</v>
      </c>
      <c r="Z22" s="56">
        <v>65</v>
      </c>
      <c r="AA22" s="56">
        <v>95</v>
      </c>
      <c r="AB22" s="56">
        <v>35</v>
      </c>
      <c r="AC22" s="56">
        <v>73.069999999999993</v>
      </c>
      <c r="AD22" s="56">
        <v>49.99</v>
      </c>
      <c r="AE22" s="60">
        <f t="shared" si="18"/>
        <v>61.53</v>
      </c>
      <c r="AF22" s="56">
        <v>74.349999999999994</v>
      </c>
      <c r="AG22" s="56">
        <v>58.33</v>
      </c>
      <c r="AH22" s="56">
        <v>100</v>
      </c>
      <c r="AI22" s="54">
        <v>73.680000000000007</v>
      </c>
      <c r="AJ22" s="56">
        <v>74.989999999999995</v>
      </c>
      <c r="AK22" s="60">
        <f t="shared" si="19"/>
        <v>74.335000000000008</v>
      </c>
      <c r="AL22" s="48">
        <f t="shared" si="20"/>
        <v>71.720833333333346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61.313333333333333</v>
      </c>
      <c r="H23" s="67"/>
      <c r="I23" s="67"/>
      <c r="J23" s="67"/>
      <c r="K23" s="55"/>
      <c r="L23" s="55"/>
      <c r="M23" s="6">
        <f>AVERAGE(M19:M22)</f>
        <v>35.966666666666669</v>
      </c>
      <c r="N23" s="67"/>
      <c r="O23" s="67"/>
      <c r="P23" s="67"/>
      <c r="Q23" s="55"/>
      <c r="R23" s="55"/>
      <c r="S23" s="6">
        <f>AVERAGE(S19:S22)</f>
        <v>59.895000000000003</v>
      </c>
      <c r="T23" s="68"/>
      <c r="U23" s="106"/>
      <c r="V23" s="106"/>
      <c r="W23" s="49"/>
      <c r="X23" s="49"/>
      <c r="Y23" s="94">
        <f>AVERAGE(Y19:Y22)</f>
        <v>61.074999999999996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52.495833333333337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50</v>
      </c>
      <c r="I27" s="56">
        <v>69.230769230769198</v>
      </c>
      <c r="J27" s="56">
        <v>36.842105263157897</v>
      </c>
      <c r="K27" s="56">
        <v>52.941176470588204</v>
      </c>
      <c r="L27" s="56">
        <v>46.6666666666667</v>
      </c>
      <c r="M27" s="60">
        <v>49.803921568627501</v>
      </c>
      <c r="N27" s="56">
        <v>44.827586206896598</v>
      </c>
      <c r="O27" s="56">
        <v>47.619047619047599</v>
      </c>
      <c r="P27" s="56">
        <v>37.5</v>
      </c>
      <c r="Q27" s="56">
        <v>55.5555555555556</v>
      </c>
      <c r="R27" s="56">
        <v>27.272727272727298</v>
      </c>
      <c r="S27" s="60">
        <v>41.414141414141397</v>
      </c>
      <c r="T27" s="100">
        <v>48.484848484848499</v>
      </c>
      <c r="U27" s="101">
        <v>76.470588235294102</v>
      </c>
      <c r="V27" s="101">
        <v>18.75</v>
      </c>
      <c r="W27" s="101">
        <v>60.465116279069797</v>
      </c>
      <c r="X27" s="101">
        <v>26.086956521739101</v>
      </c>
      <c r="Y27" s="60">
        <v>43.276036400404401</v>
      </c>
      <c r="Z27" s="56">
        <v>42.5</v>
      </c>
      <c r="AA27" s="56">
        <v>68.181818181818201</v>
      </c>
      <c r="AB27" s="56">
        <v>11.1111111111111</v>
      </c>
      <c r="AC27" s="56">
        <v>56.603773584905703</v>
      </c>
      <c r="AD27" s="56">
        <v>14.814814814814801</v>
      </c>
      <c r="AE27" s="60">
        <v>35.709294199860203</v>
      </c>
      <c r="AF27" s="56">
        <v>32.5</v>
      </c>
      <c r="AG27" s="56">
        <v>53.3333333333333</v>
      </c>
      <c r="AH27" s="56">
        <v>20</v>
      </c>
      <c r="AI27" s="56">
        <v>37.209302325581397</v>
      </c>
      <c r="AJ27" s="56">
        <v>27.027027027027</v>
      </c>
      <c r="AK27" s="60">
        <v>32.118164676304197</v>
      </c>
      <c r="AL27" s="48">
        <f t="shared" ref="AL27:AL32" si="21">AVERAGE(G27,M27,S27,Y27,AE27,AK27)</f>
        <v>40.46431165186754</v>
      </c>
    </row>
    <row r="28" spans="1:38" ht="15.75" customHeight="1">
      <c r="A28" s="67" t="s">
        <v>54</v>
      </c>
      <c r="B28" s="56">
        <v>52.820512820512803</v>
      </c>
      <c r="C28" s="56">
        <v>82.857142857142904</v>
      </c>
      <c r="D28" s="56">
        <v>17.7777777777778</v>
      </c>
      <c r="E28" s="56">
        <v>65.413533834586502</v>
      </c>
      <c r="F28" s="56">
        <v>25.806451612903199</v>
      </c>
      <c r="G28" s="60">
        <v>45.609992723744803</v>
      </c>
      <c r="H28" s="98"/>
      <c r="I28" s="98"/>
      <c r="J28" s="98"/>
      <c r="K28" s="98"/>
      <c r="L28" s="98"/>
      <c r="M28" s="99"/>
      <c r="N28" s="56">
        <v>31.034482758620701</v>
      </c>
      <c r="O28" s="56">
        <v>28.571428571428601</v>
      </c>
      <c r="P28" s="56">
        <v>37.5</v>
      </c>
      <c r="Q28" s="56">
        <v>37.5</v>
      </c>
      <c r="R28" s="56">
        <v>23.076923076923102</v>
      </c>
      <c r="S28" s="60">
        <v>30.288461538461501</v>
      </c>
      <c r="T28" s="56">
        <v>48.484848484848499</v>
      </c>
      <c r="U28" s="56">
        <v>47.058823529411796</v>
      </c>
      <c r="V28" s="56">
        <v>50</v>
      </c>
      <c r="W28" s="56">
        <v>48.484848484848499</v>
      </c>
      <c r="X28" s="56">
        <v>48.484848484848499</v>
      </c>
      <c r="Y28" s="60">
        <v>48.484848484848499</v>
      </c>
      <c r="Z28" s="56">
        <v>52.5</v>
      </c>
      <c r="AA28" s="56">
        <v>90.909090909090907</v>
      </c>
      <c r="AB28" s="56">
        <v>5.5555555555555598</v>
      </c>
      <c r="AC28" s="56">
        <v>67.796610169491501</v>
      </c>
      <c r="AD28" s="56">
        <v>9.5238095238095308</v>
      </c>
      <c r="AE28" s="60">
        <v>38.660209846650503</v>
      </c>
      <c r="AF28" s="56">
        <v>32.5</v>
      </c>
      <c r="AG28" s="56">
        <v>46.6666666666667</v>
      </c>
      <c r="AH28" s="56">
        <v>24</v>
      </c>
      <c r="AI28" s="56">
        <v>34.146341463414601</v>
      </c>
      <c r="AJ28" s="56">
        <v>30.769230769230798</v>
      </c>
      <c r="AK28" s="60">
        <v>32.457786116322701</v>
      </c>
      <c r="AL28" s="48">
        <f t="shared" si="21"/>
        <v>39.100259742005605</v>
      </c>
    </row>
    <row r="29" spans="1:38" ht="15.75" customHeight="1">
      <c r="A29" s="67" t="s">
        <v>55</v>
      </c>
      <c r="B29" s="56">
        <v>44.615384615384599</v>
      </c>
      <c r="C29" s="56">
        <v>55.238095238095198</v>
      </c>
      <c r="D29" s="56">
        <v>32.2222222222222</v>
      </c>
      <c r="E29" s="56">
        <v>51.785714285714299</v>
      </c>
      <c r="F29" s="56">
        <v>34.939759036144601</v>
      </c>
      <c r="G29" s="60">
        <v>43.3627366609294</v>
      </c>
      <c r="H29" s="56">
        <v>34.375</v>
      </c>
      <c r="I29" s="56">
        <v>23.076923076923102</v>
      </c>
      <c r="J29" s="56">
        <v>42.105263157894697</v>
      </c>
      <c r="K29" s="56">
        <v>22.2222222222222</v>
      </c>
      <c r="L29" s="56">
        <v>43.243243243243199</v>
      </c>
      <c r="M29" s="60">
        <v>32.7327327327327</v>
      </c>
      <c r="N29" s="98"/>
      <c r="O29" s="98"/>
      <c r="P29" s="98"/>
      <c r="Q29" s="98"/>
      <c r="R29" s="98"/>
      <c r="S29" s="99"/>
      <c r="T29" s="100">
        <v>54.545454545454497</v>
      </c>
      <c r="U29" s="101">
        <v>58.823529411764703</v>
      </c>
      <c r="V29" s="101">
        <v>50</v>
      </c>
      <c r="W29" s="101">
        <v>57.142857142857203</v>
      </c>
      <c r="X29" s="101">
        <v>51.612903225806498</v>
      </c>
      <c r="Y29" s="60">
        <v>54.377880184331801</v>
      </c>
      <c r="Z29" s="56">
        <v>50</v>
      </c>
      <c r="AA29" s="56">
        <v>81.818181818181799</v>
      </c>
      <c r="AB29" s="56">
        <v>11.1111111111111</v>
      </c>
      <c r="AC29" s="56">
        <v>64.285714285714306</v>
      </c>
      <c r="AD29" s="56">
        <v>16.6666666666667</v>
      </c>
      <c r="AE29" s="60">
        <v>40.476190476190503</v>
      </c>
      <c r="AF29" s="56">
        <v>37.5</v>
      </c>
      <c r="AG29" s="56">
        <v>66.6666666666667</v>
      </c>
      <c r="AH29" s="56">
        <v>20</v>
      </c>
      <c r="AI29" s="56">
        <v>44.4444444444444</v>
      </c>
      <c r="AJ29" s="56">
        <v>28.571428571428601</v>
      </c>
      <c r="AK29" s="60">
        <v>36.507936507936499</v>
      </c>
      <c r="AL29" s="48">
        <f t="shared" si="21"/>
        <v>41.491495312424185</v>
      </c>
    </row>
    <row r="30" spans="1:38" ht="15.75" customHeight="1">
      <c r="A30" s="67" t="s">
        <v>56</v>
      </c>
      <c r="B30" s="56">
        <v>56.410256410256402</v>
      </c>
      <c r="C30" s="56">
        <v>32.380952380952401</v>
      </c>
      <c r="D30" s="56">
        <v>84.4444444444444</v>
      </c>
      <c r="E30" s="56">
        <v>44.4444444444444</v>
      </c>
      <c r="F30" s="56">
        <v>64.135021097046405</v>
      </c>
      <c r="G30" s="60">
        <v>54.289732770745402</v>
      </c>
      <c r="H30" s="56">
        <v>50</v>
      </c>
      <c r="I30" s="56">
        <v>23.076923076923102</v>
      </c>
      <c r="J30" s="56">
        <v>68.421052631579002</v>
      </c>
      <c r="K30" s="56">
        <v>27.272727272727298</v>
      </c>
      <c r="L30" s="56">
        <v>61.904761904761898</v>
      </c>
      <c r="M30" s="60">
        <v>44.588744588744603</v>
      </c>
      <c r="N30" s="56">
        <v>31.034482758620701</v>
      </c>
      <c r="O30" s="56">
        <v>19.047619047619001</v>
      </c>
      <c r="P30" s="56">
        <v>62.5</v>
      </c>
      <c r="Q30" s="56">
        <v>28.571428571428601</v>
      </c>
      <c r="R30" s="56">
        <v>33.3333333333333</v>
      </c>
      <c r="S30" s="60">
        <v>30.952380952380999</v>
      </c>
      <c r="T30" s="103"/>
      <c r="U30" s="104"/>
      <c r="V30" s="104"/>
      <c r="W30" s="104"/>
      <c r="X30" s="104"/>
      <c r="Y30" s="105"/>
      <c r="Z30" s="56">
        <v>55</v>
      </c>
      <c r="AA30" s="56">
        <v>77.272727272727295</v>
      </c>
      <c r="AB30" s="56">
        <v>27.7777777777778</v>
      </c>
      <c r="AC30" s="56">
        <v>65.384615384615401</v>
      </c>
      <c r="AD30" s="56">
        <v>35.714285714285701</v>
      </c>
      <c r="AE30" s="60">
        <v>50.549450549450597</v>
      </c>
      <c r="AF30" s="56">
        <v>62.5</v>
      </c>
      <c r="AG30" s="56">
        <v>33.3333333333333</v>
      </c>
      <c r="AH30" s="56">
        <v>80</v>
      </c>
      <c r="AI30" s="56">
        <v>40</v>
      </c>
      <c r="AJ30" s="56">
        <v>72.727272727272705</v>
      </c>
      <c r="AK30" s="60">
        <v>56.363636363636402</v>
      </c>
      <c r="AL30" s="48">
        <f t="shared" si="21"/>
        <v>47.348789044991598</v>
      </c>
    </row>
    <row r="31" spans="1:38" ht="15.75" customHeight="1">
      <c r="A31" s="67" t="s">
        <v>57</v>
      </c>
      <c r="B31" s="56">
        <v>56.410256410256402</v>
      </c>
      <c r="C31" s="56">
        <v>86.6666666666667</v>
      </c>
      <c r="D31" s="56">
        <v>21.1111111111111</v>
      </c>
      <c r="E31" s="56">
        <v>68.164794007490599</v>
      </c>
      <c r="F31" s="56">
        <v>30.894308943089399</v>
      </c>
      <c r="G31" s="60">
        <v>49.529551475289999</v>
      </c>
      <c r="H31" s="56">
        <v>40.625</v>
      </c>
      <c r="I31" s="56">
        <v>76.923076923076906</v>
      </c>
      <c r="J31" s="56">
        <v>15.789473684210501</v>
      </c>
      <c r="K31" s="56">
        <v>51.282051282051299</v>
      </c>
      <c r="L31" s="56">
        <v>24</v>
      </c>
      <c r="M31" s="60">
        <v>37.6410256410256</v>
      </c>
      <c r="N31" s="56">
        <v>65.517241379310406</v>
      </c>
      <c r="O31" s="56">
        <v>61.904761904761898</v>
      </c>
      <c r="P31" s="56">
        <v>75</v>
      </c>
      <c r="Q31" s="56">
        <v>72.2222222222222</v>
      </c>
      <c r="R31" s="56">
        <v>54.545454545454497</v>
      </c>
      <c r="S31" s="60">
        <v>63.383838383838402</v>
      </c>
      <c r="T31" s="51">
        <v>54.545454545454497</v>
      </c>
      <c r="U31" s="49">
        <v>94.117647058823493</v>
      </c>
      <c r="V31" s="49">
        <v>12.5</v>
      </c>
      <c r="W31" s="49">
        <v>68.085106382978694</v>
      </c>
      <c r="X31" s="49">
        <v>21.052631578947398</v>
      </c>
      <c r="Y31" s="60">
        <v>44.568868980963003</v>
      </c>
      <c r="Z31" s="98"/>
      <c r="AA31" s="98"/>
      <c r="AB31" s="98"/>
      <c r="AC31" s="98"/>
      <c r="AD31" s="98"/>
      <c r="AE31" s="99"/>
      <c r="AF31" s="56">
        <v>40</v>
      </c>
      <c r="AG31" s="56">
        <v>46.6666666666667</v>
      </c>
      <c r="AH31" s="56">
        <v>36</v>
      </c>
      <c r="AI31" s="56">
        <v>36.842105263157897</v>
      </c>
      <c r="AJ31" s="56">
        <v>42.857142857142897</v>
      </c>
      <c r="AK31" s="60">
        <v>39.849624060150397</v>
      </c>
      <c r="AL31" s="48">
        <f t="shared" si="21"/>
        <v>46.994581708253477</v>
      </c>
    </row>
    <row r="32" spans="1:38" ht="15.75" customHeight="1">
      <c r="A32" s="67" t="s">
        <v>58</v>
      </c>
      <c r="B32" s="56">
        <v>47.179487179487197</v>
      </c>
      <c r="C32" s="56">
        <v>29.523809523809501</v>
      </c>
      <c r="D32" s="56">
        <v>67.7777777777778</v>
      </c>
      <c r="E32" s="56">
        <v>37.575757575757599</v>
      </c>
      <c r="F32" s="56">
        <v>54.2222222222222</v>
      </c>
      <c r="G32" s="60">
        <v>45.898989898989903</v>
      </c>
      <c r="H32" s="56">
        <v>53.125</v>
      </c>
      <c r="I32" s="56">
        <v>23.076923076923102</v>
      </c>
      <c r="J32" s="56">
        <v>73.684210526315795</v>
      </c>
      <c r="K32" s="56">
        <v>28.571428571428601</v>
      </c>
      <c r="L32" s="56">
        <v>65.116279069767401</v>
      </c>
      <c r="M32" s="60">
        <v>46.843853820598</v>
      </c>
      <c r="N32" s="56">
        <v>37.931034482758598</v>
      </c>
      <c r="O32" s="56">
        <v>23.8095238095238</v>
      </c>
      <c r="P32" s="56">
        <v>75</v>
      </c>
      <c r="Q32" s="56">
        <v>35.714285714285701</v>
      </c>
      <c r="R32" s="56">
        <v>40</v>
      </c>
      <c r="S32" s="60">
        <v>37.857142857142897</v>
      </c>
      <c r="T32" s="51">
        <v>60.606060606060602</v>
      </c>
      <c r="U32" s="49">
        <v>52.941176470588204</v>
      </c>
      <c r="V32" s="49">
        <v>68.75</v>
      </c>
      <c r="W32" s="49">
        <v>58.064516129032299</v>
      </c>
      <c r="X32" s="49">
        <v>62.857142857142897</v>
      </c>
      <c r="Y32" s="60">
        <v>60.460829493087601</v>
      </c>
      <c r="Z32" s="56">
        <v>57.5</v>
      </c>
      <c r="AA32" s="56">
        <v>63.636363636363598</v>
      </c>
      <c r="AB32" s="56">
        <v>50</v>
      </c>
      <c r="AC32" s="56">
        <v>62.2222222222222</v>
      </c>
      <c r="AD32" s="56">
        <v>51.428571428571402</v>
      </c>
      <c r="AE32" s="60">
        <v>56.825396825396801</v>
      </c>
      <c r="AF32" s="98"/>
      <c r="AG32" s="98"/>
      <c r="AH32" s="98"/>
      <c r="AI32" s="98"/>
      <c r="AJ32" s="98"/>
      <c r="AK32" s="99"/>
      <c r="AL32" s="48">
        <f t="shared" si="21"/>
        <v>49.577242579043045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47.738200705939896</v>
      </c>
      <c r="H33" s="55"/>
      <c r="I33" s="55"/>
      <c r="J33" s="55"/>
      <c r="K33" s="55"/>
      <c r="L33" s="55"/>
      <c r="M33" s="6">
        <f>AVERAGE(M27:M32)</f>
        <v>42.322055670345684</v>
      </c>
      <c r="N33" s="55"/>
      <c r="O33" s="55"/>
      <c r="P33" s="55"/>
      <c r="Q33" s="55"/>
      <c r="R33" s="55"/>
      <c r="S33" s="6">
        <f>AVERAGE(S27:S32)</f>
        <v>40.779193029193038</v>
      </c>
      <c r="T33" s="51"/>
      <c r="U33" s="49"/>
      <c r="V33" s="49"/>
      <c r="W33" s="49"/>
      <c r="X33" s="49"/>
      <c r="Y33" s="6">
        <f>AVERAGE(Y27:Y32)</f>
        <v>50.233692708727055</v>
      </c>
      <c r="Z33" s="55"/>
      <c r="AA33" s="55"/>
      <c r="AB33" s="55"/>
      <c r="AC33" s="55"/>
      <c r="AD33" s="55"/>
      <c r="AE33" s="6">
        <f>AVERAGE(AE27:AE32)</f>
        <v>44.444108379509728</v>
      </c>
      <c r="AF33" s="55"/>
      <c r="AG33" s="55"/>
      <c r="AH33" s="55"/>
      <c r="AI33" s="55"/>
      <c r="AJ33" s="55"/>
      <c r="AK33" s="6">
        <f t="shared" ref="AK33:AL33" si="22">AVERAGE(AK27:AK32)</f>
        <v>39.459429544870041</v>
      </c>
      <c r="AL33" s="57">
        <f t="shared" si="22"/>
        <v>44.162780006430914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42.424242424242401</v>
      </c>
      <c r="I37" s="56">
        <v>53.3333333333333</v>
      </c>
      <c r="J37" s="56">
        <v>33.3333333333333</v>
      </c>
      <c r="K37" s="56">
        <v>45.714285714285701</v>
      </c>
      <c r="L37" s="56">
        <v>38.709677419354797</v>
      </c>
      <c r="M37" s="60">
        <v>42.211981566820299</v>
      </c>
      <c r="N37" s="56">
        <v>40.625</v>
      </c>
      <c r="O37" s="56">
        <v>54.545454545454497</v>
      </c>
      <c r="P37" s="56">
        <v>33.3333333333333</v>
      </c>
      <c r="Q37" s="56">
        <v>38.709677419354797</v>
      </c>
      <c r="R37" s="56">
        <v>42.424242424242401</v>
      </c>
      <c r="S37" s="60">
        <v>40.566959921798599</v>
      </c>
      <c r="T37" s="100">
        <v>45.454545454545503</v>
      </c>
      <c r="U37" s="101">
        <v>71.428571428571402</v>
      </c>
      <c r="V37" s="101">
        <v>26.315789473684202</v>
      </c>
      <c r="W37" s="101">
        <v>52.631578947368403</v>
      </c>
      <c r="X37" s="101">
        <v>35.714285714285701</v>
      </c>
      <c r="Y37" s="60">
        <v>44.172932330827102</v>
      </c>
      <c r="Z37" s="56">
        <v>50</v>
      </c>
      <c r="AA37" s="56">
        <v>85</v>
      </c>
      <c r="AB37" s="56">
        <v>15</v>
      </c>
      <c r="AC37" s="56">
        <v>62.962962962962997</v>
      </c>
      <c r="AD37" s="56">
        <v>23.076923076923102</v>
      </c>
      <c r="AE37" s="60">
        <v>43.019943019943</v>
      </c>
      <c r="AF37" s="56">
        <v>55</v>
      </c>
      <c r="AG37" s="56">
        <v>80</v>
      </c>
      <c r="AH37" s="56">
        <v>30</v>
      </c>
      <c r="AI37" s="56">
        <v>64</v>
      </c>
      <c r="AJ37" s="56">
        <v>40</v>
      </c>
      <c r="AK37" s="60">
        <v>52</v>
      </c>
      <c r="AL37" s="48">
        <f t="shared" ref="AL37:AL42" si="23">AVERAGE(G37,M37,S37,Y37,AE37,AK37)</f>
        <v>44.394363367877801</v>
      </c>
    </row>
    <row r="38" spans="1:38" ht="15.75" customHeight="1">
      <c r="A38" s="67" t="s">
        <v>65</v>
      </c>
      <c r="B38" s="56">
        <v>51.794871794871803</v>
      </c>
      <c r="C38" s="56">
        <v>78.787878787878796</v>
      </c>
      <c r="D38" s="56">
        <v>23.9583333333333</v>
      </c>
      <c r="E38" s="56">
        <v>62.4</v>
      </c>
      <c r="F38" s="56">
        <v>32.857142857142897</v>
      </c>
      <c r="G38" s="60">
        <v>47.628571428571398</v>
      </c>
      <c r="H38" s="98"/>
      <c r="I38" s="98"/>
      <c r="J38" s="98"/>
      <c r="K38" s="98"/>
      <c r="L38" s="98"/>
      <c r="M38" s="99"/>
      <c r="N38" s="56">
        <v>43.75</v>
      </c>
      <c r="O38" s="56">
        <v>45.454545454545503</v>
      </c>
      <c r="P38" s="56">
        <v>42.857142857142897</v>
      </c>
      <c r="Q38" s="56">
        <v>35.714285714285701</v>
      </c>
      <c r="R38" s="56">
        <v>50</v>
      </c>
      <c r="S38" s="60">
        <v>42.857142857142897</v>
      </c>
      <c r="T38" s="100">
        <v>48.484848484848499</v>
      </c>
      <c r="U38" s="101">
        <v>78.571428571428598</v>
      </c>
      <c r="V38" s="101">
        <v>26.315789473684202</v>
      </c>
      <c r="W38" s="101">
        <v>56.410256410256402</v>
      </c>
      <c r="X38" s="101">
        <v>37.037037037037003</v>
      </c>
      <c r="Y38" s="60">
        <v>46.723646723646702</v>
      </c>
      <c r="Z38" s="56">
        <v>52.5</v>
      </c>
      <c r="AA38" s="56">
        <v>85</v>
      </c>
      <c r="AB38" s="56">
        <v>20</v>
      </c>
      <c r="AC38" s="56">
        <v>64.150943396226396</v>
      </c>
      <c r="AD38" s="56">
        <v>29.629629629629601</v>
      </c>
      <c r="AE38" s="60">
        <v>46.890286512928</v>
      </c>
      <c r="AF38" s="56">
        <v>57.5</v>
      </c>
      <c r="AG38" s="56">
        <v>85</v>
      </c>
      <c r="AH38" s="56">
        <v>30</v>
      </c>
      <c r="AI38" s="56">
        <v>66.6666666666667</v>
      </c>
      <c r="AJ38" s="56">
        <v>41.379310344827601</v>
      </c>
      <c r="AK38" s="60">
        <v>54.022988505747101</v>
      </c>
      <c r="AL38" s="48">
        <f t="shared" si="23"/>
        <v>47.624527205607215</v>
      </c>
    </row>
    <row r="39" spans="1:38" ht="15.75" customHeight="1">
      <c r="A39" s="67" t="s">
        <v>66</v>
      </c>
      <c r="B39" s="56">
        <v>37.948717948717999</v>
      </c>
      <c r="C39" s="56">
        <v>55.5555555555556</v>
      </c>
      <c r="D39" s="56">
        <v>19.7916666666667</v>
      </c>
      <c r="E39" s="56">
        <v>47.619047619047599</v>
      </c>
      <c r="F39" s="56">
        <v>23.899371069182401</v>
      </c>
      <c r="G39" s="60">
        <v>35.759209344115</v>
      </c>
      <c r="H39" s="56">
        <v>39.393939393939398</v>
      </c>
      <c r="I39" s="56">
        <v>73.3333333333333</v>
      </c>
      <c r="J39" s="56">
        <v>11.1111111111111</v>
      </c>
      <c r="K39" s="49">
        <v>52.380952380952401</v>
      </c>
      <c r="L39" s="56">
        <v>16.6666666666667</v>
      </c>
      <c r="M39" s="60">
        <v>34.523809523809497</v>
      </c>
      <c r="N39" s="98"/>
      <c r="O39" s="98"/>
      <c r="P39" s="98"/>
      <c r="Q39" s="98"/>
      <c r="R39" s="98"/>
      <c r="S39" s="99"/>
      <c r="T39" s="100">
        <v>36.363636363636402</v>
      </c>
      <c r="U39" s="101">
        <v>64.285714285714306</v>
      </c>
      <c r="V39" s="101">
        <v>15.789473684210501</v>
      </c>
      <c r="W39" s="101">
        <v>46.153846153846203</v>
      </c>
      <c r="X39" s="101">
        <v>22.2222222222222</v>
      </c>
      <c r="Y39" s="60">
        <v>34.188034188034202</v>
      </c>
      <c r="Z39" s="56">
        <v>52.5</v>
      </c>
      <c r="AA39" s="56">
        <v>90</v>
      </c>
      <c r="AB39" s="56">
        <v>15</v>
      </c>
      <c r="AC39" s="56">
        <v>65.454545454545496</v>
      </c>
      <c r="AD39" s="56">
        <v>24</v>
      </c>
      <c r="AE39" s="60">
        <v>44.727272727272698</v>
      </c>
      <c r="AF39" s="56">
        <v>43.076923076923102</v>
      </c>
      <c r="AG39" s="56">
        <v>29.292929292929301</v>
      </c>
      <c r="AH39" s="56">
        <v>57.2916666666667</v>
      </c>
      <c r="AI39" s="56">
        <v>34.319526627218899</v>
      </c>
      <c r="AJ39" s="56">
        <v>49.773755656108598</v>
      </c>
      <c r="AK39" s="60">
        <v>42.046641141663798</v>
      </c>
      <c r="AL39" s="48">
        <f t="shared" si="23"/>
        <v>38.248993384979038</v>
      </c>
    </row>
    <row r="40" spans="1:38" ht="15.75" customHeight="1">
      <c r="A40" s="67" t="s">
        <v>67</v>
      </c>
      <c r="B40" s="56">
        <v>43.076923076923102</v>
      </c>
      <c r="C40" s="56">
        <v>29.292929292929301</v>
      </c>
      <c r="D40" s="56">
        <v>57.2916666666667</v>
      </c>
      <c r="E40" s="56">
        <v>34.319526627218899</v>
      </c>
      <c r="F40" s="56">
        <v>49.773755656108598</v>
      </c>
      <c r="G40" s="60">
        <v>42.046641141663798</v>
      </c>
      <c r="H40" s="56">
        <v>48.484848484848499</v>
      </c>
      <c r="I40" s="56">
        <v>40</v>
      </c>
      <c r="J40" s="56">
        <v>55.5555555555556</v>
      </c>
      <c r="K40" s="56">
        <v>41.379310344827601</v>
      </c>
      <c r="L40" s="56">
        <v>54.054054054054099</v>
      </c>
      <c r="M40" s="60">
        <v>47.716682199440797</v>
      </c>
      <c r="N40" s="56">
        <v>43.75</v>
      </c>
      <c r="O40" s="56">
        <v>9.0909090909090899</v>
      </c>
      <c r="P40" s="56">
        <v>61.904761904761898</v>
      </c>
      <c r="Q40" s="56">
        <v>10</v>
      </c>
      <c r="R40" s="56">
        <v>59.090909090909101</v>
      </c>
      <c r="S40" s="60">
        <v>34.545454545454596</v>
      </c>
      <c r="T40" s="103"/>
      <c r="U40" s="104"/>
      <c r="V40" s="104"/>
      <c r="W40" s="104"/>
      <c r="X40" s="104"/>
      <c r="Y40" s="105"/>
      <c r="Z40" s="56">
        <v>52.5</v>
      </c>
      <c r="AA40" s="56">
        <v>80</v>
      </c>
      <c r="AB40" s="56">
        <v>25</v>
      </c>
      <c r="AC40" s="56">
        <v>62.745098039215698</v>
      </c>
      <c r="AD40" s="56">
        <v>34.482758620689701</v>
      </c>
      <c r="AE40" s="60">
        <v>48.613928329952699</v>
      </c>
      <c r="AF40" s="56">
        <v>40</v>
      </c>
      <c r="AG40" s="56">
        <v>45</v>
      </c>
      <c r="AH40" s="56">
        <v>35</v>
      </c>
      <c r="AI40" s="56">
        <v>42.857142857142897</v>
      </c>
      <c r="AJ40" s="56">
        <v>36.842105263157897</v>
      </c>
      <c r="AK40" s="60">
        <v>39.849624060150397</v>
      </c>
      <c r="AL40" s="48">
        <f t="shared" si="23"/>
        <v>42.554466055332462</v>
      </c>
    </row>
    <row r="41" spans="1:38" ht="15.75" customHeight="1">
      <c r="A41" s="67" t="s">
        <v>68</v>
      </c>
      <c r="B41" s="56">
        <v>51.282051282051299</v>
      </c>
      <c r="C41" s="56">
        <v>78.688524590163894</v>
      </c>
      <c r="D41" s="56">
        <v>21.428571428571399</v>
      </c>
      <c r="E41" s="56">
        <v>62.745098039215698</v>
      </c>
      <c r="F41" s="56">
        <v>29.629629629629601</v>
      </c>
      <c r="G41" s="60">
        <v>46.187363834422698</v>
      </c>
      <c r="H41" s="56">
        <v>45.454545454545503</v>
      </c>
      <c r="I41" s="56">
        <v>60</v>
      </c>
      <c r="J41" s="56">
        <v>33.3333333333333</v>
      </c>
      <c r="K41" s="56">
        <v>50</v>
      </c>
      <c r="L41" s="56">
        <v>40</v>
      </c>
      <c r="M41" s="60">
        <v>45</v>
      </c>
      <c r="N41" s="56">
        <v>53.125</v>
      </c>
      <c r="O41" s="56">
        <v>63.636363636363598</v>
      </c>
      <c r="P41" s="56">
        <v>47.619047619047599</v>
      </c>
      <c r="Q41" s="56">
        <v>48.275862068965502</v>
      </c>
      <c r="R41" s="56">
        <v>57.142857142857103</v>
      </c>
      <c r="S41" s="60">
        <v>52.709359605911303</v>
      </c>
      <c r="T41" s="51">
        <v>45.454545454545503</v>
      </c>
      <c r="U41" s="49">
        <v>92.857142857142904</v>
      </c>
      <c r="V41" s="49">
        <v>10.526315789473699</v>
      </c>
      <c r="W41" s="49">
        <v>59.090909090909101</v>
      </c>
      <c r="X41" s="49">
        <v>18.181818181818201</v>
      </c>
      <c r="Y41" s="60">
        <v>38.636363636363598</v>
      </c>
      <c r="Z41" s="98"/>
      <c r="AA41" s="98"/>
      <c r="AB41" s="98"/>
      <c r="AC41" s="98"/>
      <c r="AD41" s="98"/>
      <c r="AE41" s="99"/>
      <c r="AF41" s="56">
        <v>60</v>
      </c>
      <c r="AG41" s="56">
        <v>80</v>
      </c>
      <c r="AH41" s="56">
        <v>40</v>
      </c>
      <c r="AI41" s="56">
        <v>66.6666666666667</v>
      </c>
      <c r="AJ41" s="56">
        <v>50</v>
      </c>
      <c r="AK41" s="60">
        <v>58.3333333333333</v>
      </c>
      <c r="AL41" s="48">
        <f t="shared" si="23"/>
        <v>48.173284082006184</v>
      </c>
    </row>
    <row r="42" spans="1:38" ht="15.75" customHeight="1">
      <c r="A42" s="67" t="s">
        <v>69</v>
      </c>
      <c r="B42" s="56">
        <v>48.717948717948701</v>
      </c>
      <c r="C42" s="56">
        <v>38.383838383838402</v>
      </c>
      <c r="D42" s="56">
        <v>59.375</v>
      </c>
      <c r="E42" s="56">
        <v>43.181818181818201</v>
      </c>
      <c r="F42" s="56">
        <v>53.271028037383203</v>
      </c>
      <c r="G42" s="60">
        <v>48.226423109600702</v>
      </c>
      <c r="H42" s="56">
        <v>48.484848484848499</v>
      </c>
      <c r="I42" s="56">
        <v>40</v>
      </c>
      <c r="J42" s="56">
        <v>55.5555555555556</v>
      </c>
      <c r="K42" s="56">
        <v>41.379310344827601</v>
      </c>
      <c r="L42" s="56">
        <v>54.054054054054099</v>
      </c>
      <c r="M42" s="60">
        <v>47.716682199440797</v>
      </c>
      <c r="N42" s="56">
        <v>46.875</v>
      </c>
      <c r="O42" s="56">
        <v>0</v>
      </c>
      <c r="P42" s="56">
        <v>71.428571428571402</v>
      </c>
      <c r="Q42" s="56">
        <v>0</v>
      </c>
      <c r="R42" s="56">
        <v>63.829787234042598</v>
      </c>
      <c r="S42" s="60">
        <v>31.914893617021299</v>
      </c>
      <c r="T42" s="51">
        <v>48.484848484848499</v>
      </c>
      <c r="U42" s="49">
        <v>57.142857142857103</v>
      </c>
      <c r="V42" s="49">
        <v>42.105263157894697</v>
      </c>
      <c r="W42" s="49">
        <v>48.484848484848499</v>
      </c>
      <c r="X42" s="49">
        <v>48.484848484848499</v>
      </c>
      <c r="Y42" s="60">
        <v>48.484848484848499</v>
      </c>
      <c r="Z42" s="56">
        <v>70</v>
      </c>
      <c r="AA42" s="56">
        <v>85</v>
      </c>
      <c r="AB42" s="56">
        <v>55</v>
      </c>
      <c r="AC42" s="56">
        <v>73.913043478260903</v>
      </c>
      <c r="AD42" s="56">
        <v>64.705882352941202</v>
      </c>
      <c r="AE42" s="60">
        <v>69.309462915601003</v>
      </c>
      <c r="AF42" s="98"/>
      <c r="AG42" s="98"/>
      <c r="AH42" s="98"/>
      <c r="AI42" s="98"/>
      <c r="AJ42" s="98"/>
      <c r="AK42" s="99"/>
      <c r="AL42" s="48">
        <f t="shared" si="23"/>
        <v>49.13046206530246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43.969641771674716</v>
      </c>
      <c r="H43" s="55"/>
      <c r="I43" s="55"/>
      <c r="J43" s="55"/>
      <c r="K43" s="55"/>
      <c r="L43" s="55"/>
      <c r="M43" s="6">
        <f>AVERAGE(M37:M42)</f>
        <v>43.433831097902285</v>
      </c>
      <c r="N43" s="55"/>
      <c r="O43" s="55"/>
      <c r="P43" s="55"/>
      <c r="Q43" s="55"/>
      <c r="R43" s="55"/>
      <c r="S43" s="6">
        <f>AVERAGE(S37:S42)</f>
        <v>40.518762109465733</v>
      </c>
      <c r="T43" s="51"/>
      <c r="U43" s="49"/>
      <c r="V43" s="49"/>
      <c r="W43" s="49"/>
      <c r="X43" s="49"/>
      <c r="Y43" s="6">
        <f>AVERAGE(Y37:Y42)</f>
        <v>42.44116507274402</v>
      </c>
      <c r="Z43" s="55"/>
      <c r="AA43" s="55"/>
      <c r="AB43" s="55"/>
      <c r="AC43" s="55"/>
      <c r="AD43" s="55"/>
      <c r="AE43" s="6">
        <f>AVERAGE(AE37:AE42)</f>
        <v>50.512178701139476</v>
      </c>
      <c r="AF43" s="55"/>
      <c r="AG43" s="55"/>
      <c r="AH43" s="55"/>
      <c r="AI43" s="55"/>
      <c r="AJ43" s="55"/>
      <c r="AK43" s="6">
        <f t="shared" ref="AK43:AL43" si="24">AVERAGE(AK37:AK42)</f>
        <v>49.250517408178915</v>
      </c>
      <c r="AL43" s="57">
        <f t="shared" si="24"/>
        <v>45.021016026850852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/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69.696969696969703</v>
      </c>
      <c r="I47" s="56">
        <v>80</v>
      </c>
      <c r="J47" s="56">
        <v>61.1111111111111</v>
      </c>
      <c r="K47" s="56">
        <v>70.588235294117695</v>
      </c>
      <c r="L47" s="56">
        <v>68.75</v>
      </c>
      <c r="M47" s="60">
        <v>69.669117647058798</v>
      </c>
      <c r="N47" s="56">
        <v>48.484848484848499</v>
      </c>
      <c r="O47" s="56">
        <v>50</v>
      </c>
      <c r="P47" s="56">
        <v>47.368421052631597</v>
      </c>
      <c r="Q47" s="56">
        <v>45.161290322580598</v>
      </c>
      <c r="R47" s="56">
        <v>51.428571428571402</v>
      </c>
      <c r="S47" s="60">
        <v>48.294930875576</v>
      </c>
      <c r="T47" s="100">
        <v>51.515151515151501</v>
      </c>
      <c r="U47" s="101">
        <v>75</v>
      </c>
      <c r="V47" s="101">
        <v>15.384615384615399</v>
      </c>
      <c r="W47" s="101">
        <v>65.2173913043478</v>
      </c>
      <c r="X47" s="101">
        <v>20</v>
      </c>
      <c r="Y47" s="60">
        <v>42.6086956521739</v>
      </c>
      <c r="Z47" s="56">
        <v>62.5</v>
      </c>
      <c r="AA47" s="56">
        <v>95</v>
      </c>
      <c r="AB47" s="56">
        <v>30</v>
      </c>
      <c r="AC47" s="56">
        <v>71.698113207547195</v>
      </c>
      <c r="AD47" s="56">
        <v>44.4444444444444</v>
      </c>
      <c r="AE47" s="60">
        <v>58.071278825995797</v>
      </c>
      <c r="AF47" s="56">
        <v>46.153846153846203</v>
      </c>
      <c r="AG47" s="56">
        <v>75</v>
      </c>
      <c r="AH47" s="56">
        <v>0</v>
      </c>
      <c r="AI47" s="56">
        <v>63.157894736842103</v>
      </c>
      <c r="AJ47" s="56">
        <v>0</v>
      </c>
      <c r="AK47" s="60">
        <v>31.578947368421101</v>
      </c>
      <c r="AL47" s="48">
        <f t="shared" ref="AL47:AL52" si="25">AVERAGE(G47,M47,S47,Y47,AE47,AK47)</f>
        <v>50.044594073845118</v>
      </c>
    </row>
    <row r="48" spans="1:38" ht="15.75" customHeight="1">
      <c r="A48" s="67" t="s">
        <v>71</v>
      </c>
      <c r="B48" s="56">
        <v>51.282051282051299</v>
      </c>
      <c r="C48" s="56">
        <v>73.529411764705898</v>
      </c>
      <c r="D48" s="56">
        <v>26.881720430107499</v>
      </c>
      <c r="E48" s="56">
        <v>61.224489795918402</v>
      </c>
      <c r="F48" s="56">
        <v>34.482758620689701</v>
      </c>
      <c r="G48" s="60">
        <v>47.853624208303998</v>
      </c>
      <c r="H48" s="98"/>
      <c r="I48" s="98"/>
      <c r="J48" s="98"/>
      <c r="K48" s="98"/>
      <c r="L48" s="98"/>
      <c r="M48" s="99"/>
      <c r="N48" s="56">
        <v>45.454545454545503</v>
      </c>
      <c r="O48" s="56">
        <v>50</v>
      </c>
      <c r="P48" s="56">
        <v>42.105263157894697</v>
      </c>
      <c r="Q48" s="56">
        <v>43.75</v>
      </c>
      <c r="R48" s="56">
        <v>47.058823529411796</v>
      </c>
      <c r="S48" s="60">
        <v>45.404411764705898</v>
      </c>
      <c r="T48" s="100">
        <v>51.515151515151501</v>
      </c>
      <c r="U48" s="101">
        <v>75</v>
      </c>
      <c r="V48" s="101">
        <v>15.384615384615399</v>
      </c>
      <c r="W48" s="101">
        <v>65.2173913043478</v>
      </c>
      <c r="X48" s="101">
        <v>20</v>
      </c>
      <c r="Y48" s="60">
        <v>42.6086956521739</v>
      </c>
      <c r="Z48" s="56">
        <v>57.5</v>
      </c>
      <c r="AA48" s="56">
        <v>80</v>
      </c>
      <c r="AB48" s="56">
        <v>35</v>
      </c>
      <c r="AC48" s="56">
        <v>65.306122448979593</v>
      </c>
      <c r="AD48" s="56">
        <v>45.161290322580598</v>
      </c>
      <c r="AE48" s="60">
        <v>55.233706385780103</v>
      </c>
      <c r="AF48" s="56">
        <v>61.538461538461497</v>
      </c>
      <c r="AG48" s="56">
        <v>83.3333333333333</v>
      </c>
      <c r="AH48" s="56">
        <v>26.6666666666667</v>
      </c>
      <c r="AI48" s="56">
        <v>72.727272727272705</v>
      </c>
      <c r="AJ48" s="56">
        <v>34.7826086956522</v>
      </c>
      <c r="AK48" s="60">
        <v>53.754940711462503</v>
      </c>
      <c r="AL48" s="48">
        <f t="shared" si="25"/>
        <v>48.971075744485276</v>
      </c>
    </row>
    <row r="49" spans="1:38" ht="15.75" customHeight="1">
      <c r="A49" s="67" t="s">
        <v>72</v>
      </c>
      <c r="B49" s="56">
        <v>54.3589743589744</v>
      </c>
      <c r="C49" s="56">
        <v>46.078431372548998</v>
      </c>
      <c r="D49" s="56">
        <v>63.440860215053803</v>
      </c>
      <c r="E49" s="56">
        <v>51.366120218579198</v>
      </c>
      <c r="F49" s="56">
        <v>57.004830917874401</v>
      </c>
      <c r="G49" s="60">
        <v>54.185475568226799</v>
      </c>
      <c r="H49" s="56">
        <v>57.575757575757599</v>
      </c>
      <c r="I49" s="56">
        <v>33.3333333333333</v>
      </c>
      <c r="J49" s="56">
        <v>77.7777777777778</v>
      </c>
      <c r="K49" s="56">
        <v>41.6666666666667</v>
      </c>
      <c r="L49" s="56">
        <v>66.6666666666667</v>
      </c>
      <c r="M49" s="60">
        <v>54.1666666666667</v>
      </c>
      <c r="N49" s="98"/>
      <c r="O49" s="98"/>
      <c r="P49" s="98"/>
      <c r="Q49" s="98"/>
      <c r="R49" s="98"/>
      <c r="S49" s="99"/>
      <c r="T49" s="100">
        <v>42.424242424242401</v>
      </c>
      <c r="U49" s="101">
        <v>40</v>
      </c>
      <c r="V49" s="101">
        <v>46.153846153846203</v>
      </c>
      <c r="W49" s="101">
        <v>45.714285714285701</v>
      </c>
      <c r="X49" s="101">
        <v>38.709677419354797</v>
      </c>
      <c r="Y49" s="60">
        <v>42.211981566820299</v>
      </c>
      <c r="Z49" s="56">
        <v>62.5</v>
      </c>
      <c r="AA49" s="56">
        <v>85</v>
      </c>
      <c r="AB49" s="56">
        <v>40</v>
      </c>
      <c r="AC49" s="56">
        <v>69.387755102040799</v>
      </c>
      <c r="AD49" s="56">
        <v>51.612903225806498</v>
      </c>
      <c r="AE49" s="60">
        <v>60.500329163923602</v>
      </c>
      <c r="AF49" s="56">
        <v>56.410256410256402</v>
      </c>
      <c r="AG49" s="56">
        <v>75</v>
      </c>
      <c r="AH49" s="56">
        <v>26.6666666666667</v>
      </c>
      <c r="AI49" s="56">
        <v>67.924528301886795</v>
      </c>
      <c r="AJ49" s="56">
        <v>32</v>
      </c>
      <c r="AK49" s="60">
        <v>49.962264150943398</v>
      </c>
      <c r="AL49" s="48">
        <f t="shared" si="25"/>
        <v>52.205343423316165</v>
      </c>
    </row>
    <row r="50" spans="1:38" ht="15.75" customHeight="1">
      <c r="A50" s="67" t="s">
        <v>73</v>
      </c>
      <c r="B50" s="56">
        <v>57.435897435897402</v>
      </c>
      <c r="C50" s="56">
        <v>38.235294117647101</v>
      </c>
      <c r="D50" s="56">
        <v>78.494623655913998</v>
      </c>
      <c r="E50" s="56">
        <v>48.447204968944099</v>
      </c>
      <c r="F50" s="56">
        <v>63.755458515283799</v>
      </c>
      <c r="G50" s="60">
        <v>56.101331742113999</v>
      </c>
      <c r="H50" s="56">
        <v>63.636363636363598</v>
      </c>
      <c r="I50" s="56">
        <v>33.3333333333333</v>
      </c>
      <c r="J50" s="56">
        <v>88.8888888888889</v>
      </c>
      <c r="K50" s="56">
        <v>45.454545454545404</v>
      </c>
      <c r="L50" s="56">
        <v>72.727272727272705</v>
      </c>
      <c r="M50" s="60">
        <v>59.090909090909101</v>
      </c>
      <c r="N50" s="56">
        <v>51.515151515151501</v>
      </c>
      <c r="O50" s="56">
        <v>14.285714285714301</v>
      </c>
      <c r="P50" s="56">
        <v>78.947368421052602</v>
      </c>
      <c r="Q50" s="56">
        <v>20</v>
      </c>
      <c r="R50" s="56">
        <v>65.2173913043478</v>
      </c>
      <c r="S50" s="60">
        <v>42.6086956521739</v>
      </c>
      <c r="T50" s="103"/>
      <c r="U50" s="104"/>
      <c r="V50" s="104"/>
      <c r="W50" s="104"/>
      <c r="X50" s="104"/>
      <c r="Y50" s="105"/>
      <c r="Z50" s="56">
        <v>60</v>
      </c>
      <c r="AA50" s="56">
        <v>75</v>
      </c>
      <c r="AB50" s="56">
        <v>45</v>
      </c>
      <c r="AC50" s="56">
        <v>65.2173913043478</v>
      </c>
      <c r="AD50" s="56">
        <v>52.941176470588204</v>
      </c>
      <c r="AE50" s="60">
        <v>59.079283887468002</v>
      </c>
      <c r="AF50" s="56">
        <v>48.717948717948701</v>
      </c>
      <c r="AG50" s="56">
        <v>58.3333333333333</v>
      </c>
      <c r="AH50" s="56">
        <v>33.3333333333333</v>
      </c>
      <c r="AI50" s="56">
        <v>58.3333333333333</v>
      </c>
      <c r="AJ50" s="56">
        <v>33.3333333333333</v>
      </c>
      <c r="AK50" s="60">
        <v>45.8333333333333</v>
      </c>
      <c r="AL50" s="48">
        <f t="shared" si="25"/>
        <v>52.542710741199663</v>
      </c>
    </row>
    <row r="51" spans="1:38" ht="15.75" customHeight="1">
      <c r="A51" s="67" t="s">
        <v>74</v>
      </c>
      <c r="B51" s="56">
        <v>52.820512820512803</v>
      </c>
      <c r="C51" s="56">
        <v>85.294117647058798</v>
      </c>
      <c r="D51" s="56">
        <v>17.204301075268798</v>
      </c>
      <c r="E51" s="56">
        <v>65.413533834586502</v>
      </c>
      <c r="F51" s="56">
        <v>25.806451612903199</v>
      </c>
      <c r="G51" s="60">
        <v>45.609992723744803</v>
      </c>
      <c r="H51" s="56">
        <v>39.393939393939398</v>
      </c>
      <c r="I51" s="56">
        <v>80</v>
      </c>
      <c r="J51" s="56">
        <v>5.5555555555555598</v>
      </c>
      <c r="K51" s="56">
        <v>54.545454545454497</v>
      </c>
      <c r="L51" s="56">
        <v>9.0909090909090899</v>
      </c>
      <c r="M51" s="60">
        <v>31.818181818181799</v>
      </c>
      <c r="N51" s="56">
        <v>36.363636363636402</v>
      </c>
      <c r="O51" s="56">
        <v>57.142857142857103</v>
      </c>
      <c r="P51" s="56">
        <v>21.052631578947398</v>
      </c>
      <c r="Q51" s="56">
        <v>43.243243243243199</v>
      </c>
      <c r="R51" s="56">
        <v>27.586206896551701</v>
      </c>
      <c r="S51" s="60">
        <v>35.4147250698975</v>
      </c>
      <c r="T51" s="51">
        <v>60.606060606060602</v>
      </c>
      <c r="U51" s="49">
        <v>80</v>
      </c>
      <c r="V51" s="49">
        <v>30.769230769230798</v>
      </c>
      <c r="W51" s="49">
        <v>71.1111111111111</v>
      </c>
      <c r="X51" s="49">
        <v>38.095238095238102</v>
      </c>
      <c r="Y51" s="60">
        <v>54.603174603174601</v>
      </c>
      <c r="Z51" s="98"/>
      <c r="AA51" s="98"/>
      <c r="AB51" s="98"/>
      <c r="AC51" s="98"/>
      <c r="AD51" s="98"/>
      <c r="AE51" s="99"/>
      <c r="AF51" s="56">
        <v>35.897435897435898</v>
      </c>
      <c r="AG51" s="56">
        <v>33.3333333333333</v>
      </c>
      <c r="AH51" s="56">
        <v>40</v>
      </c>
      <c r="AI51" s="56">
        <v>39.024390243902403</v>
      </c>
      <c r="AJ51" s="56">
        <v>32.4324324324324</v>
      </c>
      <c r="AK51" s="60">
        <v>35.728411338167398</v>
      </c>
      <c r="AL51" s="48">
        <f t="shared" si="25"/>
        <v>40.634897110633219</v>
      </c>
    </row>
    <row r="52" spans="1:38" ht="15.75" customHeight="1">
      <c r="A52" s="67" t="s">
        <v>75</v>
      </c>
      <c r="B52" s="56">
        <v>48.717948717948701</v>
      </c>
      <c r="C52" s="56">
        <v>28.431372549019599</v>
      </c>
      <c r="D52" s="56">
        <v>70.9677419354839</v>
      </c>
      <c r="E52" s="56">
        <v>36.708860759493703</v>
      </c>
      <c r="F52" s="56">
        <v>56.8965517241379</v>
      </c>
      <c r="G52" s="60">
        <v>46.802706241815798</v>
      </c>
      <c r="H52" s="56">
        <v>63.636363636363598</v>
      </c>
      <c r="I52" s="56">
        <v>46.6666666666667</v>
      </c>
      <c r="J52" s="56">
        <v>77.7777777777778</v>
      </c>
      <c r="K52" s="56">
        <v>53.846153846153904</v>
      </c>
      <c r="L52" s="56">
        <v>70</v>
      </c>
      <c r="M52" s="60">
        <v>61.923076923076898</v>
      </c>
      <c r="N52" s="56">
        <v>63.636363636363598</v>
      </c>
      <c r="O52" s="56">
        <v>57.142857142857103</v>
      </c>
      <c r="P52" s="56">
        <v>68.421052631579002</v>
      </c>
      <c r="Q52" s="56">
        <v>57.142857142857103</v>
      </c>
      <c r="R52" s="56">
        <v>68.421052631579002</v>
      </c>
      <c r="S52" s="60">
        <v>62.781954887218099</v>
      </c>
      <c r="T52" s="51">
        <v>63.636363636363598</v>
      </c>
      <c r="U52" s="49">
        <v>65</v>
      </c>
      <c r="V52" s="49">
        <v>61.538461538461497</v>
      </c>
      <c r="W52" s="49">
        <v>68.421052631579002</v>
      </c>
      <c r="X52" s="49">
        <v>57.142857142857203</v>
      </c>
      <c r="Y52" s="60">
        <v>62.781954887218099</v>
      </c>
      <c r="Z52" s="56">
        <v>57.5</v>
      </c>
      <c r="AA52" s="56">
        <v>55</v>
      </c>
      <c r="AB52" s="56">
        <v>60</v>
      </c>
      <c r="AC52" s="56">
        <v>56.410256410256402</v>
      </c>
      <c r="AD52" s="56">
        <v>58.536585365853703</v>
      </c>
      <c r="AE52" s="60">
        <v>57.473420888055003</v>
      </c>
      <c r="AF52" s="98"/>
      <c r="AG52" s="98"/>
      <c r="AH52" s="98"/>
      <c r="AI52" s="98"/>
      <c r="AJ52" s="98"/>
      <c r="AK52" s="99"/>
      <c r="AL52" s="48">
        <f t="shared" si="25"/>
        <v>58.352622765476781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50.110626096841074</v>
      </c>
      <c r="H53" s="67"/>
      <c r="I53" s="67"/>
      <c r="J53" s="67"/>
      <c r="K53" s="55"/>
      <c r="L53" s="55"/>
      <c r="M53" s="6">
        <f>AVERAGE(M47:M52)</f>
        <v>55.333590429178663</v>
      </c>
      <c r="N53" s="67"/>
      <c r="O53" s="67"/>
      <c r="P53" s="67"/>
      <c r="Q53" s="55"/>
      <c r="R53" s="55"/>
      <c r="S53" s="6">
        <f>AVERAGE(S47:S52)</f>
        <v>46.900943649914282</v>
      </c>
      <c r="T53" s="68"/>
      <c r="U53" s="106"/>
      <c r="V53" s="106"/>
      <c r="W53" s="49"/>
      <c r="X53" s="49"/>
      <c r="Y53" s="6">
        <f>AVERAGE(Y47:Y52)</f>
        <v>48.962900472312157</v>
      </c>
      <c r="Z53" s="67"/>
      <c r="AA53" s="67"/>
      <c r="AB53" s="67"/>
      <c r="AC53" s="67"/>
      <c r="AD53" s="67"/>
      <c r="AE53" s="6">
        <f>AVERAGE(AE47:AE52)</f>
        <v>58.071603830244499</v>
      </c>
      <c r="AF53" s="67"/>
      <c r="AG53" s="67"/>
      <c r="AH53" s="67"/>
      <c r="AI53" s="55"/>
      <c r="AJ53" s="55"/>
      <c r="AK53" s="6">
        <f t="shared" ref="AK53:AL53" si="26">AVERAGE(AK47:AK52)</f>
        <v>43.371579380465541</v>
      </c>
      <c r="AL53" s="57">
        <f t="shared" si="26"/>
        <v>50.458540643159374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60.606060606060602</v>
      </c>
      <c r="I58" s="56">
        <v>7.6923076923076898</v>
      </c>
      <c r="J58" s="56">
        <v>95</v>
      </c>
      <c r="K58" s="56">
        <v>13.3333333333333</v>
      </c>
      <c r="L58" s="56">
        <v>74.509803921568604</v>
      </c>
      <c r="M58" s="60">
        <v>43.921568627451002</v>
      </c>
      <c r="N58" s="56">
        <v>35.4838709677419</v>
      </c>
      <c r="O58" s="56">
        <v>4.7619047619047601</v>
      </c>
      <c r="P58" s="56">
        <v>100</v>
      </c>
      <c r="Q58" s="56">
        <v>9.0909090909090899</v>
      </c>
      <c r="R58" s="56">
        <v>50</v>
      </c>
      <c r="S58" s="60">
        <v>29.545454545454501</v>
      </c>
      <c r="T58" s="100">
        <v>89.285714285714306</v>
      </c>
      <c r="U58" s="101">
        <v>100</v>
      </c>
      <c r="V58" s="101">
        <v>72.727272727272705</v>
      </c>
      <c r="W58" s="101">
        <v>91.891891891891902</v>
      </c>
      <c r="X58" s="101">
        <v>84.210526315789494</v>
      </c>
      <c r="Y58" s="60">
        <v>88.051209103840705</v>
      </c>
      <c r="Z58" s="56">
        <v>80</v>
      </c>
      <c r="AA58" s="56">
        <v>65</v>
      </c>
      <c r="AB58" s="56">
        <v>95</v>
      </c>
      <c r="AC58" s="56">
        <v>76.470588235294102</v>
      </c>
      <c r="AD58" s="56">
        <v>82.608695652173907</v>
      </c>
      <c r="AE58" s="60">
        <v>79.539641943733997</v>
      </c>
      <c r="AF58" s="56">
        <v>75</v>
      </c>
      <c r="AG58" s="56">
        <v>52.380952380952401</v>
      </c>
      <c r="AH58" s="56">
        <v>100</v>
      </c>
      <c r="AI58" s="56">
        <v>68.75</v>
      </c>
      <c r="AJ58" s="56">
        <v>79.1666666666667</v>
      </c>
      <c r="AK58" s="60">
        <v>73.9583333333333</v>
      </c>
      <c r="AL58" s="48">
        <f t="shared" ref="AL58:AL63" si="27">AVERAGE(G58,M58,S58,Y58,AE58,AK58)</f>
        <v>63.003241510762699</v>
      </c>
    </row>
    <row r="59" spans="1:38" ht="15.75" customHeight="1">
      <c r="A59" s="67" t="s">
        <v>54</v>
      </c>
      <c r="B59" s="122">
        <v>55.670103092783499</v>
      </c>
      <c r="C59" s="122">
        <v>84.112149532710305</v>
      </c>
      <c r="D59" s="122">
        <v>20.689655172413801</v>
      </c>
      <c r="E59" s="122">
        <v>67.669172932330795</v>
      </c>
      <c r="F59" s="122">
        <v>29.508196721311499</v>
      </c>
      <c r="G59" s="122">
        <v>48.588684826821201</v>
      </c>
      <c r="H59" s="98"/>
      <c r="I59" s="98"/>
      <c r="J59" s="98"/>
      <c r="K59" s="98"/>
      <c r="L59" s="98"/>
      <c r="M59" s="99"/>
      <c r="N59" s="56">
        <v>48.387096774193601</v>
      </c>
      <c r="O59" s="56">
        <v>66.6666666666667</v>
      </c>
      <c r="P59" s="56">
        <v>10</v>
      </c>
      <c r="Q59" s="56">
        <v>63.636363636363697</v>
      </c>
      <c r="R59" s="56">
        <v>11.1111111111111</v>
      </c>
      <c r="S59" s="60">
        <v>37.373737373737399</v>
      </c>
      <c r="T59" s="100">
        <v>53.571428571428598</v>
      </c>
      <c r="U59" s="101">
        <v>82.352941176470594</v>
      </c>
      <c r="V59" s="101">
        <v>9.0909090909090899</v>
      </c>
      <c r="W59" s="101">
        <v>68.292682926829301</v>
      </c>
      <c r="X59" s="101">
        <v>13.3333333333333</v>
      </c>
      <c r="Y59" s="60">
        <v>40.8130081300813</v>
      </c>
      <c r="Z59" s="56">
        <v>40</v>
      </c>
      <c r="AA59" s="56">
        <v>60</v>
      </c>
      <c r="AB59" s="56">
        <v>20</v>
      </c>
      <c r="AC59" s="56">
        <v>50</v>
      </c>
      <c r="AD59" s="56">
        <v>25</v>
      </c>
      <c r="AE59" s="60">
        <v>37.5</v>
      </c>
      <c r="AF59" s="56">
        <v>35</v>
      </c>
      <c r="AG59" s="56">
        <v>52.380952380952401</v>
      </c>
      <c r="AH59" s="56">
        <v>15.789473684210501</v>
      </c>
      <c r="AI59" s="56">
        <v>45.8333333333333</v>
      </c>
      <c r="AJ59" s="56">
        <v>18.75</v>
      </c>
      <c r="AK59" s="60">
        <v>32.2916666666667</v>
      </c>
      <c r="AL59" s="48">
        <f t="shared" si="27"/>
        <v>39.313419399461317</v>
      </c>
    </row>
    <row r="60" spans="1:38" ht="15.75" customHeight="1">
      <c r="A60" s="67" t="s">
        <v>55</v>
      </c>
      <c r="B60" s="56">
        <v>48.4536082474227</v>
      </c>
      <c r="C60" s="56">
        <v>45.7943925233645</v>
      </c>
      <c r="D60" s="56">
        <v>51.724137931034498</v>
      </c>
      <c r="E60" s="56">
        <v>49.494949494949502</v>
      </c>
      <c r="F60" s="56">
        <v>47.368421052631597</v>
      </c>
      <c r="G60" s="60">
        <v>48.431685273790499</v>
      </c>
      <c r="H60" s="56">
        <v>36.363636363636402</v>
      </c>
      <c r="I60" s="56">
        <v>30.769230769230798</v>
      </c>
      <c r="J60" s="56">
        <v>40</v>
      </c>
      <c r="K60" s="56">
        <v>27.586206896551701</v>
      </c>
      <c r="L60" s="56">
        <v>43.243243243243199</v>
      </c>
      <c r="M60" s="60">
        <v>35.4147250698975</v>
      </c>
      <c r="N60" s="98"/>
      <c r="O60" s="98"/>
      <c r="P60" s="98"/>
      <c r="Q60" s="98"/>
      <c r="R60" s="98"/>
      <c r="S60" s="99"/>
      <c r="T60" s="100">
        <v>32.142857142857103</v>
      </c>
      <c r="U60" s="101">
        <v>17.647058823529399</v>
      </c>
      <c r="V60" s="101">
        <v>54.545454545454497</v>
      </c>
      <c r="W60" s="101">
        <v>24</v>
      </c>
      <c r="X60" s="101">
        <v>38.709677419354797</v>
      </c>
      <c r="Y60" s="60">
        <v>31.354838709677399</v>
      </c>
      <c r="Z60" s="56">
        <v>35</v>
      </c>
      <c r="AA60" s="56">
        <v>35</v>
      </c>
      <c r="AB60" s="56">
        <v>35</v>
      </c>
      <c r="AC60" s="56">
        <v>35</v>
      </c>
      <c r="AD60" s="56">
        <v>35</v>
      </c>
      <c r="AE60" s="60">
        <v>35</v>
      </c>
      <c r="AF60" s="56">
        <v>25</v>
      </c>
      <c r="AG60" s="56">
        <v>4.7619047619047601</v>
      </c>
      <c r="AH60" s="56">
        <v>47.368421052631597</v>
      </c>
      <c r="AI60" s="56">
        <v>6.25</v>
      </c>
      <c r="AJ60" s="56">
        <v>37.5</v>
      </c>
      <c r="AK60" s="60">
        <v>21.875</v>
      </c>
      <c r="AL60" s="48">
        <f t="shared" si="27"/>
        <v>34.415249810673082</v>
      </c>
    </row>
    <row r="61" spans="1:38" ht="13">
      <c r="A61" s="67" t="s">
        <v>56</v>
      </c>
      <c r="B61" s="56">
        <v>42.783505154639201</v>
      </c>
      <c r="C61" s="56">
        <v>42.056074766355103</v>
      </c>
      <c r="D61" s="56">
        <v>43.678160919540197</v>
      </c>
      <c r="E61" s="56">
        <v>44.776119402985103</v>
      </c>
      <c r="F61" s="56">
        <v>40.641711229946502</v>
      </c>
      <c r="G61" s="60">
        <v>42.708915316465799</v>
      </c>
      <c r="H61" s="56">
        <v>36.363636363636402</v>
      </c>
      <c r="I61" s="56">
        <v>53.846153846153904</v>
      </c>
      <c r="J61" s="56">
        <v>25</v>
      </c>
      <c r="K61" s="56">
        <v>40</v>
      </c>
      <c r="L61" s="56">
        <v>32.258064516128997</v>
      </c>
      <c r="M61" s="60">
        <v>36.129032258064498</v>
      </c>
      <c r="N61" s="56">
        <v>70.9677419354839</v>
      </c>
      <c r="O61" s="56">
        <v>95.238095238095198</v>
      </c>
      <c r="P61" s="56">
        <v>20</v>
      </c>
      <c r="Q61" s="56">
        <v>81.632653061224502</v>
      </c>
      <c r="R61" s="56">
        <v>30.769230769230798</v>
      </c>
      <c r="S61" s="60">
        <v>56.200941915227602</v>
      </c>
      <c r="T61" s="103"/>
      <c r="U61" s="104"/>
      <c r="V61" s="104"/>
      <c r="W61" s="104"/>
      <c r="X61" s="104"/>
      <c r="Y61" s="105"/>
      <c r="Z61" s="56">
        <v>65</v>
      </c>
      <c r="AA61" s="56">
        <v>95</v>
      </c>
      <c r="AB61" s="56">
        <v>35</v>
      </c>
      <c r="AC61" s="56">
        <v>73.076923076923094</v>
      </c>
      <c r="AD61" s="56">
        <v>50</v>
      </c>
      <c r="AE61" s="60">
        <v>61.538461538461497</v>
      </c>
      <c r="AF61" s="56">
        <v>42.5</v>
      </c>
      <c r="AG61" s="56">
        <v>57.142857142857103</v>
      </c>
      <c r="AH61" s="56">
        <v>26.315789473684202</v>
      </c>
      <c r="AI61" s="56">
        <v>51.063829787234098</v>
      </c>
      <c r="AJ61" s="56">
        <v>30.303030303030301</v>
      </c>
      <c r="AK61" s="60">
        <v>40.683430045132198</v>
      </c>
      <c r="AL61" s="48">
        <f t="shared" si="27"/>
        <v>47.45215621467031</v>
      </c>
    </row>
    <row r="62" spans="1:38" ht="13">
      <c r="A62" s="67" t="s">
        <v>57</v>
      </c>
      <c r="B62" s="56">
        <v>44.845360824742301</v>
      </c>
      <c r="C62" s="56">
        <v>41.121495327102799</v>
      </c>
      <c r="D62" s="56">
        <v>49.425287356321803</v>
      </c>
      <c r="E62" s="56">
        <v>45.128205128205103</v>
      </c>
      <c r="F62" s="56">
        <v>44.559585492228003</v>
      </c>
      <c r="G62" s="60">
        <v>44.843895310216602</v>
      </c>
      <c r="H62" s="56">
        <v>57.575757575757599</v>
      </c>
      <c r="I62" s="56">
        <v>61.538461538461497</v>
      </c>
      <c r="J62" s="56">
        <v>55</v>
      </c>
      <c r="K62" s="56">
        <v>53.3333333333333</v>
      </c>
      <c r="L62" s="56">
        <v>61.1111111111111</v>
      </c>
      <c r="M62" s="60">
        <v>57.2222222222222</v>
      </c>
      <c r="N62" s="56">
        <v>48.387096774193601</v>
      </c>
      <c r="O62" s="56">
        <v>66.6666666666667</v>
      </c>
      <c r="P62" s="56">
        <v>10</v>
      </c>
      <c r="Q62" s="56">
        <v>63.636363636363697</v>
      </c>
      <c r="R62" s="56">
        <v>11.1111111111111</v>
      </c>
      <c r="S62" s="60">
        <v>37.373737373737399</v>
      </c>
      <c r="T62" s="51">
        <v>57.142857142857103</v>
      </c>
      <c r="U62" s="49">
        <v>94.117647058823493</v>
      </c>
      <c r="V62" s="49">
        <v>0</v>
      </c>
      <c r="W62" s="49">
        <v>72.727272727272705</v>
      </c>
      <c r="X62" s="49">
        <v>0</v>
      </c>
      <c r="Y62" s="60">
        <v>36.363636363636402</v>
      </c>
      <c r="Z62" s="98"/>
      <c r="AA62" s="98"/>
      <c r="AB62" s="98"/>
      <c r="AC62" s="98"/>
      <c r="AD62" s="98"/>
      <c r="AE62" s="99"/>
      <c r="AF62" s="56">
        <v>42.5</v>
      </c>
      <c r="AG62" s="56">
        <v>76.190476190476204</v>
      </c>
      <c r="AH62" s="56">
        <v>5.2631578947368398</v>
      </c>
      <c r="AI62" s="56">
        <v>58.181818181818201</v>
      </c>
      <c r="AJ62" s="56">
        <v>8</v>
      </c>
      <c r="AK62" s="60">
        <v>33.090909090909101</v>
      </c>
      <c r="AL62" s="48">
        <f t="shared" si="27"/>
        <v>41.778880072144339</v>
      </c>
    </row>
    <row r="63" spans="1:38" ht="13">
      <c r="A63" s="67" t="s">
        <v>58</v>
      </c>
      <c r="B63" s="56">
        <v>48.4536082474227</v>
      </c>
      <c r="C63" s="56">
        <v>8.4112149532710294</v>
      </c>
      <c r="D63" s="56">
        <v>97.701149425287397</v>
      </c>
      <c r="E63" s="56">
        <v>15.254237288135601</v>
      </c>
      <c r="F63" s="56">
        <v>62.962962962962997</v>
      </c>
      <c r="G63" s="60">
        <v>39.108600125549302</v>
      </c>
      <c r="H63" s="56">
        <v>54.545454545454497</v>
      </c>
      <c r="I63" s="56">
        <v>0</v>
      </c>
      <c r="J63" s="56">
        <v>90</v>
      </c>
      <c r="K63" s="56">
        <v>0</v>
      </c>
      <c r="L63" s="56">
        <v>70.588235294117595</v>
      </c>
      <c r="M63" s="60">
        <v>35.294117647058798</v>
      </c>
      <c r="N63" s="56">
        <v>35.4838709677419</v>
      </c>
      <c r="O63" s="56">
        <v>9.5238095238095202</v>
      </c>
      <c r="P63" s="56">
        <v>90</v>
      </c>
      <c r="Q63" s="56">
        <v>16.6666666666667</v>
      </c>
      <c r="R63" s="56">
        <v>47.368421052631597</v>
      </c>
      <c r="S63" s="60">
        <v>32.017543859649102</v>
      </c>
      <c r="T63" s="51">
        <v>75</v>
      </c>
      <c r="U63" s="49">
        <v>76.470588235294102</v>
      </c>
      <c r="V63" s="49">
        <v>72.727272727272705</v>
      </c>
      <c r="W63" s="49">
        <v>78.787878787878796</v>
      </c>
      <c r="X63" s="49">
        <v>69.565217391304301</v>
      </c>
      <c r="Y63" s="60">
        <v>74.176548089591606</v>
      </c>
      <c r="Z63" s="56">
        <v>80</v>
      </c>
      <c r="AA63" s="56">
        <v>60</v>
      </c>
      <c r="AB63" s="56">
        <v>100</v>
      </c>
      <c r="AC63" s="56">
        <v>75</v>
      </c>
      <c r="AD63" s="56">
        <v>83.3333333333333</v>
      </c>
      <c r="AE63" s="60">
        <v>79.1666666666667</v>
      </c>
      <c r="AF63" s="98"/>
      <c r="AG63" s="98"/>
      <c r="AH63" s="98"/>
      <c r="AI63" s="98"/>
      <c r="AJ63" s="98"/>
      <c r="AK63" s="99"/>
      <c r="AL63" s="48">
        <f t="shared" si="27"/>
        <v>51.952695277703093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44.736356170568683</v>
      </c>
      <c r="H64" s="55"/>
      <c r="I64" s="55"/>
      <c r="J64" s="55"/>
      <c r="K64" s="55"/>
      <c r="L64" s="55"/>
      <c r="M64" s="6">
        <f>AVERAGE(M58:M63)</f>
        <v>41.596333164938798</v>
      </c>
      <c r="N64" s="55"/>
      <c r="O64" s="55"/>
      <c r="P64" s="55"/>
      <c r="Q64" s="55"/>
      <c r="R64" s="55"/>
      <c r="S64" s="6">
        <f>AVERAGE(S58:S63)</f>
        <v>38.502283013561204</v>
      </c>
      <c r="T64" s="51"/>
      <c r="U64" s="49"/>
      <c r="V64" s="49"/>
      <c r="W64" s="49"/>
      <c r="X64" s="49"/>
      <c r="Y64" s="6">
        <f>AVERAGE(Y58:Y63)</f>
        <v>54.151848079365479</v>
      </c>
      <c r="Z64" s="55"/>
      <c r="AA64" s="55"/>
      <c r="AB64" s="55"/>
      <c r="AC64" s="55"/>
      <c r="AD64" s="55"/>
      <c r="AE64" s="6">
        <f>AVERAGE(AE58:AE63)</f>
        <v>58.548954029772439</v>
      </c>
      <c r="AF64" s="55"/>
      <c r="AG64" s="55"/>
      <c r="AH64" s="55"/>
      <c r="AI64" s="55"/>
      <c r="AJ64" s="55"/>
      <c r="AK64" s="6">
        <f t="shared" ref="AK64:AL64" si="28">AVERAGE(AK58:AK63)</f>
        <v>40.379867827208258</v>
      </c>
      <c r="AL64" s="57">
        <f t="shared" si="28"/>
        <v>46.319273714235806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54.545454545454497</v>
      </c>
      <c r="I68" s="56">
        <v>6.6666666666666696</v>
      </c>
      <c r="J68" s="56">
        <v>94.4444444444444</v>
      </c>
      <c r="K68" s="56">
        <v>11.764705882352899</v>
      </c>
      <c r="L68" s="56">
        <v>69.387755102040799</v>
      </c>
      <c r="M68" s="60">
        <v>40.576230492196899</v>
      </c>
      <c r="N68" s="56">
        <v>68.75</v>
      </c>
      <c r="O68" s="56">
        <v>36.363636363636402</v>
      </c>
      <c r="P68" s="56">
        <v>85.714285714285694</v>
      </c>
      <c r="Q68" s="56">
        <v>44.4444444444444</v>
      </c>
      <c r="R68" s="56">
        <v>78.260869565217405</v>
      </c>
      <c r="S68" s="60">
        <v>61.352657004830903</v>
      </c>
      <c r="T68" s="100">
        <v>45.454545454545503</v>
      </c>
      <c r="U68" s="101">
        <v>100</v>
      </c>
      <c r="V68" s="101">
        <v>5.2631578947368398</v>
      </c>
      <c r="W68" s="101">
        <v>60.869565217391298</v>
      </c>
      <c r="X68" s="101">
        <v>10</v>
      </c>
      <c r="Y68" s="60">
        <v>35.434782608695699</v>
      </c>
      <c r="Z68" s="56">
        <v>67.5</v>
      </c>
      <c r="AA68" s="56">
        <v>40</v>
      </c>
      <c r="AB68" s="56">
        <v>95</v>
      </c>
      <c r="AC68" s="56">
        <v>55.172413793103502</v>
      </c>
      <c r="AD68" s="56">
        <v>74.509803921568604</v>
      </c>
      <c r="AE68" s="60">
        <v>64.841108857336096</v>
      </c>
      <c r="AF68" s="56">
        <v>60</v>
      </c>
      <c r="AG68" s="56">
        <v>30</v>
      </c>
      <c r="AH68" s="56">
        <v>90</v>
      </c>
      <c r="AI68" s="56">
        <v>42.857142857142897</v>
      </c>
      <c r="AJ68" s="56">
        <v>69.230769230769198</v>
      </c>
      <c r="AK68" s="60">
        <v>56.043956043956001</v>
      </c>
      <c r="AL68" s="48">
        <f t="shared" ref="AL68:AL73" si="29">AVERAGE(G68,M68,S68,Y68,AE68,AK68)</f>
        <v>51.649747001403128</v>
      </c>
    </row>
    <row r="69" spans="1:38" ht="13">
      <c r="A69" s="67" t="s">
        <v>65</v>
      </c>
      <c r="B69" s="56">
        <v>52.307692307692299</v>
      </c>
      <c r="C69" s="56">
        <v>93.939393939393895</v>
      </c>
      <c r="D69" s="56">
        <v>9.375</v>
      </c>
      <c r="E69" s="56">
        <v>66.6666666666667</v>
      </c>
      <c r="F69" s="56">
        <v>16.2162162162162</v>
      </c>
      <c r="G69" s="60">
        <v>41.441441441441498</v>
      </c>
      <c r="H69" s="98"/>
      <c r="I69" s="98"/>
      <c r="J69" s="98"/>
      <c r="K69" s="98"/>
      <c r="L69" s="98"/>
      <c r="M69" s="99"/>
      <c r="N69" s="56">
        <v>68.75</v>
      </c>
      <c r="O69" s="56">
        <v>36.363636363636402</v>
      </c>
      <c r="P69" s="56">
        <v>85.714285714285694</v>
      </c>
      <c r="Q69" s="56">
        <v>44.4444444444444</v>
      </c>
      <c r="R69" s="56">
        <v>78.260869565217405</v>
      </c>
      <c r="S69" s="60">
        <v>61.352657004830903</v>
      </c>
      <c r="T69" s="100">
        <v>39.393939393939398</v>
      </c>
      <c r="U69" s="101">
        <v>35.714285714285701</v>
      </c>
      <c r="V69" s="101">
        <v>42.105263157894697</v>
      </c>
      <c r="W69" s="101">
        <v>33.3333333333333</v>
      </c>
      <c r="X69" s="101">
        <v>44.4444444444444</v>
      </c>
      <c r="Y69" s="60">
        <v>38.8888888888889</v>
      </c>
      <c r="Z69" s="56">
        <v>45</v>
      </c>
      <c r="AA69" s="56">
        <v>70</v>
      </c>
      <c r="AB69" s="56">
        <v>20</v>
      </c>
      <c r="AC69" s="56">
        <v>56</v>
      </c>
      <c r="AD69" s="56">
        <v>26.6666666666667</v>
      </c>
      <c r="AE69" s="60">
        <v>41.3333333333333</v>
      </c>
      <c r="AF69" s="56">
        <v>57.5</v>
      </c>
      <c r="AG69" s="56">
        <v>70</v>
      </c>
      <c r="AH69" s="56">
        <v>45</v>
      </c>
      <c r="AI69" s="56">
        <v>62.2222222222222</v>
      </c>
      <c r="AJ69" s="56">
        <v>51.428571428571402</v>
      </c>
      <c r="AK69" s="60">
        <v>56.825396825396801</v>
      </c>
      <c r="AL69" s="48">
        <f t="shared" si="29"/>
        <v>47.968343498778282</v>
      </c>
    </row>
    <row r="70" spans="1:38" ht="13">
      <c r="A70" s="67" t="s">
        <v>66</v>
      </c>
      <c r="B70" s="56">
        <v>49.230769230769198</v>
      </c>
      <c r="C70" s="56">
        <v>62.626262626262601</v>
      </c>
      <c r="D70" s="56">
        <v>35.4166666666667</v>
      </c>
      <c r="E70" s="56">
        <v>55.605381165919297</v>
      </c>
      <c r="F70" s="56">
        <v>40.718562874251496</v>
      </c>
      <c r="G70" s="60">
        <v>48.1619720200854</v>
      </c>
      <c r="H70" s="56">
        <v>54.545454545454497</v>
      </c>
      <c r="I70" s="56">
        <v>73.3333333333333</v>
      </c>
      <c r="J70" s="56">
        <v>38.8888888888889</v>
      </c>
      <c r="K70" s="56">
        <v>59.459459459459502</v>
      </c>
      <c r="L70" s="56">
        <v>48.275862068965502</v>
      </c>
      <c r="M70" s="60">
        <v>53.867660764212502</v>
      </c>
      <c r="N70" s="98"/>
      <c r="O70" s="98"/>
      <c r="P70" s="98"/>
      <c r="Q70" s="98"/>
      <c r="R70" s="98"/>
      <c r="S70" s="99"/>
      <c r="T70" s="100">
        <v>42.424242424242401</v>
      </c>
      <c r="U70" s="101">
        <v>42.857142857142897</v>
      </c>
      <c r="V70" s="101">
        <v>42.105263157894697</v>
      </c>
      <c r="W70" s="101">
        <v>38.709677419354797</v>
      </c>
      <c r="X70" s="101">
        <v>45.714285714285701</v>
      </c>
      <c r="Y70" s="60">
        <v>42.211981566820299</v>
      </c>
      <c r="Z70" s="56">
        <v>50</v>
      </c>
      <c r="AA70" s="56">
        <v>70</v>
      </c>
      <c r="AB70" s="56">
        <v>30</v>
      </c>
      <c r="AC70" s="56">
        <v>58.3333333333333</v>
      </c>
      <c r="AD70" s="56">
        <v>37.5</v>
      </c>
      <c r="AE70" s="60">
        <v>47.9166666666667</v>
      </c>
      <c r="AF70" s="56">
        <v>67.5</v>
      </c>
      <c r="AG70" s="56">
        <v>85</v>
      </c>
      <c r="AH70" s="56">
        <v>50</v>
      </c>
      <c r="AI70" s="56">
        <v>72.340425531914903</v>
      </c>
      <c r="AJ70" s="56">
        <v>60.606060606060602</v>
      </c>
      <c r="AK70" s="60">
        <v>66.473243068987799</v>
      </c>
      <c r="AL70" s="48">
        <f t="shared" si="29"/>
        <v>51.726304817354539</v>
      </c>
    </row>
    <row r="71" spans="1:38" ht="13">
      <c r="A71" s="67" t="s">
        <v>67</v>
      </c>
      <c r="B71" s="56">
        <v>51.282051282051299</v>
      </c>
      <c r="C71" s="56">
        <v>100</v>
      </c>
      <c r="D71" s="56">
        <v>1.0416666666666701</v>
      </c>
      <c r="E71" s="56">
        <v>67.576791808873693</v>
      </c>
      <c r="F71" s="56">
        <v>2.0618556701030899</v>
      </c>
      <c r="G71" s="60">
        <v>34.819323739488397</v>
      </c>
      <c r="H71" s="56">
        <v>45.454545454545503</v>
      </c>
      <c r="I71" s="56">
        <v>100</v>
      </c>
      <c r="J71" s="56">
        <v>0</v>
      </c>
      <c r="K71" s="56">
        <v>62.5</v>
      </c>
      <c r="L71" s="56">
        <v>0</v>
      </c>
      <c r="M71" s="60">
        <v>31.25</v>
      </c>
      <c r="N71" s="56">
        <v>40.625</v>
      </c>
      <c r="O71" s="56">
        <v>90.909090909090907</v>
      </c>
      <c r="P71" s="56">
        <v>14.285714285714301</v>
      </c>
      <c r="Q71" s="56">
        <v>51.282051282051299</v>
      </c>
      <c r="R71" s="56">
        <v>24</v>
      </c>
      <c r="S71" s="60">
        <v>37.6410256410256</v>
      </c>
      <c r="T71" s="103"/>
      <c r="U71" s="104"/>
      <c r="V71" s="104"/>
      <c r="W71" s="104"/>
      <c r="X71" s="104"/>
      <c r="Y71" s="105"/>
      <c r="Z71" s="56">
        <v>50</v>
      </c>
      <c r="AA71" s="56">
        <v>100</v>
      </c>
      <c r="AB71" s="56">
        <v>0</v>
      </c>
      <c r="AC71" s="56">
        <v>66.6666666666667</v>
      </c>
      <c r="AD71" s="56">
        <v>0</v>
      </c>
      <c r="AE71" s="60">
        <v>33.3333333333333</v>
      </c>
      <c r="AF71" s="56">
        <v>65</v>
      </c>
      <c r="AG71" s="56">
        <v>100</v>
      </c>
      <c r="AH71" s="56">
        <v>30</v>
      </c>
      <c r="AI71" s="56">
        <v>74.074074074074105</v>
      </c>
      <c r="AJ71" s="56">
        <v>46.153846153846203</v>
      </c>
      <c r="AK71" s="60">
        <v>60.113960113960097</v>
      </c>
      <c r="AL71" s="48">
        <f t="shared" si="29"/>
        <v>39.431528565561486</v>
      </c>
    </row>
    <row r="72" spans="1:38" ht="13">
      <c r="A72" s="67" t="s">
        <v>68</v>
      </c>
      <c r="B72" s="56">
        <v>50.256410256410298</v>
      </c>
      <c r="C72" s="56">
        <v>93.939393939393895</v>
      </c>
      <c r="D72" s="56">
        <v>5.2083333333333304</v>
      </c>
      <c r="E72" s="56">
        <v>65.724381625441694</v>
      </c>
      <c r="F72" s="56">
        <v>9.34579439252337</v>
      </c>
      <c r="G72" s="60">
        <v>37.535088008982498</v>
      </c>
      <c r="H72" s="56">
        <v>48.484848484848499</v>
      </c>
      <c r="I72" s="56">
        <v>100</v>
      </c>
      <c r="J72" s="56">
        <v>5.5555555555555598</v>
      </c>
      <c r="K72" s="56">
        <v>63.829787234042598</v>
      </c>
      <c r="L72" s="56">
        <v>10.526315789473699</v>
      </c>
      <c r="M72" s="60">
        <v>37.178051511758099</v>
      </c>
      <c r="N72" s="56">
        <v>34.375</v>
      </c>
      <c r="O72" s="56">
        <v>100</v>
      </c>
      <c r="P72" s="56">
        <v>0</v>
      </c>
      <c r="Q72" s="56">
        <v>51.162790697674403</v>
      </c>
      <c r="R72" s="56">
        <v>0</v>
      </c>
      <c r="S72" s="60">
        <v>25.581395348837201</v>
      </c>
      <c r="T72" s="51">
        <v>42.424242424242401</v>
      </c>
      <c r="U72" s="49">
        <v>100</v>
      </c>
      <c r="V72" s="49">
        <v>0</v>
      </c>
      <c r="W72" s="49">
        <v>59.574468085106403</v>
      </c>
      <c r="X72" s="49">
        <v>0</v>
      </c>
      <c r="Y72" s="60">
        <v>29.787234042553202</v>
      </c>
      <c r="Z72" s="98"/>
      <c r="AA72" s="98"/>
      <c r="AB72" s="98"/>
      <c r="AC72" s="98"/>
      <c r="AD72" s="98"/>
      <c r="AE72" s="99"/>
      <c r="AF72" s="56">
        <v>55</v>
      </c>
      <c r="AG72" s="56">
        <v>100</v>
      </c>
      <c r="AH72" s="56">
        <v>10</v>
      </c>
      <c r="AI72" s="56">
        <v>68.965517241379303</v>
      </c>
      <c r="AJ72" s="56">
        <v>18.181818181818201</v>
      </c>
      <c r="AK72" s="60">
        <v>43.573667711598802</v>
      </c>
      <c r="AL72" s="48">
        <f t="shared" si="29"/>
        <v>34.731087324745957</v>
      </c>
    </row>
    <row r="73" spans="1:38" ht="13">
      <c r="A73" s="67" t="s">
        <v>69</v>
      </c>
      <c r="B73" s="56">
        <v>50.769230769230802</v>
      </c>
      <c r="C73" s="56">
        <v>78.787878787878796</v>
      </c>
      <c r="D73" s="56">
        <v>21.875</v>
      </c>
      <c r="E73" s="56">
        <v>61.904761904761898</v>
      </c>
      <c r="F73" s="56">
        <v>30.434782608695699</v>
      </c>
      <c r="G73" s="60">
        <v>46.169772256728798</v>
      </c>
      <c r="H73" s="56">
        <v>42.424242424242401</v>
      </c>
      <c r="I73" s="56">
        <v>60</v>
      </c>
      <c r="J73" s="56">
        <v>27.7777777777778</v>
      </c>
      <c r="K73" s="56">
        <v>48.648648648648702</v>
      </c>
      <c r="L73" s="56">
        <v>34.482758620689701</v>
      </c>
      <c r="M73" s="60">
        <v>41.565703634669198</v>
      </c>
      <c r="N73" s="56">
        <v>65.625</v>
      </c>
      <c r="O73" s="56">
        <v>0</v>
      </c>
      <c r="P73" s="56">
        <v>100</v>
      </c>
      <c r="Q73" s="56">
        <v>0</v>
      </c>
      <c r="R73" s="56">
        <v>79.245283018867894</v>
      </c>
      <c r="S73" s="60">
        <v>39.622641509433997</v>
      </c>
      <c r="T73" s="51">
        <v>54.545454545454497</v>
      </c>
      <c r="U73" s="49">
        <v>92.857142857142904</v>
      </c>
      <c r="V73" s="49">
        <v>26.315789473684202</v>
      </c>
      <c r="W73" s="49">
        <v>63.414634146341498</v>
      </c>
      <c r="X73" s="49">
        <v>40</v>
      </c>
      <c r="Y73" s="60">
        <v>51.707317073170699</v>
      </c>
      <c r="Z73" s="56">
        <v>60</v>
      </c>
      <c r="AA73" s="56">
        <v>90</v>
      </c>
      <c r="AB73" s="56">
        <v>30</v>
      </c>
      <c r="AC73" s="56">
        <v>69.230769230769198</v>
      </c>
      <c r="AD73" s="56">
        <v>42.857142857142897</v>
      </c>
      <c r="AE73" s="60">
        <v>56.043956043956001</v>
      </c>
      <c r="AF73" s="98"/>
      <c r="AG73" s="98"/>
      <c r="AH73" s="98"/>
      <c r="AI73" s="98"/>
      <c r="AJ73" s="98"/>
      <c r="AK73" s="99"/>
      <c r="AL73" s="48">
        <f t="shared" si="29"/>
        <v>47.021878103591739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41.625519493345323</v>
      </c>
      <c r="H74" s="55"/>
      <c r="I74" s="55"/>
      <c r="J74" s="55"/>
      <c r="K74" s="55"/>
      <c r="L74" s="55"/>
      <c r="M74" s="6">
        <f>AVERAGE(M68:M73)</f>
        <v>40.887529280567342</v>
      </c>
      <c r="N74" s="55"/>
      <c r="O74" s="55"/>
      <c r="P74" s="55"/>
      <c r="Q74" s="55"/>
      <c r="R74" s="55"/>
      <c r="S74" s="6">
        <f>AVERAGE(S68:S73)</f>
        <v>45.110075301791724</v>
      </c>
      <c r="T74" s="51"/>
      <c r="U74" s="49"/>
      <c r="V74" s="49"/>
      <c r="W74" s="49"/>
      <c r="X74" s="49"/>
      <c r="Y74" s="6">
        <f>AVERAGE(Y68:Y73)</f>
        <v>39.606040836025763</v>
      </c>
      <c r="Z74" s="55"/>
      <c r="AA74" s="55"/>
      <c r="AB74" s="55"/>
      <c r="AC74" s="55"/>
      <c r="AD74" s="55"/>
      <c r="AE74" s="6">
        <f>AVERAGE(AE68:AE73)</f>
        <v>48.693679646925084</v>
      </c>
      <c r="AF74" s="55"/>
      <c r="AG74" s="55"/>
      <c r="AH74" s="55"/>
      <c r="AI74" s="55"/>
      <c r="AJ74" s="54"/>
      <c r="AK74" s="6">
        <f t="shared" ref="AK74:AL74" si="30">AVERAGE(AK68:AK73)</f>
        <v>56.606044752779894</v>
      </c>
      <c r="AL74" s="57">
        <f t="shared" si="30"/>
        <v>45.421481551905856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72.727272727272705</v>
      </c>
      <c r="I78" s="56">
        <v>53.3333333333333</v>
      </c>
      <c r="J78" s="56">
        <v>88.8888888888889</v>
      </c>
      <c r="K78" s="56">
        <v>64</v>
      </c>
      <c r="L78" s="56">
        <v>78.048780487804905</v>
      </c>
      <c r="M78" s="60">
        <v>71.024390243902403</v>
      </c>
      <c r="N78" s="56">
        <v>60.606060606060602</v>
      </c>
      <c r="O78" s="56">
        <v>35.714285714285701</v>
      </c>
      <c r="P78" s="56">
        <v>78.947368421052602</v>
      </c>
      <c r="Q78" s="56">
        <v>43.478260869565197</v>
      </c>
      <c r="R78" s="56">
        <v>69.767441860465098</v>
      </c>
      <c r="S78" s="60">
        <v>56.622851365015201</v>
      </c>
      <c r="T78" s="100">
        <v>87.878787878787904</v>
      </c>
      <c r="U78" s="101">
        <v>100</v>
      </c>
      <c r="V78" s="101">
        <v>69.230769230769198</v>
      </c>
      <c r="W78" s="101">
        <v>90.909090909090907</v>
      </c>
      <c r="X78" s="101">
        <v>81.818181818181799</v>
      </c>
      <c r="Y78" s="60">
        <v>86.363636363636402</v>
      </c>
      <c r="Z78" s="56">
        <v>87.5</v>
      </c>
      <c r="AA78" s="56">
        <v>80</v>
      </c>
      <c r="AB78" s="56">
        <v>95</v>
      </c>
      <c r="AC78" s="56">
        <v>86.486486486486498</v>
      </c>
      <c r="AD78" s="56">
        <v>88.3720930232558</v>
      </c>
      <c r="AE78" s="60">
        <v>87.429289754871206</v>
      </c>
      <c r="AF78" s="56">
        <v>79.487179487179503</v>
      </c>
      <c r="AG78" s="56">
        <v>66.6666666666667</v>
      </c>
      <c r="AH78" s="56">
        <v>100</v>
      </c>
      <c r="AI78" s="56">
        <v>80</v>
      </c>
      <c r="AJ78" s="56">
        <v>78.947368421052602</v>
      </c>
      <c r="AK78" s="60">
        <v>79.473684210526301</v>
      </c>
      <c r="AL78" s="48">
        <f t="shared" ref="AL78:AL83" si="31">AVERAGE(G78,M78,S78,Y78,AE78,AK78)</f>
        <v>76.182770387590296</v>
      </c>
    </row>
    <row r="79" spans="1:38" ht="13">
      <c r="A79" s="67" t="s">
        <v>71</v>
      </c>
      <c r="B79" s="56">
        <v>52.307692307692299</v>
      </c>
      <c r="C79" s="56">
        <v>100</v>
      </c>
      <c r="D79" s="56">
        <v>0</v>
      </c>
      <c r="E79" s="56">
        <v>68.686868686868706</v>
      </c>
      <c r="F79" s="56">
        <v>0</v>
      </c>
      <c r="G79" s="60">
        <v>34.343434343434303</v>
      </c>
      <c r="H79" s="98"/>
      <c r="I79" s="98"/>
      <c r="J79" s="98"/>
      <c r="K79" s="98"/>
      <c r="L79" s="98"/>
      <c r="M79" s="99"/>
      <c r="N79" s="56">
        <v>42.424242424242401</v>
      </c>
      <c r="O79" s="56">
        <v>100</v>
      </c>
      <c r="P79" s="56">
        <v>0</v>
      </c>
      <c r="Q79" s="56">
        <v>59.574468085106403</v>
      </c>
      <c r="R79" s="56">
        <v>0</v>
      </c>
      <c r="S79" s="60">
        <v>29.787234042553202</v>
      </c>
      <c r="T79" s="100">
        <v>60.606060606060602</v>
      </c>
      <c r="U79" s="101">
        <v>100</v>
      </c>
      <c r="V79" s="101">
        <v>0</v>
      </c>
      <c r="W79" s="101">
        <v>75.471698113207594</v>
      </c>
      <c r="X79" s="101">
        <v>0</v>
      </c>
      <c r="Y79" s="60">
        <v>37.735849056603797</v>
      </c>
      <c r="Z79" s="56">
        <v>50</v>
      </c>
      <c r="AA79" s="56">
        <v>100</v>
      </c>
      <c r="AB79" s="56">
        <v>0</v>
      </c>
      <c r="AC79" s="56">
        <v>66.6666666666667</v>
      </c>
      <c r="AD79" s="56">
        <v>0</v>
      </c>
      <c r="AE79" s="60">
        <v>33.3333333333333</v>
      </c>
      <c r="AF79" s="56">
        <v>61.538461538461497</v>
      </c>
      <c r="AG79" s="56">
        <v>100</v>
      </c>
      <c r="AH79" s="56">
        <v>0</v>
      </c>
      <c r="AI79" s="56">
        <v>76.190476190476204</v>
      </c>
      <c r="AJ79" s="56">
        <v>0</v>
      </c>
      <c r="AK79" s="60">
        <v>38.095238095238102</v>
      </c>
      <c r="AL79" s="48">
        <f t="shared" si="31"/>
        <v>34.659017774232538</v>
      </c>
    </row>
    <row r="80" spans="1:38" ht="13">
      <c r="A80" s="67" t="s">
        <v>72</v>
      </c>
      <c r="B80" s="123">
        <v>47.179487179487197</v>
      </c>
      <c r="C80" s="123">
        <v>35.294117647058798</v>
      </c>
      <c r="D80" s="123">
        <v>60.215053763440899</v>
      </c>
      <c r="E80" s="123">
        <v>41.142857142857103</v>
      </c>
      <c r="F80" s="123">
        <v>52.093023255814003</v>
      </c>
      <c r="G80" s="124">
        <v>46.6179401993356</v>
      </c>
      <c r="H80" s="125">
        <v>48.484848484848499</v>
      </c>
      <c r="I80" s="125">
        <v>40</v>
      </c>
      <c r="J80" s="125">
        <v>55.5555555555556</v>
      </c>
      <c r="K80" s="125">
        <v>41.379310344827601</v>
      </c>
      <c r="L80" s="125">
        <v>54.054054054054099</v>
      </c>
      <c r="M80" s="126">
        <v>47.716682199440797</v>
      </c>
      <c r="N80" s="127"/>
      <c r="O80" s="127"/>
      <c r="P80" s="127"/>
      <c r="Q80" s="127"/>
      <c r="R80" s="127"/>
      <c r="S80" s="128"/>
      <c r="T80" s="129">
        <v>36.363636363636402</v>
      </c>
      <c r="U80" s="130">
        <v>0</v>
      </c>
      <c r="V80" s="130">
        <v>92.307692307692307</v>
      </c>
      <c r="W80" s="130">
        <v>0</v>
      </c>
      <c r="X80" s="130">
        <v>53.3333333333333</v>
      </c>
      <c r="Y80" s="126">
        <v>26.6666666666667</v>
      </c>
      <c r="Z80" s="125">
        <v>37.5</v>
      </c>
      <c r="AA80" s="125">
        <v>30</v>
      </c>
      <c r="AB80" s="125">
        <v>45</v>
      </c>
      <c r="AC80" s="125">
        <v>32.4324324324324</v>
      </c>
      <c r="AD80" s="125">
        <v>41.860465116279101</v>
      </c>
      <c r="AE80" s="126">
        <v>37.146448774355797</v>
      </c>
      <c r="AF80" s="125">
        <v>25.6410256410256</v>
      </c>
      <c r="AG80" s="125">
        <v>0</v>
      </c>
      <c r="AH80" s="125">
        <v>66.6666666666667</v>
      </c>
      <c r="AI80" s="125">
        <v>0</v>
      </c>
      <c r="AJ80" s="125">
        <v>40.816326530612201</v>
      </c>
      <c r="AK80" s="126">
        <v>20.408163265306101</v>
      </c>
      <c r="AL80" s="48">
        <f t="shared" si="31"/>
        <v>35.711180221020996</v>
      </c>
    </row>
    <row r="81" spans="1:38" ht="13">
      <c r="A81" s="67" t="s">
        <v>73</v>
      </c>
      <c r="B81" s="125">
        <v>60</v>
      </c>
      <c r="C81" s="125">
        <v>59.803921568627501</v>
      </c>
      <c r="D81" s="125">
        <v>60.215053763440899</v>
      </c>
      <c r="E81" s="125">
        <v>61</v>
      </c>
      <c r="F81" s="125">
        <v>58.947368421052602</v>
      </c>
      <c r="G81" s="126">
        <v>59.973684210526301</v>
      </c>
      <c r="H81" s="125">
        <v>54.545454545454497</v>
      </c>
      <c r="I81" s="125">
        <v>60</v>
      </c>
      <c r="J81" s="125">
        <v>50</v>
      </c>
      <c r="K81" s="125">
        <v>54.545454545454497</v>
      </c>
      <c r="L81" s="125">
        <v>54.545454545454497</v>
      </c>
      <c r="M81" s="126">
        <v>54.545454545454497</v>
      </c>
      <c r="N81" s="125">
        <v>66.6666666666667</v>
      </c>
      <c r="O81" s="125">
        <v>92.857142857142904</v>
      </c>
      <c r="P81" s="125">
        <v>47.368421052631597</v>
      </c>
      <c r="Q81" s="125">
        <v>70.270270270270302</v>
      </c>
      <c r="R81" s="125">
        <v>62.068965517241402</v>
      </c>
      <c r="S81" s="126">
        <v>66.169617893755799</v>
      </c>
      <c r="T81" s="131"/>
      <c r="U81" s="132"/>
      <c r="V81" s="132"/>
      <c r="W81" s="132"/>
      <c r="X81" s="132"/>
      <c r="Y81" s="133"/>
      <c r="Z81" s="125">
        <v>50</v>
      </c>
      <c r="AA81" s="125">
        <v>80</v>
      </c>
      <c r="AB81" s="125">
        <v>20</v>
      </c>
      <c r="AC81" s="125">
        <v>61.538461538461497</v>
      </c>
      <c r="AD81" s="125">
        <v>28.571428571428601</v>
      </c>
      <c r="AE81" s="126">
        <v>45.054945054945101</v>
      </c>
      <c r="AF81" s="125">
        <v>43.589743589743598</v>
      </c>
      <c r="AG81" s="125">
        <v>45.8333333333333</v>
      </c>
      <c r="AH81" s="125">
        <v>40</v>
      </c>
      <c r="AI81" s="125">
        <v>50</v>
      </c>
      <c r="AJ81" s="125">
        <v>35.294117647058798</v>
      </c>
      <c r="AK81" s="126">
        <v>42.647058823529399</v>
      </c>
      <c r="AL81" s="48">
        <f t="shared" si="31"/>
        <v>53.678152105642219</v>
      </c>
    </row>
    <row r="82" spans="1:38" ht="13">
      <c r="A82" s="67" t="s">
        <v>74</v>
      </c>
      <c r="B82" s="125">
        <v>47.692307692307701</v>
      </c>
      <c r="C82" s="125">
        <v>31.372549019607799</v>
      </c>
      <c r="D82" s="125">
        <v>65.591397849462396</v>
      </c>
      <c r="E82" s="125">
        <v>38.554216867469897</v>
      </c>
      <c r="F82" s="125">
        <v>54.464285714285701</v>
      </c>
      <c r="G82" s="126">
        <v>46.509251290877799</v>
      </c>
      <c r="H82" s="125">
        <v>51.515151515151501</v>
      </c>
      <c r="I82" s="125">
        <v>46.6666666666667</v>
      </c>
      <c r="J82" s="125">
        <v>55.5555555555556</v>
      </c>
      <c r="K82" s="125">
        <v>46.6666666666667</v>
      </c>
      <c r="L82" s="125">
        <v>55.5555555555556</v>
      </c>
      <c r="M82" s="126">
        <v>51.1111111111111</v>
      </c>
      <c r="N82" s="125">
        <v>30.303030303030301</v>
      </c>
      <c r="O82" s="125">
        <v>42.857142857142897</v>
      </c>
      <c r="P82" s="125">
        <v>21.052631578947398</v>
      </c>
      <c r="Q82" s="125">
        <v>34.285714285714299</v>
      </c>
      <c r="R82" s="125">
        <v>25.806451612903199</v>
      </c>
      <c r="S82" s="126">
        <v>30.046082949308801</v>
      </c>
      <c r="T82" s="134">
        <v>30.303030303030301</v>
      </c>
      <c r="U82" s="135">
        <v>45</v>
      </c>
      <c r="V82" s="135">
        <v>7.6923076923076898</v>
      </c>
      <c r="W82" s="135">
        <v>43.902439024390198</v>
      </c>
      <c r="X82" s="135">
        <v>8</v>
      </c>
      <c r="Y82" s="126">
        <v>25.951219512195099</v>
      </c>
      <c r="Z82" s="127"/>
      <c r="AA82" s="127"/>
      <c r="AB82" s="127"/>
      <c r="AC82" s="127"/>
      <c r="AD82" s="127"/>
      <c r="AE82" s="128"/>
      <c r="AF82" s="125">
        <v>53.846153846153904</v>
      </c>
      <c r="AG82" s="125">
        <v>83.3333333333333</v>
      </c>
      <c r="AH82" s="125">
        <v>6.6666666666666696</v>
      </c>
      <c r="AI82" s="125">
        <v>68.965517241379303</v>
      </c>
      <c r="AJ82" s="125">
        <v>10</v>
      </c>
      <c r="AK82" s="126">
        <v>39.482758620689701</v>
      </c>
      <c r="AL82" s="48">
        <f t="shared" si="31"/>
        <v>38.6200846968365</v>
      </c>
    </row>
    <row r="83" spans="1:38" ht="13">
      <c r="A83" s="67" t="s">
        <v>75</v>
      </c>
      <c r="B83" s="125">
        <v>56.923076923076898</v>
      </c>
      <c r="C83" s="125">
        <v>40.196078431372598</v>
      </c>
      <c r="D83" s="125">
        <v>75.268817204301101</v>
      </c>
      <c r="E83" s="125">
        <v>49.397590361445801</v>
      </c>
      <c r="F83" s="125">
        <v>62.5</v>
      </c>
      <c r="G83" s="126">
        <v>55.948795180722897</v>
      </c>
      <c r="H83" s="125">
        <v>60.606060606060602</v>
      </c>
      <c r="I83" s="125">
        <v>33.3333333333333</v>
      </c>
      <c r="J83" s="125">
        <v>83.3333333333333</v>
      </c>
      <c r="K83" s="125">
        <v>43.478260869565197</v>
      </c>
      <c r="L83" s="125">
        <v>69.767441860465098</v>
      </c>
      <c r="M83" s="126">
        <v>56.622851365015201</v>
      </c>
      <c r="N83" s="125">
        <v>57.575757575757599</v>
      </c>
      <c r="O83" s="125">
        <v>0</v>
      </c>
      <c r="P83" s="125">
        <v>100</v>
      </c>
      <c r="Q83" s="125">
        <v>0</v>
      </c>
      <c r="R83" s="125">
        <v>73.076923076923094</v>
      </c>
      <c r="S83" s="126">
        <v>36.538461538461497</v>
      </c>
      <c r="T83" s="134">
        <v>60.606060606060602</v>
      </c>
      <c r="U83" s="135">
        <v>40</v>
      </c>
      <c r="V83" s="135">
        <v>92.307692307692307</v>
      </c>
      <c r="W83" s="135">
        <v>55.172413793103502</v>
      </c>
      <c r="X83" s="135">
        <v>64.864864864864899</v>
      </c>
      <c r="Y83" s="126">
        <v>60.0186393289842</v>
      </c>
      <c r="Z83" s="125">
        <v>60</v>
      </c>
      <c r="AA83" s="125">
        <v>40</v>
      </c>
      <c r="AB83" s="125">
        <v>80</v>
      </c>
      <c r="AC83" s="125">
        <v>50</v>
      </c>
      <c r="AD83" s="125">
        <v>66.6666666666667</v>
      </c>
      <c r="AE83" s="126">
        <v>58.3333333333333</v>
      </c>
      <c r="AF83" s="127"/>
      <c r="AG83" s="127"/>
      <c r="AH83" s="127"/>
      <c r="AI83" s="127"/>
      <c r="AJ83" s="127"/>
      <c r="AK83" s="128"/>
      <c r="AL83" s="48">
        <f t="shared" si="31"/>
        <v>53.492416149303416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48.67862104497938</v>
      </c>
      <c r="H84" s="67"/>
      <c r="I84" s="67"/>
      <c r="J84" s="67"/>
      <c r="K84" s="55"/>
      <c r="L84" s="55"/>
      <c r="M84" s="6">
        <f>AVERAGE(M78:M83)</f>
        <v>56.204097892984805</v>
      </c>
      <c r="N84" s="67"/>
      <c r="O84" s="67"/>
      <c r="P84" s="67"/>
      <c r="Q84" s="55"/>
      <c r="R84" s="55"/>
      <c r="S84" s="6">
        <f>AVERAGE(S78:S83)</f>
        <v>43.832849557818903</v>
      </c>
      <c r="T84" s="68"/>
      <c r="U84" s="106"/>
      <c r="V84" s="106"/>
      <c r="W84" s="49"/>
      <c r="X84" s="49"/>
      <c r="Y84" s="6">
        <f>AVERAGE(Y78:Y83)</f>
        <v>47.347202185617242</v>
      </c>
      <c r="Z84" s="67"/>
      <c r="AA84" s="67"/>
      <c r="AB84" s="67"/>
      <c r="AC84" s="67"/>
      <c r="AD84" s="67"/>
      <c r="AE84" s="6">
        <f>AVERAGE(AE78:AE83)</f>
        <v>52.259470050167735</v>
      </c>
      <c r="AF84" s="67"/>
      <c r="AG84" s="67"/>
      <c r="AH84" s="67"/>
      <c r="AI84" s="55"/>
      <c r="AJ84" s="55"/>
      <c r="AK84" s="6">
        <f t="shared" ref="AK84:AL84" si="32">AVERAGE(AK78:AK83)</f>
        <v>44.021380603057921</v>
      </c>
      <c r="AL84" s="57">
        <f t="shared" si="32"/>
        <v>48.72393688910433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AF76:AK76"/>
    <mergeCell ref="Z76:AE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L1012"/>
  <sheetViews>
    <sheetView workbookViewId="0"/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112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8">
        <v>53.84</v>
      </c>
      <c r="C6" s="59">
        <v>98.09</v>
      </c>
      <c r="D6" s="59">
        <v>2.2200000000000002</v>
      </c>
      <c r="E6" s="59">
        <v>69.59</v>
      </c>
      <c r="F6" s="59">
        <v>4.25</v>
      </c>
      <c r="G6" s="60">
        <f t="shared" ref="G6:G8" si="0">AVERAGE(E6,F6)</f>
        <v>36.92</v>
      </c>
      <c r="H6" s="59">
        <v>40.619999999999997</v>
      </c>
      <c r="I6" s="59">
        <v>92.4</v>
      </c>
      <c r="J6" s="59">
        <v>5.26</v>
      </c>
      <c r="K6" s="59">
        <v>55.81</v>
      </c>
      <c r="L6" s="59">
        <v>9.52</v>
      </c>
      <c r="M6" s="60">
        <f t="shared" ref="M6:M8" si="1">AVERAGE(K6,L6)</f>
        <v>32.664999999999999</v>
      </c>
      <c r="N6" s="59">
        <v>72.41</v>
      </c>
      <c r="O6" s="59">
        <v>100</v>
      </c>
      <c r="P6" s="59">
        <v>0</v>
      </c>
      <c r="Q6" s="59">
        <v>84</v>
      </c>
      <c r="R6" s="59">
        <v>0</v>
      </c>
      <c r="S6" s="60">
        <f t="shared" ref="S6:S8" si="2">AVERAGE(Q6,R6)</f>
        <v>42</v>
      </c>
      <c r="T6" s="59">
        <v>51.51</v>
      </c>
      <c r="U6" s="59">
        <v>100</v>
      </c>
      <c r="V6" s="59">
        <v>0</v>
      </c>
      <c r="W6" s="59">
        <v>67.989999999999995</v>
      </c>
      <c r="X6" s="59">
        <v>0</v>
      </c>
      <c r="Y6" s="60">
        <f t="shared" ref="Y6:Y8" si="3">AVERAGE(W6,X6)</f>
        <v>33.994999999999997</v>
      </c>
      <c r="Z6" s="59">
        <v>55</v>
      </c>
      <c r="AA6" s="59">
        <v>100</v>
      </c>
      <c r="AB6" s="59">
        <v>0</v>
      </c>
      <c r="AC6" s="59">
        <v>70.959999999999994</v>
      </c>
      <c r="AD6" s="59">
        <v>0</v>
      </c>
      <c r="AE6" s="60">
        <f t="shared" ref="AE6:AE8" si="4">AVERAGE(AC6,AD6)</f>
        <v>35.479999999999997</v>
      </c>
      <c r="AF6" s="56">
        <v>32.5</v>
      </c>
      <c r="AG6" s="56">
        <v>86.66</v>
      </c>
      <c r="AH6" s="56">
        <v>0</v>
      </c>
      <c r="AI6" s="56">
        <v>49.05</v>
      </c>
      <c r="AJ6" s="56">
        <v>0</v>
      </c>
      <c r="AK6" s="60">
        <f t="shared" ref="AK6:AK8" si="5">AVERAGE(AI6,AJ6)</f>
        <v>24.524999999999999</v>
      </c>
      <c r="AL6" s="48">
        <f t="shared" ref="AL6:AL8" si="6">AVERAGE(G6,M6,S6,Y6,AE6,AK6)</f>
        <v>34.264166666666668</v>
      </c>
    </row>
    <row r="7" spans="1:38" ht="15.75" customHeight="1">
      <c r="A7" s="67" t="s">
        <v>106</v>
      </c>
      <c r="B7" s="58">
        <v>53.33</v>
      </c>
      <c r="C7" s="59">
        <v>74.28</v>
      </c>
      <c r="D7" s="59">
        <v>28.88</v>
      </c>
      <c r="E7" s="59">
        <v>63.15</v>
      </c>
      <c r="F7" s="59">
        <v>36.36</v>
      </c>
      <c r="G7" s="60">
        <f t="shared" si="0"/>
        <v>49.754999999999995</v>
      </c>
      <c r="H7" s="59">
        <v>62.5</v>
      </c>
      <c r="I7" s="59">
        <v>61.53</v>
      </c>
      <c r="J7" s="59">
        <v>63.15</v>
      </c>
      <c r="K7" s="59">
        <v>57.14</v>
      </c>
      <c r="L7" s="59">
        <v>66.66</v>
      </c>
      <c r="M7" s="60">
        <f t="shared" si="1"/>
        <v>61.9</v>
      </c>
      <c r="N7" s="59">
        <v>27.58</v>
      </c>
      <c r="O7" s="59">
        <v>28.57</v>
      </c>
      <c r="P7" s="59">
        <v>25</v>
      </c>
      <c r="Q7" s="59">
        <v>36.36</v>
      </c>
      <c r="R7" s="59">
        <v>15.99</v>
      </c>
      <c r="S7" s="60">
        <f t="shared" si="2"/>
        <v>26.175000000000001</v>
      </c>
      <c r="T7" s="59">
        <v>69.69</v>
      </c>
      <c r="U7" s="59">
        <v>64.7</v>
      </c>
      <c r="V7" s="59">
        <v>75</v>
      </c>
      <c r="W7" s="59">
        <v>68.75</v>
      </c>
      <c r="X7" s="59">
        <v>70.58</v>
      </c>
      <c r="Y7" s="60">
        <f t="shared" si="3"/>
        <v>69.664999999999992</v>
      </c>
      <c r="Z7" s="59">
        <v>50</v>
      </c>
      <c r="AA7" s="59">
        <v>86.36</v>
      </c>
      <c r="AB7" s="59">
        <v>5.55</v>
      </c>
      <c r="AC7" s="59">
        <v>65.510000000000005</v>
      </c>
      <c r="AD7" s="59">
        <v>9.09</v>
      </c>
      <c r="AE7" s="60">
        <f t="shared" si="4"/>
        <v>37.300000000000004</v>
      </c>
      <c r="AF7" s="59">
        <v>42.5</v>
      </c>
      <c r="AG7" s="59">
        <v>6.66</v>
      </c>
      <c r="AH7" s="59">
        <v>64</v>
      </c>
      <c r="AI7" s="59">
        <v>8</v>
      </c>
      <c r="AJ7" s="59">
        <v>58.18</v>
      </c>
      <c r="AK7" s="60">
        <f t="shared" si="5"/>
        <v>33.090000000000003</v>
      </c>
      <c r="AL7" s="48">
        <f t="shared" si="6"/>
        <v>46.314166666666665</v>
      </c>
    </row>
    <row r="8" spans="1:38" ht="15.75" customHeight="1">
      <c r="A8" s="67" t="s">
        <v>107</v>
      </c>
      <c r="B8" s="56">
        <v>94.87</v>
      </c>
      <c r="C8" s="56">
        <v>97.14</v>
      </c>
      <c r="D8" s="56">
        <v>92.22</v>
      </c>
      <c r="E8" s="56">
        <v>95.32</v>
      </c>
      <c r="F8" s="56">
        <v>94.31</v>
      </c>
      <c r="G8" s="60">
        <f t="shared" si="0"/>
        <v>94.814999999999998</v>
      </c>
      <c r="H8" s="56">
        <v>53.12</v>
      </c>
      <c r="I8" s="56">
        <v>100</v>
      </c>
      <c r="J8" s="56">
        <v>21.05</v>
      </c>
      <c r="K8" s="56">
        <v>63.41</v>
      </c>
      <c r="L8" s="56">
        <v>34.78</v>
      </c>
      <c r="M8" s="60">
        <f t="shared" si="1"/>
        <v>49.094999999999999</v>
      </c>
      <c r="N8" s="56">
        <v>89.65</v>
      </c>
      <c r="O8" s="56">
        <v>100</v>
      </c>
      <c r="P8" s="56">
        <v>62.5</v>
      </c>
      <c r="Q8" s="56">
        <v>93.33</v>
      </c>
      <c r="R8" s="56">
        <v>76.92</v>
      </c>
      <c r="S8" s="60">
        <f t="shared" si="2"/>
        <v>85.125</v>
      </c>
      <c r="T8" s="56">
        <v>66.66</v>
      </c>
      <c r="U8" s="56">
        <v>100</v>
      </c>
      <c r="V8" s="56">
        <v>31.25</v>
      </c>
      <c r="W8" s="56">
        <v>75.55</v>
      </c>
      <c r="X8" s="56">
        <v>47.61</v>
      </c>
      <c r="Y8" s="60">
        <f t="shared" si="3"/>
        <v>61.58</v>
      </c>
      <c r="Z8" s="56">
        <v>81.08</v>
      </c>
      <c r="AA8" s="56">
        <v>95</v>
      </c>
      <c r="AB8" s="56">
        <v>64.7</v>
      </c>
      <c r="AC8" s="56">
        <v>84.44</v>
      </c>
      <c r="AD8" s="56">
        <v>75.86</v>
      </c>
      <c r="AE8" s="60">
        <f t="shared" si="4"/>
        <v>80.150000000000006</v>
      </c>
      <c r="AF8" s="56">
        <v>67.5</v>
      </c>
      <c r="AG8" s="56">
        <v>20</v>
      </c>
      <c r="AH8" s="56">
        <v>96</v>
      </c>
      <c r="AI8" s="56">
        <v>31.57</v>
      </c>
      <c r="AJ8" s="56">
        <v>78.680000000000007</v>
      </c>
      <c r="AK8" s="60">
        <f t="shared" si="5"/>
        <v>55.125</v>
      </c>
      <c r="AL8" s="48">
        <f t="shared" si="6"/>
        <v>70.981666666666669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60.49666666666667</v>
      </c>
      <c r="H9" s="55"/>
      <c r="I9" s="55"/>
      <c r="J9" s="55"/>
      <c r="K9" s="55"/>
      <c r="L9" s="55"/>
      <c r="M9" s="6">
        <f>AVERAGE(M5:M8)</f>
        <v>47.886666666666663</v>
      </c>
      <c r="N9" s="55"/>
      <c r="O9" s="55"/>
      <c r="P9" s="55"/>
      <c r="Q9" s="55"/>
      <c r="R9" s="55"/>
      <c r="S9" s="6">
        <f>AVERAGE(S5:S8)</f>
        <v>51.1</v>
      </c>
      <c r="T9" s="55"/>
      <c r="U9" s="55"/>
      <c r="V9" s="55"/>
      <c r="W9" s="55"/>
      <c r="X9" s="55"/>
      <c r="Y9" s="6">
        <f>AVERAGE(Y5:Y8)</f>
        <v>55.080000000000005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53.640833333333333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46.39</v>
      </c>
      <c r="C13" s="56">
        <v>91.57</v>
      </c>
      <c r="D13" s="56">
        <v>3.03</v>
      </c>
      <c r="E13" s="56">
        <v>62.58</v>
      </c>
      <c r="F13" s="56">
        <v>5.45</v>
      </c>
      <c r="G13" s="60">
        <f t="shared" ref="G13:G15" si="7">AVERAGE(E13,F13)</f>
        <v>34.015000000000001</v>
      </c>
      <c r="H13" s="56">
        <v>60.6</v>
      </c>
      <c r="I13" s="56">
        <v>100</v>
      </c>
      <c r="J13" s="56">
        <v>7.14</v>
      </c>
      <c r="K13" s="56">
        <v>74.5</v>
      </c>
      <c r="L13" s="56">
        <v>13.33</v>
      </c>
      <c r="M13" s="60">
        <f t="shared" ref="M13:M15" si="8">AVERAGE(K13,L13)</f>
        <v>43.914999999999999</v>
      </c>
      <c r="N13" s="56">
        <v>35.479999999999997</v>
      </c>
      <c r="O13" s="56">
        <v>100</v>
      </c>
      <c r="P13" s="56">
        <v>0</v>
      </c>
      <c r="Q13" s="56">
        <v>52.38</v>
      </c>
      <c r="R13" s="56">
        <v>0</v>
      </c>
      <c r="S13" s="60">
        <f t="shared" ref="S13:S15" si="9">AVERAGE(Q13,R13)</f>
        <v>26.19</v>
      </c>
      <c r="T13" s="100">
        <v>42.42</v>
      </c>
      <c r="U13" s="101">
        <v>100</v>
      </c>
      <c r="V13" s="101">
        <v>0</v>
      </c>
      <c r="W13" s="101">
        <v>59.57</v>
      </c>
      <c r="X13" s="101">
        <v>0</v>
      </c>
      <c r="Y13" s="60">
        <f t="shared" ref="Y13:Y15" si="10">AVERAGE(W13,X13)</f>
        <v>29.785</v>
      </c>
      <c r="Z13" s="56">
        <v>42.5</v>
      </c>
      <c r="AA13" s="56">
        <v>100</v>
      </c>
      <c r="AB13" s="56">
        <v>0</v>
      </c>
      <c r="AC13" s="56">
        <v>59.64</v>
      </c>
      <c r="AD13" s="56">
        <v>0</v>
      </c>
      <c r="AE13" s="60">
        <f t="shared" ref="AE13:AE15" si="11">AVERAGE(AC13,AD13)</f>
        <v>29.82</v>
      </c>
      <c r="AF13" s="56">
        <v>50</v>
      </c>
      <c r="AG13" s="56">
        <v>100</v>
      </c>
      <c r="AH13" s="56">
        <v>0</v>
      </c>
      <c r="AI13" s="56">
        <v>66.66</v>
      </c>
      <c r="AJ13" s="56">
        <v>0</v>
      </c>
      <c r="AK13" s="60">
        <f t="shared" ref="AK13:AK15" si="12">AVERAGE(AI13,AJ13)</f>
        <v>33.33</v>
      </c>
      <c r="AL13" s="48">
        <f t="shared" ref="AL13:AL15" si="13">AVERAGE(G13,M13,S13,Y13,AE13,AK13)</f>
        <v>32.842500000000001</v>
      </c>
    </row>
    <row r="14" spans="1:38" ht="15.75" customHeight="1">
      <c r="A14" s="67" t="s">
        <v>106</v>
      </c>
      <c r="B14" s="56">
        <v>54.63</v>
      </c>
      <c r="C14" s="56">
        <v>77.89</v>
      </c>
      <c r="D14" s="56">
        <v>32.32</v>
      </c>
      <c r="E14" s="56">
        <v>62.71</v>
      </c>
      <c r="F14" s="56">
        <v>42.1</v>
      </c>
      <c r="G14" s="60">
        <f t="shared" si="7"/>
        <v>52.405000000000001</v>
      </c>
      <c r="H14" s="56">
        <v>39.39</v>
      </c>
      <c r="I14" s="56">
        <v>57.89</v>
      </c>
      <c r="J14" s="56">
        <v>14.28</v>
      </c>
      <c r="K14" s="56">
        <v>52.38</v>
      </c>
      <c r="L14" s="56">
        <v>16.66</v>
      </c>
      <c r="M14" s="60">
        <f t="shared" si="8"/>
        <v>34.520000000000003</v>
      </c>
      <c r="N14" s="56">
        <v>25.8</v>
      </c>
      <c r="O14" s="56">
        <v>18.18</v>
      </c>
      <c r="P14" s="56">
        <v>30</v>
      </c>
      <c r="Q14" s="56">
        <v>14.81</v>
      </c>
      <c r="R14" s="56">
        <v>34.28</v>
      </c>
      <c r="S14" s="60">
        <f t="shared" si="9"/>
        <v>24.545000000000002</v>
      </c>
      <c r="T14" s="100">
        <v>48.48</v>
      </c>
      <c r="U14" s="101">
        <v>50</v>
      </c>
      <c r="V14" s="101">
        <v>47.36</v>
      </c>
      <c r="W14" s="101">
        <v>45.16</v>
      </c>
      <c r="X14" s="101">
        <v>51.42</v>
      </c>
      <c r="Y14" s="60">
        <f t="shared" si="10"/>
        <v>48.29</v>
      </c>
      <c r="Z14" s="56">
        <v>37.5</v>
      </c>
      <c r="AA14" s="56">
        <v>88.23</v>
      </c>
      <c r="AB14" s="56">
        <v>0</v>
      </c>
      <c r="AC14" s="56">
        <v>54.54</v>
      </c>
      <c r="AD14" s="56">
        <v>0</v>
      </c>
      <c r="AE14" s="60">
        <f t="shared" si="11"/>
        <v>27.27</v>
      </c>
      <c r="AF14" s="56">
        <v>45</v>
      </c>
      <c r="AG14" s="56">
        <v>40</v>
      </c>
      <c r="AH14" s="56">
        <v>50</v>
      </c>
      <c r="AI14" s="56">
        <v>42.1</v>
      </c>
      <c r="AJ14" s="56">
        <v>47.61</v>
      </c>
      <c r="AK14" s="60">
        <f t="shared" si="12"/>
        <v>44.855000000000004</v>
      </c>
      <c r="AL14" s="48">
        <f t="shared" si="13"/>
        <v>38.647500000000008</v>
      </c>
    </row>
    <row r="15" spans="1:38" ht="15.75" customHeight="1">
      <c r="A15" s="67" t="s">
        <v>107</v>
      </c>
      <c r="B15" s="56">
        <v>89.17</v>
      </c>
      <c r="C15" s="56">
        <v>88.42</v>
      </c>
      <c r="D15" s="56">
        <v>89.89</v>
      </c>
      <c r="E15" s="56">
        <v>88.88</v>
      </c>
      <c r="F15" s="56">
        <v>89.44</v>
      </c>
      <c r="G15" s="60">
        <f t="shared" si="7"/>
        <v>89.16</v>
      </c>
      <c r="H15" s="56">
        <v>63.63</v>
      </c>
      <c r="I15" s="56">
        <v>52.63</v>
      </c>
      <c r="J15" s="56">
        <v>78.569999999999993</v>
      </c>
      <c r="K15" s="56">
        <v>62.5</v>
      </c>
      <c r="L15" s="56">
        <v>64.7</v>
      </c>
      <c r="M15" s="60">
        <f t="shared" si="8"/>
        <v>63.6</v>
      </c>
      <c r="N15" s="56">
        <v>51.61</v>
      </c>
      <c r="O15" s="56">
        <v>54.54</v>
      </c>
      <c r="P15" s="56">
        <v>50</v>
      </c>
      <c r="Q15" s="56">
        <v>44.44</v>
      </c>
      <c r="R15" s="56">
        <v>57.14</v>
      </c>
      <c r="S15" s="60">
        <f t="shared" si="9"/>
        <v>50.79</v>
      </c>
      <c r="T15" s="100">
        <v>43.33</v>
      </c>
      <c r="U15" s="101">
        <v>100</v>
      </c>
      <c r="V15" s="101">
        <v>0</v>
      </c>
      <c r="W15" s="101">
        <v>60.46</v>
      </c>
      <c r="X15" s="101">
        <v>0</v>
      </c>
      <c r="Y15" s="60">
        <f t="shared" si="10"/>
        <v>30.23</v>
      </c>
      <c r="Z15" s="56">
        <v>45</v>
      </c>
      <c r="AA15" s="56">
        <v>82.35</v>
      </c>
      <c r="AB15" s="56">
        <v>17.39</v>
      </c>
      <c r="AC15" s="56">
        <v>55.99</v>
      </c>
      <c r="AD15" s="56">
        <v>26.66</v>
      </c>
      <c r="AE15" s="60">
        <f t="shared" si="11"/>
        <v>41.325000000000003</v>
      </c>
      <c r="AF15" s="56">
        <v>82.5</v>
      </c>
      <c r="AG15" s="56">
        <v>100</v>
      </c>
      <c r="AH15" s="56">
        <v>65</v>
      </c>
      <c r="AI15" s="56">
        <v>85.1</v>
      </c>
      <c r="AJ15" s="56">
        <v>78.78</v>
      </c>
      <c r="AK15" s="60">
        <f t="shared" si="12"/>
        <v>81.94</v>
      </c>
      <c r="AL15" s="48">
        <f t="shared" si="13"/>
        <v>59.507499999999993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58.526666666666664</v>
      </c>
      <c r="H16" s="55"/>
      <c r="I16" s="55"/>
      <c r="J16" s="55"/>
      <c r="K16" s="55"/>
      <c r="L16" s="55"/>
      <c r="M16" s="6">
        <f>AVERAGE(M12:M15)</f>
        <v>47.344999999999999</v>
      </c>
      <c r="N16" s="55"/>
      <c r="O16" s="55"/>
      <c r="P16" s="55"/>
      <c r="Q16" s="55"/>
      <c r="R16" s="55"/>
      <c r="S16" s="6">
        <f>AVERAGE(S12:S15)</f>
        <v>33.841666666666669</v>
      </c>
      <c r="T16" s="51"/>
      <c r="U16" s="49"/>
      <c r="V16" s="49"/>
      <c r="W16" s="49"/>
      <c r="X16" s="49"/>
      <c r="Y16" s="94">
        <f>AVERAGE(Y12:Y15)</f>
        <v>36.101666666666667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43.665833333333332</v>
      </c>
    </row>
    <row r="17" spans="1:38" ht="15.75" customHeight="1">
      <c r="A17" s="65" t="s">
        <v>4</v>
      </c>
      <c r="B17" s="46"/>
      <c r="C17" s="46"/>
      <c r="D17" s="46"/>
      <c r="E17" s="4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51.28</v>
      </c>
      <c r="C20" s="56">
        <v>92.38</v>
      </c>
      <c r="D20" s="56">
        <v>3.33</v>
      </c>
      <c r="E20" s="56">
        <v>67.12</v>
      </c>
      <c r="F20" s="56">
        <v>5.94</v>
      </c>
      <c r="G20" s="60">
        <f t="shared" ref="G20:G22" si="14">AVERAGE(E20,F20)</f>
        <v>36.53</v>
      </c>
      <c r="H20" s="56">
        <v>45.45</v>
      </c>
      <c r="I20" s="56">
        <v>100</v>
      </c>
      <c r="J20" s="56">
        <v>0</v>
      </c>
      <c r="K20" s="56">
        <v>62.5</v>
      </c>
      <c r="L20" s="56">
        <v>0</v>
      </c>
      <c r="M20" s="60">
        <f t="shared" ref="M20:M22" si="15">AVERAGE(K20,L20)</f>
        <v>31.25</v>
      </c>
      <c r="N20" s="56">
        <v>42.42</v>
      </c>
      <c r="O20" s="56">
        <v>100</v>
      </c>
      <c r="P20" s="56">
        <v>0</v>
      </c>
      <c r="Q20" s="56">
        <v>59.57</v>
      </c>
      <c r="R20" s="56">
        <v>0</v>
      </c>
      <c r="S20" s="60">
        <f t="shared" ref="S20:S22" si="16">AVERAGE(Q20,R20)</f>
        <v>29.785</v>
      </c>
      <c r="T20" s="100">
        <v>60.6</v>
      </c>
      <c r="U20" s="101">
        <v>100</v>
      </c>
      <c r="V20" s="101">
        <v>0</v>
      </c>
      <c r="W20" s="101">
        <v>75.47</v>
      </c>
      <c r="X20" s="101">
        <v>0</v>
      </c>
      <c r="Y20" s="60">
        <f t="shared" ref="Y20:Y22" si="17">AVERAGE(W20,X20)</f>
        <v>37.734999999999999</v>
      </c>
      <c r="Z20" s="56">
        <v>55</v>
      </c>
      <c r="AA20" s="56">
        <v>100</v>
      </c>
      <c r="AB20" s="56">
        <v>5.26</v>
      </c>
      <c r="AC20" s="56">
        <v>70</v>
      </c>
      <c r="AD20" s="56">
        <v>10</v>
      </c>
      <c r="AE20" s="60">
        <f t="shared" ref="AE20:AE22" si="18">AVERAGE(AC20,AD20)</f>
        <v>40</v>
      </c>
      <c r="AF20" s="56">
        <v>48.71</v>
      </c>
      <c r="AG20" s="56">
        <v>95</v>
      </c>
      <c r="AH20" s="56">
        <v>0</v>
      </c>
      <c r="AI20" s="56">
        <v>65.510000000000005</v>
      </c>
      <c r="AJ20" s="56">
        <v>0</v>
      </c>
      <c r="AK20" s="60">
        <f t="shared" ref="AK20:AK22" si="19">AVERAGE(AI20,AJ20)</f>
        <v>32.755000000000003</v>
      </c>
      <c r="AL20" s="48">
        <f t="shared" ref="AL20:AL22" si="20">AVERAGE(G20,M20,S20,Y20,AE20,AK20)</f>
        <v>34.675833333333337</v>
      </c>
    </row>
    <row r="21" spans="1:38" ht="15.75" customHeight="1">
      <c r="A21" s="67" t="s">
        <v>106</v>
      </c>
      <c r="B21" s="56">
        <v>61.53</v>
      </c>
      <c r="C21" s="56">
        <v>78.09</v>
      </c>
      <c r="D21" s="56">
        <v>42.22</v>
      </c>
      <c r="E21" s="56">
        <v>68.61</v>
      </c>
      <c r="F21" s="56">
        <v>50.33</v>
      </c>
      <c r="G21" s="60">
        <f t="shared" si="14"/>
        <v>59.47</v>
      </c>
      <c r="H21" s="56">
        <v>51.51</v>
      </c>
      <c r="I21" s="56">
        <v>86.66</v>
      </c>
      <c r="J21" s="56">
        <v>22.22</v>
      </c>
      <c r="K21" s="56">
        <v>61.9</v>
      </c>
      <c r="L21" s="56">
        <v>33.33</v>
      </c>
      <c r="M21" s="60">
        <f t="shared" si="15"/>
        <v>47.614999999999995</v>
      </c>
      <c r="N21" s="56">
        <v>54.54</v>
      </c>
      <c r="O21" s="56">
        <v>42.85</v>
      </c>
      <c r="P21" s="56">
        <v>63.15</v>
      </c>
      <c r="Q21" s="56">
        <v>44.44</v>
      </c>
      <c r="R21" s="56">
        <v>61.53</v>
      </c>
      <c r="S21" s="60">
        <f t="shared" si="16"/>
        <v>52.984999999999999</v>
      </c>
      <c r="T21" s="100">
        <v>57.57</v>
      </c>
      <c r="U21" s="101">
        <v>65</v>
      </c>
      <c r="V21" s="101">
        <v>46.15</v>
      </c>
      <c r="W21" s="101">
        <v>65</v>
      </c>
      <c r="X21" s="101">
        <v>46.15</v>
      </c>
      <c r="Y21" s="60">
        <f t="shared" si="17"/>
        <v>55.575000000000003</v>
      </c>
      <c r="Z21" s="56">
        <v>60</v>
      </c>
      <c r="AA21" s="56">
        <v>100</v>
      </c>
      <c r="AB21" s="56">
        <v>15.78</v>
      </c>
      <c r="AC21" s="56">
        <v>72.41</v>
      </c>
      <c r="AD21" s="56">
        <v>27.27</v>
      </c>
      <c r="AE21" s="60">
        <f t="shared" si="18"/>
        <v>49.839999999999996</v>
      </c>
      <c r="AF21" s="56">
        <v>30.76</v>
      </c>
      <c r="AG21" s="56">
        <v>25</v>
      </c>
      <c r="AH21" s="56">
        <v>36.840000000000003</v>
      </c>
      <c r="AI21" s="56">
        <v>27.02</v>
      </c>
      <c r="AJ21" s="56">
        <v>34.14</v>
      </c>
      <c r="AK21" s="60">
        <f t="shared" si="19"/>
        <v>30.58</v>
      </c>
      <c r="AL21" s="48">
        <f t="shared" si="20"/>
        <v>49.344166666666659</v>
      </c>
    </row>
    <row r="22" spans="1:38" ht="15.75" customHeight="1">
      <c r="A22" s="67" t="s">
        <v>107</v>
      </c>
      <c r="B22" s="56">
        <v>91.28</v>
      </c>
      <c r="C22" s="56">
        <v>86.66</v>
      </c>
      <c r="D22" s="56">
        <v>96.66</v>
      </c>
      <c r="E22" s="56">
        <v>91.45</v>
      </c>
      <c r="F22" s="56">
        <v>91.09</v>
      </c>
      <c r="G22" s="60">
        <f t="shared" si="14"/>
        <v>91.27000000000001</v>
      </c>
      <c r="H22" s="56">
        <v>48.48</v>
      </c>
      <c r="I22" s="56">
        <v>100</v>
      </c>
      <c r="J22" s="56">
        <v>5.55</v>
      </c>
      <c r="K22" s="56">
        <v>63.82</v>
      </c>
      <c r="L22" s="56">
        <v>10.52</v>
      </c>
      <c r="M22" s="60">
        <f t="shared" si="15"/>
        <v>37.17</v>
      </c>
      <c r="N22" s="56">
        <v>96.96</v>
      </c>
      <c r="O22" s="56">
        <v>100</v>
      </c>
      <c r="P22" s="56">
        <v>94.73</v>
      </c>
      <c r="Q22" s="56">
        <v>96.55</v>
      </c>
      <c r="R22" s="56">
        <v>97.29</v>
      </c>
      <c r="S22" s="60">
        <f t="shared" si="16"/>
        <v>96.92</v>
      </c>
      <c r="T22" s="100">
        <v>87.5</v>
      </c>
      <c r="U22" s="101">
        <v>100</v>
      </c>
      <c r="V22" s="101">
        <v>69.23</v>
      </c>
      <c r="W22" s="120">
        <v>90.47</v>
      </c>
      <c r="X22" s="101">
        <v>81.81</v>
      </c>
      <c r="Y22" s="60">
        <f t="shared" si="17"/>
        <v>86.14</v>
      </c>
      <c r="Z22" s="56">
        <v>77.5</v>
      </c>
      <c r="AA22" s="56">
        <v>95.23</v>
      </c>
      <c r="AB22" s="56">
        <v>57.89</v>
      </c>
      <c r="AC22" s="56">
        <v>81.63</v>
      </c>
      <c r="AD22" s="56">
        <v>70.959999999999994</v>
      </c>
      <c r="AE22" s="60">
        <f t="shared" si="18"/>
        <v>76.294999999999987</v>
      </c>
      <c r="AF22" s="56">
        <v>94.87</v>
      </c>
      <c r="AG22" s="56">
        <v>95</v>
      </c>
      <c r="AH22" s="56">
        <v>94.73</v>
      </c>
      <c r="AI22" s="54">
        <v>95</v>
      </c>
      <c r="AJ22" s="56">
        <v>94.73</v>
      </c>
      <c r="AK22" s="60">
        <f t="shared" si="19"/>
        <v>94.865000000000009</v>
      </c>
      <c r="AL22" s="48">
        <f t="shared" si="20"/>
        <v>80.443333333333328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62.423333333333339</v>
      </c>
      <c r="H23" s="67"/>
      <c r="I23" s="67"/>
      <c r="J23" s="67"/>
      <c r="K23" s="55"/>
      <c r="L23" s="55"/>
      <c r="M23" s="6">
        <f>AVERAGE(M19:M22)</f>
        <v>38.678333333333335</v>
      </c>
      <c r="N23" s="67"/>
      <c r="O23" s="67"/>
      <c r="P23" s="67"/>
      <c r="Q23" s="55"/>
      <c r="R23" s="55"/>
      <c r="S23" s="6">
        <f>AVERAGE(S19:S22)</f>
        <v>59.896666666666668</v>
      </c>
      <c r="T23" s="68"/>
      <c r="U23" s="106"/>
      <c r="V23" s="106"/>
      <c r="W23" s="49"/>
      <c r="X23" s="49"/>
      <c r="Y23" s="94">
        <f>AVERAGE(Y19:Y22)</f>
        <v>59.816666666666663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54.821111111111101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50</v>
      </c>
      <c r="I27" s="56">
        <v>69.230769230769198</v>
      </c>
      <c r="J27" s="56">
        <v>36.842105263157897</v>
      </c>
      <c r="K27" s="56">
        <v>52.941176470588204</v>
      </c>
      <c r="L27" s="56">
        <v>46.6666666666667</v>
      </c>
      <c r="M27" s="60">
        <v>49.803921568627501</v>
      </c>
      <c r="N27" s="56">
        <v>44.827586206896598</v>
      </c>
      <c r="O27" s="56">
        <v>47.619047619047599</v>
      </c>
      <c r="P27" s="56">
        <v>37.5</v>
      </c>
      <c r="Q27" s="56">
        <v>55.5555555555556</v>
      </c>
      <c r="R27" s="56">
        <v>27.272727272727298</v>
      </c>
      <c r="S27" s="60">
        <v>41.414141414141397</v>
      </c>
      <c r="T27" s="100">
        <v>48.484848484848499</v>
      </c>
      <c r="U27" s="101">
        <v>76.470588235294102</v>
      </c>
      <c r="V27" s="101">
        <v>18.75</v>
      </c>
      <c r="W27" s="101">
        <v>60.465116279069797</v>
      </c>
      <c r="X27" s="101">
        <v>26.086956521739101</v>
      </c>
      <c r="Y27" s="60">
        <v>43.276036400404401</v>
      </c>
      <c r="Z27" s="56">
        <v>42.5</v>
      </c>
      <c r="AA27" s="56">
        <v>68.181818181818201</v>
      </c>
      <c r="AB27" s="56">
        <v>11.1111111111111</v>
      </c>
      <c r="AC27" s="56">
        <v>56.603773584905703</v>
      </c>
      <c r="AD27" s="56">
        <v>14.814814814814801</v>
      </c>
      <c r="AE27" s="60">
        <v>35.709294199860203</v>
      </c>
      <c r="AF27" s="56">
        <v>32.5</v>
      </c>
      <c r="AG27" s="56">
        <v>53.3333333333333</v>
      </c>
      <c r="AH27" s="56">
        <v>20</v>
      </c>
      <c r="AI27" s="56">
        <v>37.209302325581397</v>
      </c>
      <c r="AJ27" s="56">
        <v>27.027027027027</v>
      </c>
      <c r="AK27" s="60">
        <v>32.118164676304197</v>
      </c>
      <c r="AL27" s="48">
        <f t="shared" ref="AL27:AL32" si="21">AVERAGE(G27,M27,S27,Y27,AE27,AK27)</f>
        <v>40.46431165186754</v>
      </c>
    </row>
    <row r="28" spans="1:38" ht="15.75" customHeight="1">
      <c r="A28" s="67" t="s">
        <v>54</v>
      </c>
      <c r="B28" s="56">
        <v>52.820512820512803</v>
      </c>
      <c r="C28" s="56">
        <v>82.857142857142904</v>
      </c>
      <c r="D28" s="56">
        <v>17.7777777777778</v>
      </c>
      <c r="E28" s="56">
        <v>65.413533834586502</v>
      </c>
      <c r="F28" s="56">
        <v>25.806451612903199</v>
      </c>
      <c r="G28" s="60">
        <v>45.609992723744803</v>
      </c>
      <c r="H28" s="98"/>
      <c r="I28" s="98"/>
      <c r="J28" s="98"/>
      <c r="K28" s="98"/>
      <c r="L28" s="98"/>
      <c r="M28" s="99"/>
      <c r="N28" s="56">
        <v>31.034482758620701</v>
      </c>
      <c r="O28" s="56">
        <v>28.571428571428601</v>
      </c>
      <c r="P28" s="56">
        <v>37.5</v>
      </c>
      <c r="Q28" s="56">
        <v>37.5</v>
      </c>
      <c r="R28" s="56">
        <v>23.076923076923102</v>
      </c>
      <c r="S28" s="60">
        <v>30.288461538461501</v>
      </c>
      <c r="T28" s="100">
        <v>48.484848484848499</v>
      </c>
      <c r="U28" s="101">
        <v>47.058823529411796</v>
      </c>
      <c r="V28" s="101">
        <v>50</v>
      </c>
      <c r="W28" s="101">
        <v>48.484848484848499</v>
      </c>
      <c r="X28" s="101">
        <v>48.484848484848499</v>
      </c>
      <c r="Y28" s="60">
        <v>48.484848484848499</v>
      </c>
      <c r="Z28" s="56">
        <v>52.5</v>
      </c>
      <c r="AA28" s="56">
        <v>90.909090909090907</v>
      </c>
      <c r="AB28" s="56">
        <v>5.5555555555555598</v>
      </c>
      <c r="AC28" s="56">
        <v>67.796610169491501</v>
      </c>
      <c r="AD28" s="56">
        <v>9.5238095238095308</v>
      </c>
      <c r="AE28" s="60">
        <v>38.660209846650503</v>
      </c>
      <c r="AF28" s="56">
        <v>32.5</v>
      </c>
      <c r="AG28" s="56">
        <v>46.6666666666667</v>
      </c>
      <c r="AH28" s="56">
        <v>24</v>
      </c>
      <c r="AI28" s="56">
        <v>34.146341463414601</v>
      </c>
      <c r="AJ28" s="56">
        <v>30.769230769230798</v>
      </c>
      <c r="AK28" s="60">
        <v>32.457786116322701</v>
      </c>
      <c r="AL28" s="48">
        <f t="shared" si="21"/>
        <v>39.100259742005605</v>
      </c>
    </row>
    <row r="29" spans="1:38" ht="15.75" customHeight="1">
      <c r="A29" s="67" t="s">
        <v>55</v>
      </c>
      <c r="B29" s="56">
        <v>44.615384615384599</v>
      </c>
      <c r="C29" s="56">
        <v>55.238095238095198</v>
      </c>
      <c r="D29" s="56">
        <v>32.2222222222222</v>
      </c>
      <c r="E29" s="56">
        <v>51.785714285714299</v>
      </c>
      <c r="F29" s="56">
        <v>34.939759036144601</v>
      </c>
      <c r="G29" s="60">
        <v>43.3627366609294</v>
      </c>
      <c r="H29" s="56">
        <v>34.375</v>
      </c>
      <c r="I29" s="56">
        <v>23.076923076923102</v>
      </c>
      <c r="J29" s="56">
        <v>42.105263157894697</v>
      </c>
      <c r="K29" s="56">
        <v>22.2222222222222</v>
      </c>
      <c r="L29" s="56">
        <v>43.243243243243199</v>
      </c>
      <c r="M29" s="60">
        <v>32.7327327327327</v>
      </c>
      <c r="N29" s="98"/>
      <c r="O29" s="98"/>
      <c r="P29" s="98"/>
      <c r="Q29" s="98"/>
      <c r="R29" s="98"/>
      <c r="S29" s="99"/>
      <c r="T29" s="100">
        <v>54.545454545454497</v>
      </c>
      <c r="U29" s="101">
        <v>58.823529411764703</v>
      </c>
      <c r="V29" s="101">
        <v>50</v>
      </c>
      <c r="W29" s="101">
        <v>57.142857142857203</v>
      </c>
      <c r="X29" s="101">
        <v>51.612903225806498</v>
      </c>
      <c r="Y29" s="60">
        <v>54.377880184331801</v>
      </c>
      <c r="Z29" s="56">
        <v>50</v>
      </c>
      <c r="AA29" s="56">
        <v>81.818181818181799</v>
      </c>
      <c r="AB29" s="56">
        <v>11.1111111111111</v>
      </c>
      <c r="AC29" s="56">
        <v>64.285714285714306</v>
      </c>
      <c r="AD29" s="56">
        <v>16.6666666666667</v>
      </c>
      <c r="AE29" s="60">
        <v>40.476190476190503</v>
      </c>
      <c r="AF29" s="56">
        <v>37.5</v>
      </c>
      <c r="AG29" s="56">
        <v>66.6666666666667</v>
      </c>
      <c r="AH29" s="56">
        <v>20</v>
      </c>
      <c r="AI29" s="56">
        <v>44.4444444444444</v>
      </c>
      <c r="AJ29" s="56">
        <v>28.571428571428601</v>
      </c>
      <c r="AK29" s="60">
        <v>36.507936507936499</v>
      </c>
      <c r="AL29" s="48">
        <f t="shared" si="21"/>
        <v>41.491495312424185</v>
      </c>
    </row>
    <row r="30" spans="1:38" ht="15.75" customHeight="1">
      <c r="A30" s="67" t="s">
        <v>56</v>
      </c>
      <c r="B30" s="56">
        <v>56.410256410256402</v>
      </c>
      <c r="C30" s="56">
        <v>32.380952380952401</v>
      </c>
      <c r="D30" s="56">
        <v>84.4444444444444</v>
      </c>
      <c r="E30" s="56">
        <v>44.4444444444444</v>
      </c>
      <c r="F30" s="56">
        <v>64.135021097046405</v>
      </c>
      <c r="G30" s="60">
        <v>54.289732770745402</v>
      </c>
      <c r="H30" s="56">
        <v>50</v>
      </c>
      <c r="I30" s="56">
        <v>23.076923076923102</v>
      </c>
      <c r="J30" s="56">
        <v>68.421052631579002</v>
      </c>
      <c r="K30" s="56">
        <v>27.272727272727298</v>
      </c>
      <c r="L30" s="56">
        <v>61.904761904761898</v>
      </c>
      <c r="M30" s="60">
        <v>44.588744588744603</v>
      </c>
      <c r="N30" s="56">
        <v>31.034482758620701</v>
      </c>
      <c r="O30" s="56">
        <v>19.047619047619001</v>
      </c>
      <c r="P30" s="56">
        <v>62.5</v>
      </c>
      <c r="Q30" s="56">
        <v>28.571428571428601</v>
      </c>
      <c r="R30" s="56">
        <v>33.3333333333333</v>
      </c>
      <c r="S30" s="60">
        <v>30.952380952380999</v>
      </c>
      <c r="T30" s="103"/>
      <c r="U30" s="104"/>
      <c r="V30" s="104"/>
      <c r="W30" s="104"/>
      <c r="X30" s="104"/>
      <c r="Y30" s="105"/>
      <c r="Z30" s="56">
        <v>55</v>
      </c>
      <c r="AA30" s="56">
        <v>77.272727272727295</v>
      </c>
      <c r="AB30" s="56">
        <v>27.7777777777778</v>
      </c>
      <c r="AC30" s="56">
        <v>65.384615384615401</v>
      </c>
      <c r="AD30" s="56">
        <v>35.714285714285701</v>
      </c>
      <c r="AE30" s="60">
        <v>50.549450549450597</v>
      </c>
      <c r="AF30" s="56">
        <v>62.5</v>
      </c>
      <c r="AG30" s="56">
        <v>33.3333333333333</v>
      </c>
      <c r="AH30" s="56">
        <v>80</v>
      </c>
      <c r="AI30" s="56">
        <v>40</v>
      </c>
      <c r="AJ30" s="56">
        <v>72.727272727272705</v>
      </c>
      <c r="AK30" s="60">
        <v>56.363636363636402</v>
      </c>
      <c r="AL30" s="48">
        <f t="shared" si="21"/>
        <v>47.348789044991598</v>
      </c>
    </row>
    <row r="31" spans="1:38" ht="15.75" customHeight="1">
      <c r="A31" s="67" t="s">
        <v>57</v>
      </c>
      <c r="B31" s="56">
        <v>56.410256410256402</v>
      </c>
      <c r="C31" s="56">
        <v>86.6666666666667</v>
      </c>
      <c r="D31" s="56">
        <v>21.1111111111111</v>
      </c>
      <c r="E31" s="56">
        <v>68.164794007490599</v>
      </c>
      <c r="F31" s="56">
        <v>30.894308943089399</v>
      </c>
      <c r="G31" s="60">
        <v>49.529551475289999</v>
      </c>
      <c r="H31" s="56">
        <v>40.625</v>
      </c>
      <c r="I31" s="56">
        <v>76.923076923076906</v>
      </c>
      <c r="J31" s="56">
        <v>15.789473684210501</v>
      </c>
      <c r="K31" s="56">
        <v>51.282051282051299</v>
      </c>
      <c r="L31" s="56">
        <v>24</v>
      </c>
      <c r="M31" s="60">
        <v>37.6410256410256</v>
      </c>
      <c r="N31" s="56">
        <v>65.517241379310406</v>
      </c>
      <c r="O31" s="56">
        <v>61.904761904761898</v>
      </c>
      <c r="P31" s="56">
        <v>75</v>
      </c>
      <c r="Q31" s="56">
        <v>72.2222222222222</v>
      </c>
      <c r="R31" s="56">
        <v>54.545454545454497</v>
      </c>
      <c r="S31" s="60">
        <v>63.383838383838402</v>
      </c>
      <c r="T31" s="51">
        <v>54.545454545454497</v>
      </c>
      <c r="U31" s="49">
        <v>94.117647058823493</v>
      </c>
      <c r="V31" s="49">
        <v>12.5</v>
      </c>
      <c r="W31" s="49">
        <v>68.085106382978694</v>
      </c>
      <c r="X31" s="49">
        <v>21.052631578947398</v>
      </c>
      <c r="Y31" s="60">
        <v>44.568868980963003</v>
      </c>
      <c r="Z31" s="98"/>
      <c r="AA31" s="98"/>
      <c r="AB31" s="98"/>
      <c r="AC31" s="98"/>
      <c r="AD31" s="98"/>
      <c r="AE31" s="99"/>
      <c r="AF31" s="56">
        <v>40</v>
      </c>
      <c r="AG31" s="56">
        <v>46.6666666666667</v>
      </c>
      <c r="AH31" s="56">
        <v>36</v>
      </c>
      <c r="AI31" s="56">
        <v>36.842105263157897</v>
      </c>
      <c r="AJ31" s="56">
        <v>42.857142857142897</v>
      </c>
      <c r="AK31" s="60">
        <v>39.849624060150397</v>
      </c>
      <c r="AL31" s="48">
        <f t="shared" si="21"/>
        <v>46.994581708253477</v>
      </c>
    </row>
    <row r="32" spans="1:38" ht="15.75" customHeight="1">
      <c r="A32" s="67" t="s">
        <v>58</v>
      </c>
      <c r="B32" s="56">
        <v>47.179487179487197</v>
      </c>
      <c r="C32" s="56">
        <v>29.523809523809501</v>
      </c>
      <c r="D32" s="56">
        <v>67.7777777777778</v>
      </c>
      <c r="E32" s="56">
        <v>37.575757575757599</v>
      </c>
      <c r="F32" s="56">
        <v>54.2222222222222</v>
      </c>
      <c r="G32" s="60">
        <v>45.898989898989903</v>
      </c>
      <c r="H32" s="56">
        <v>53.125</v>
      </c>
      <c r="I32" s="56">
        <v>23.076923076923102</v>
      </c>
      <c r="J32" s="56">
        <v>73.684210526315795</v>
      </c>
      <c r="K32" s="56">
        <v>28.571428571428601</v>
      </c>
      <c r="L32" s="56">
        <v>65.116279069767401</v>
      </c>
      <c r="M32" s="60">
        <v>46.843853820598</v>
      </c>
      <c r="N32" s="56">
        <v>37.931034482758598</v>
      </c>
      <c r="O32" s="56">
        <v>23.8095238095238</v>
      </c>
      <c r="P32" s="56">
        <v>75</v>
      </c>
      <c r="Q32" s="56">
        <v>35.714285714285701</v>
      </c>
      <c r="R32" s="56">
        <v>40</v>
      </c>
      <c r="S32" s="60">
        <v>37.857142857142897</v>
      </c>
      <c r="T32" s="51">
        <v>60.606060606060602</v>
      </c>
      <c r="U32" s="49">
        <v>52.941176470588204</v>
      </c>
      <c r="V32" s="49">
        <v>68.75</v>
      </c>
      <c r="W32" s="49">
        <v>58.064516129032299</v>
      </c>
      <c r="X32" s="49">
        <v>62.857142857142897</v>
      </c>
      <c r="Y32" s="60">
        <v>60.460829493087601</v>
      </c>
      <c r="Z32" s="56">
        <v>57.5</v>
      </c>
      <c r="AA32" s="56">
        <v>63.636363636363598</v>
      </c>
      <c r="AB32" s="56">
        <v>50</v>
      </c>
      <c r="AC32" s="56">
        <v>62.2222222222222</v>
      </c>
      <c r="AD32" s="56">
        <v>51.428571428571402</v>
      </c>
      <c r="AE32" s="60">
        <v>56.825396825396801</v>
      </c>
      <c r="AF32" s="98"/>
      <c r="AG32" s="98"/>
      <c r="AH32" s="98"/>
      <c r="AI32" s="98"/>
      <c r="AJ32" s="98"/>
      <c r="AK32" s="99"/>
      <c r="AL32" s="48">
        <f t="shared" si="21"/>
        <v>49.577242579043045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47.738200705939896</v>
      </c>
      <c r="H33" s="55"/>
      <c r="I33" s="55"/>
      <c r="J33" s="55"/>
      <c r="K33" s="55"/>
      <c r="L33" s="55"/>
      <c r="M33" s="6">
        <f>AVERAGE(M27:M32)</f>
        <v>42.322055670345684</v>
      </c>
      <c r="N33" s="55"/>
      <c r="O33" s="55"/>
      <c r="P33" s="55"/>
      <c r="Q33" s="55"/>
      <c r="R33" s="55"/>
      <c r="S33" s="6">
        <f>AVERAGE(S27:S32)</f>
        <v>40.779193029193038</v>
      </c>
      <c r="T33" s="51"/>
      <c r="U33" s="49"/>
      <c r="V33" s="49"/>
      <c r="W33" s="49"/>
      <c r="X33" s="49"/>
      <c r="Y33" s="6">
        <f>AVERAGE(Y27:Y32)</f>
        <v>50.233692708727055</v>
      </c>
      <c r="Z33" s="55"/>
      <c r="AA33" s="55"/>
      <c r="AB33" s="55"/>
      <c r="AC33" s="55"/>
      <c r="AD33" s="55"/>
      <c r="AE33" s="6">
        <f>AVERAGE(AE27:AE32)</f>
        <v>44.444108379509728</v>
      </c>
      <c r="AF33" s="55"/>
      <c r="AG33" s="55"/>
      <c r="AH33" s="55"/>
      <c r="AI33" s="55"/>
      <c r="AJ33" s="55"/>
      <c r="AK33" s="6">
        <f t="shared" ref="AK33:AL33" si="22">AVERAGE(AK27:AK32)</f>
        <v>39.459429544870041</v>
      </c>
      <c r="AL33" s="57">
        <f t="shared" si="22"/>
        <v>44.162780006430914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51.515151515151501</v>
      </c>
      <c r="I37" s="56">
        <v>63.157894736842103</v>
      </c>
      <c r="J37" s="56">
        <v>35.714285714285701</v>
      </c>
      <c r="K37" s="56">
        <v>60</v>
      </c>
      <c r="L37" s="56">
        <v>38.461538461538503</v>
      </c>
      <c r="M37" s="60">
        <v>49.230769230769198</v>
      </c>
      <c r="N37" s="56">
        <v>38.709677419354797</v>
      </c>
      <c r="O37" s="56">
        <v>27.272727272727298</v>
      </c>
      <c r="P37" s="56">
        <v>45</v>
      </c>
      <c r="Q37" s="56">
        <v>24</v>
      </c>
      <c r="R37" s="56">
        <v>48.648648648648603</v>
      </c>
      <c r="S37" s="60">
        <v>36.324324324324301</v>
      </c>
      <c r="T37" s="100">
        <v>54.545454545454497</v>
      </c>
      <c r="U37" s="101">
        <v>71.428571428571402</v>
      </c>
      <c r="V37" s="101">
        <v>42.105263157894697</v>
      </c>
      <c r="W37" s="101">
        <v>57.142857142857103</v>
      </c>
      <c r="X37" s="101">
        <v>51.612903225806498</v>
      </c>
      <c r="Y37" s="60">
        <v>54.377880184331801</v>
      </c>
      <c r="Z37" s="56">
        <v>40</v>
      </c>
      <c r="AA37" s="56">
        <v>70.588235294117695</v>
      </c>
      <c r="AB37" s="56">
        <v>17.3913043478261</v>
      </c>
      <c r="AC37" s="56">
        <v>50</v>
      </c>
      <c r="AD37" s="56">
        <v>25</v>
      </c>
      <c r="AE37" s="60">
        <v>37.5</v>
      </c>
      <c r="AF37" s="56">
        <v>60</v>
      </c>
      <c r="AG37" s="56">
        <v>65</v>
      </c>
      <c r="AH37" s="56">
        <v>55</v>
      </c>
      <c r="AI37" s="56">
        <v>61.904761904761898</v>
      </c>
      <c r="AJ37" s="56">
        <v>57.894736842105303</v>
      </c>
      <c r="AK37" s="60">
        <v>59.8997493734336</v>
      </c>
      <c r="AL37" s="48">
        <f t="shared" ref="AL37:AL42" si="23">AVERAGE(G37,M37,S37,Y37,AE37,AK37)</f>
        <v>47.466544622571774</v>
      </c>
    </row>
    <row r="38" spans="1:38" ht="15.75" customHeight="1">
      <c r="A38" s="67" t="s">
        <v>65</v>
      </c>
      <c r="B38" s="56">
        <v>51.5463917525773</v>
      </c>
      <c r="C38" s="56">
        <v>78.947368421052602</v>
      </c>
      <c r="D38" s="56">
        <v>25.252525252525299</v>
      </c>
      <c r="E38" s="56">
        <v>61.475409836065602</v>
      </c>
      <c r="F38" s="56">
        <v>34.7222222222222</v>
      </c>
      <c r="G38" s="60">
        <v>48.098816029143897</v>
      </c>
      <c r="H38" s="98"/>
      <c r="I38" s="98"/>
      <c r="J38" s="98"/>
      <c r="K38" s="98"/>
      <c r="L38" s="98"/>
      <c r="M38" s="99"/>
      <c r="N38" s="56">
        <v>41.935483870967701</v>
      </c>
      <c r="O38" s="56">
        <v>36.363636363636402</v>
      </c>
      <c r="P38" s="56">
        <v>45</v>
      </c>
      <c r="Q38" s="56">
        <v>30.769230769230798</v>
      </c>
      <c r="R38" s="56">
        <v>50</v>
      </c>
      <c r="S38" s="60">
        <v>40.384615384615401</v>
      </c>
      <c r="T38" s="100">
        <v>51.515151515151501</v>
      </c>
      <c r="U38" s="101">
        <v>85.714285714285694</v>
      </c>
      <c r="V38" s="101">
        <v>26.315789473684202</v>
      </c>
      <c r="W38" s="101">
        <v>60</v>
      </c>
      <c r="X38" s="101">
        <v>38.461538461538503</v>
      </c>
      <c r="Y38" s="60">
        <v>49.230769230769198</v>
      </c>
      <c r="Z38" s="56">
        <v>40</v>
      </c>
      <c r="AA38" s="56">
        <v>70.588235294117695</v>
      </c>
      <c r="AB38" s="56">
        <v>17.3913043478261</v>
      </c>
      <c r="AC38" s="56">
        <v>50</v>
      </c>
      <c r="AD38" s="56">
        <v>25</v>
      </c>
      <c r="AE38" s="60">
        <v>37.5</v>
      </c>
      <c r="AF38" s="56">
        <v>52.5</v>
      </c>
      <c r="AG38" s="56">
        <v>70</v>
      </c>
      <c r="AH38" s="56">
        <v>35</v>
      </c>
      <c r="AI38" s="56">
        <v>59.574468085106403</v>
      </c>
      <c r="AJ38" s="56">
        <v>42.424242424242401</v>
      </c>
      <c r="AK38" s="60">
        <v>50.999355254674398</v>
      </c>
      <c r="AL38" s="48">
        <f t="shared" si="23"/>
        <v>45.242711179840583</v>
      </c>
    </row>
    <row r="39" spans="1:38" ht="15.75" customHeight="1">
      <c r="A39" s="67" t="s">
        <v>66</v>
      </c>
      <c r="B39" s="56">
        <v>43.814432989690701</v>
      </c>
      <c r="C39" s="56">
        <v>66.315789473684205</v>
      </c>
      <c r="D39" s="56">
        <v>22.2222222222222</v>
      </c>
      <c r="E39" s="56">
        <v>53.6170212765957</v>
      </c>
      <c r="F39" s="56">
        <v>28.758169934640499</v>
      </c>
      <c r="G39" s="60">
        <v>41.1875956056181</v>
      </c>
      <c r="H39" s="56">
        <v>60.606060606060602</v>
      </c>
      <c r="I39" s="56">
        <v>84.210526315789494</v>
      </c>
      <c r="J39" s="56">
        <v>28.571428571428601</v>
      </c>
      <c r="K39" s="56">
        <v>71.1111111111111</v>
      </c>
      <c r="L39" s="56">
        <v>38.095238095238102</v>
      </c>
      <c r="M39" s="60">
        <v>54.603174603174601</v>
      </c>
      <c r="N39" s="98"/>
      <c r="O39" s="98"/>
      <c r="P39" s="98"/>
      <c r="Q39" s="98"/>
      <c r="R39" s="98"/>
      <c r="S39" s="99"/>
      <c r="T39" s="100">
        <v>48.484848484848499</v>
      </c>
      <c r="U39" s="101">
        <v>78.571428571428598</v>
      </c>
      <c r="V39" s="101">
        <v>26.315789473684202</v>
      </c>
      <c r="W39" s="101">
        <v>56.410256410256402</v>
      </c>
      <c r="X39" s="101">
        <v>37.037037037037003</v>
      </c>
      <c r="Y39" s="60">
        <v>46.723646723646702</v>
      </c>
      <c r="Z39" s="56">
        <v>45</v>
      </c>
      <c r="AA39" s="56">
        <v>82.352941176470594</v>
      </c>
      <c r="AB39" s="56">
        <v>17.3913043478261</v>
      </c>
      <c r="AC39" s="56">
        <v>56</v>
      </c>
      <c r="AD39" s="56">
        <v>26.6666666666667</v>
      </c>
      <c r="AE39" s="60">
        <v>41.3333333333333</v>
      </c>
      <c r="AF39" s="56">
        <v>47.5</v>
      </c>
      <c r="AG39" s="56">
        <v>70</v>
      </c>
      <c r="AH39" s="56">
        <v>25</v>
      </c>
      <c r="AI39" s="56">
        <v>57.142857142857103</v>
      </c>
      <c r="AJ39" s="56">
        <v>32.258064516128997</v>
      </c>
      <c r="AK39" s="60">
        <v>44.700460829493103</v>
      </c>
      <c r="AL39" s="48">
        <f t="shared" si="23"/>
        <v>45.709642219053165</v>
      </c>
    </row>
    <row r="40" spans="1:38" ht="15.75" customHeight="1">
      <c r="A40" s="67" t="s">
        <v>67</v>
      </c>
      <c r="B40" s="56">
        <v>54.1666666666667</v>
      </c>
      <c r="C40" s="56">
        <v>0</v>
      </c>
      <c r="D40" s="56">
        <v>59.090909090909101</v>
      </c>
      <c r="E40" s="56">
        <v>0</v>
      </c>
      <c r="F40" s="56">
        <v>70.270270270270302</v>
      </c>
      <c r="G40" s="60">
        <v>35.135135135135101</v>
      </c>
      <c r="H40" s="56">
        <v>30.303030303030301</v>
      </c>
      <c r="I40" s="56">
        <v>21.052631578947398</v>
      </c>
      <c r="J40" s="56">
        <v>42.857142857142897</v>
      </c>
      <c r="K40" s="56">
        <v>25.806451612903199</v>
      </c>
      <c r="L40" s="56">
        <v>34.285714285714299</v>
      </c>
      <c r="M40" s="60">
        <v>30.046082949308801</v>
      </c>
      <c r="N40" s="56">
        <v>54.838709677419402</v>
      </c>
      <c r="O40" s="56">
        <v>27.272727272727298</v>
      </c>
      <c r="P40" s="56">
        <v>70</v>
      </c>
      <c r="Q40" s="56">
        <v>30</v>
      </c>
      <c r="R40" s="56">
        <v>66.6666666666667</v>
      </c>
      <c r="S40" s="60">
        <v>48.3333333333333</v>
      </c>
      <c r="T40" s="103"/>
      <c r="U40" s="104"/>
      <c r="V40" s="104"/>
      <c r="W40" s="104"/>
      <c r="X40" s="104"/>
      <c r="Y40" s="105"/>
      <c r="Z40" s="56">
        <v>47.5</v>
      </c>
      <c r="AA40" s="56">
        <v>88.235294117647101</v>
      </c>
      <c r="AB40" s="56">
        <v>17.3913043478261</v>
      </c>
      <c r="AC40" s="56">
        <v>58.823529411764703</v>
      </c>
      <c r="AD40" s="56">
        <v>27.586206896551701</v>
      </c>
      <c r="AE40" s="60">
        <v>43.204868154158198</v>
      </c>
      <c r="AF40" s="56">
        <v>47.5</v>
      </c>
      <c r="AG40" s="56">
        <v>50</v>
      </c>
      <c r="AH40" s="56">
        <v>45</v>
      </c>
      <c r="AI40" s="56">
        <v>48.780487804878099</v>
      </c>
      <c r="AJ40" s="56">
        <v>46.153846153846203</v>
      </c>
      <c r="AK40" s="60">
        <v>47.467166979362098</v>
      </c>
      <c r="AL40" s="48">
        <f t="shared" si="23"/>
        <v>40.8373173102595</v>
      </c>
    </row>
    <row r="41" spans="1:38" ht="15.75" customHeight="1">
      <c r="A41" s="67" t="s">
        <v>68</v>
      </c>
      <c r="B41" s="56">
        <v>48.9690721649485</v>
      </c>
      <c r="C41" s="56">
        <v>83.157894736842096</v>
      </c>
      <c r="D41" s="56">
        <v>16.161616161616202</v>
      </c>
      <c r="E41" s="56">
        <v>61.478599221789899</v>
      </c>
      <c r="F41" s="56">
        <v>24.4274809160305</v>
      </c>
      <c r="G41" s="60">
        <v>42.953040068910198</v>
      </c>
      <c r="H41" s="56">
        <v>54.545454545454497</v>
      </c>
      <c r="I41" s="56">
        <v>89.473684210526301</v>
      </c>
      <c r="J41" s="56">
        <v>7.1428571428571397</v>
      </c>
      <c r="K41" s="56">
        <v>69.387755102040799</v>
      </c>
      <c r="L41" s="56">
        <v>11.764705882352899</v>
      </c>
      <c r="M41" s="60">
        <v>40.576230492196899</v>
      </c>
      <c r="N41" s="56">
        <v>58.064516129032299</v>
      </c>
      <c r="O41" s="56">
        <v>54.545454545454497</v>
      </c>
      <c r="P41" s="56">
        <v>60</v>
      </c>
      <c r="Q41" s="56">
        <v>48</v>
      </c>
      <c r="R41" s="56">
        <v>64.864864864864899</v>
      </c>
      <c r="S41" s="60">
        <v>56.4324324324324</v>
      </c>
      <c r="T41" s="51">
        <v>42.424242424242401</v>
      </c>
      <c r="U41" s="49">
        <v>71.428571428571402</v>
      </c>
      <c r="V41" s="49">
        <v>21.052631578947398</v>
      </c>
      <c r="W41" s="49">
        <v>51.282051282051299</v>
      </c>
      <c r="X41" s="49">
        <v>29.629629629629601</v>
      </c>
      <c r="Y41" s="60">
        <v>40.455840455840502</v>
      </c>
      <c r="Z41" s="98"/>
      <c r="AA41" s="98"/>
      <c r="AB41" s="98"/>
      <c r="AC41" s="98"/>
      <c r="AD41" s="98"/>
      <c r="AE41" s="99"/>
      <c r="AF41" s="56">
        <v>57.5</v>
      </c>
      <c r="AG41" s="56">
        <v>75</v>
      </c>
      <c r="AH41" s="56">
        <v>40</v>
      </c>
      <c r="AI41" s="56">
        <v>63.829787234042598</v>
      </c>
      <c r="AJ41" s="56">
        <v>48.484848484848499</v>
      </c>
      <c r="AK41" s="60">
        <v>56.157317859445499</v>
      </c>
      <c r="AL41" s="48">
        <f t="shared" si="23"/>
        <v>47.314972261765099</v>
      </c>
    </row>
    <row r="42" spans="1:38" ht="15.75" customHeight="1">
      <c r="A42" s="67" t="s">
        <v>69</v>
      </c>
      <c r="B42" s="56">
        <v>48.9690721649485</v>
      </c>
      <c r="C42" s="56">
        <v>55.789473684210499</v>
      </c>
      <c r="D42" s="56">
        <v>42.424242424242401</v>
      </c>
      <c r="E42" s="56">
        <v>51.707317073170699</v>
      </c>
      <c r="F42" s="56">
        <v>45.9016393442623</v>
      </c>
      <c r="G42" s="60">
        <v>48.804478208716503</v>
      </c>
      <c r="H42" s="56">
        <v>30.303030303030301</v>
      </c>
      <c r="I42" s="56">
        <v>36.842105263157897</v>
      </c>
      <c r="J42" s="56">
        <v>21.428571428571399</v>
      </c>
      <c r="K42" s="56">
        <v>37.837837837837803</v>
      </c>
      <c r="L42" s="56">
        <v>20.689655172413801</v>
      </c>
      <c r="M42" s="60">
        <v>29.263746505125798</v>
      </c>
      <c r="N42" s="56">
        <v>41.935483870967701</v>
      </c>
      <c r="O42" s="56">
        <v>27.272727272727298</v>
      </c>
      <c r="P42" s="56">
        <v>50</v>
      </c>
      <c r="Q42" s="56">
        <v>25</v>
      </c>
      <c r="R42" s="56">
        <v>52.631578947368403</v>
      </c>
      <c r="S42" s="60">
        <v>38.815789473684198</v>
      </c>
      <c r="T42" s="51">
        <v>51.515151515151501</v>
      </c>
      <c r="U42" s="49">
        <v>78.571428571428598</v>
      </c>
      <c r="V42" s="49">
        <v>31.578947368421101</v>
      </c>
      <c r="W42" s="49">
        <v>57.894736842105303</v>
      </c>
      <c r="X42" s="49">
        <v>42.857142857142897</v>
      </c>
      <c r="Y42" s="60">
        <v>50.375939849624103</v>
      </c>
      <c r="Z42" s="56">
        <v>42.5</v>
      </c>
      <c r="AA42" s="56">
        <v>70.588235294117695</v>
      </c>
      <c r="AB42" s="56">
        <v>21.739130434782599</v>
      </c>
      <c r="AC42" s="56">
        <v>51.063829787234098</v>
      </c>
      <c r="AD42" s="56">
        <v>30.303030303030301</v>
      </c>
      <c r="AE42" s="60">
        <v>40.683430045132198</v>
      </c>
      <c r="AF42" s="98"/>
      <c r="AG42" s="98"/>
      <c r="AH42" s="98"/>
      <c r="AI42" s="98"/>
      <c r="AJ42" s="98"/>
      <c r="AK42" s="99"/>
      <c r="AL42" s="48">
        <f t="shared" si="23"/>
        <v>41.588676816456562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43.23581300950476</v>
      </c>
      <c r="H43" s="55"/>
      <c r="I43" s="55"/>
      <c r="J43" s="55"/>
      <c r="K43" s="55"/>
      <c r="L43" s="55"/>
      <c r="M43" s="6">
        <f>AVERAGE(M37:M42)</f>
        <v>40.744000756115057</v>
      </c>
      <c r="N43" s="55"/>
      <c r="O43" s="55"/>
      <c r="P43" s="55"/>
      <c r="Q43" s="55"/>
      <c r="R43" s="55"/>
      <c r="S43" s="6">
        <f>AVERAGE(S37:S42)</f>
        <v>44.058098989677923</v>
      </c>
      <c r="T43" s="51"/>
      <c r="U43" s="49"/>
      <c r="V43" s="49"/>
      <c r="W43" s="49"/>
      <c r="X43" s="49"/>
      <c r="Y43" s="6">
        <f>AVERAGE(Y37:Y42)</f>
        <v>48.23281528884246</v>
      </c>
      <c r="Z43" s="55"/>
      <c r="AA43" s="55"/>
      <c r="AB43" s="55"/>
      <c r="AC43" s="55"/>
      <c r="AD43" s="55"/>
      <c r="AE43" s="6">
        <f>AVERAGE(AE37:AE42)</f>
        <v>40.044326306524738</v>
      </c>
      <c r="AF43" s="55"/>
      <c r="AG43" s="55"/>
      <c r="AH43" s="55"/>
      <c r="AI43" s="55"/>
      <c r="AJ43" s="55"/>
      <c r="AK43" s="6">
        <f t="shared" ref="AK43:AL43" si="24">AVERAGE(AK37:AK42)</f>
        <v>51.844810059281734</v>
      </c>
      <c r="AL43" s="57">
        <f t="shared" si="24"/>
        <v>44.693310734991108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/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57.575757575757599</v>
      </c>
      <c r="I47" s="56">
        <v>80</v>
      </c>
      <c r="J47" s="56">
        <v>38.8888888888889</v>
      </c>
      <c r="K47" s="56">
        <v>63.157894736842103</v>
      </c>
      <c r="L47" s="56">
        <v>50</v>
      </c>
      <c r="M47" s="60">
        <v>56.578947368421098</v>
      </c>
      <c r="N47" s="56">
        <v>39.393939393939398</v>
      </c>
      <c r="O47" s="56">
        <v>57.142857142857103</v>
      </c>
      <c r="P47" s="56">
        <v>26.315789473684202</v>
      </c>
      <c r="Q47" s="56">
        <v>44.4444444444444</v>
      </c>
      <c r="R47" s="56">
        <v>33.3333333333333</v>
      </c>
      <c r="S47" s="60">
        <v>38.8888888888889</v>
      </c>
      <c r="T47" s="100">
        <v>51.515151515151501</v>
      </c>
      <c r="U47" s="101">
        <v>75</v>
      </c>
      <c r="V47" s="101">
        <v>15.384615384615399</v>
      </c>
      <c r="W47" s="101">
        <v>65.2173913043478</v>
      </c>
      <c r="X47" s="101">
        <v>20</v>
      </c>
      <c r="Y47" s="60">
        <v>42.6086956521739</v>
      </c>
      <c r="Z47" s="56">
        <v>60</v>
      </c>
      <c r="AA47" s="56">
        <v>90.476190476190496</v>
      </c>
      <c r="AB47" s="56">
        <v>26.315789473684202</v>
      </c>
      <c r="AC47" s="56">
        <v>70.370370370370395</v>
      </c>
      <c r="AD47" s="56">
        <v>38.461538461538503</v>
      </c>
      <c r="AE47" s="60">
        <v>54.415954415954403</v>
      </c>
      <c r="AF47" s="56">
        <v>46.153846153846203</v>
      </c>
      <c r="AG47" s="56">
        <v>65</v>
      </c>
      <c r="AH47" s="56">
        <v>26.315789473684202</v>
      </c>
      <c r="AI47" s="56">
        <v>55.319148936170201</v>
      </c>
      <c r="AJ47" s="56">
        <v>32.258064516128997</v>
      </c>
      <c r="AK47" s="60">
        <v>43.788606726149602</v>
      </c>
      <c r="AL47" s="48">
        <f t="shared" ref="AL47:AL52" si="25">AVERAGE(G47,M47,S47,Y47,AE47,AK47)</f>
        <v>47.256218610317575</v>
      </c>
    </row>
    <row r="48" spans="1:38" ht="15.75" customHeight="1">
      <c r="A48" s="67" t="s">
        <v>71</v>
      </c>
      <c r="B48" s="56">
        <v>52.820512820512803</v>
      </c>
      <c r="C48" s="56">
        <v>77.142857142857196</v>
      </c>
      <c r="D48" s="56">
        <v>24.4444444444444</v>
      </c>
      <c r="E48" s="56">
        <v>63.779527559055097</v>
      </c>
      <c r="F48" s="56">
        <v>32.352941176470601</v>
      </c>
      <c r="G48" s="60">
        <v>48.066234367762902</v>
      </c>
      <c r="H48" s="98"/>
      <c r="I48" s="98"/>
      <c r="J48" s="98"/>
      <c r="K48" s="98"/>
      <c r="L48" s="98"/>
      <c r="M48" s="99"/>
      <c r="N48" s="56">
        <v>51.515151515151501</v>
      </c>
      <c r="O48" s="56">
        <v>42.857142857142897</v>
      </c>
      <c r="P48" s="56">
        <v>57.894736842105303</v>
      </c>
      <c r="Q48" s="56">
        <v>42.857142857142897</v>
      </c>
      <c r="R48" s="56">
        <v>57.894736842105303</v>
      </c>
      <c r="S48" s="60">
        <v>50.375939849624103</v>
      </c>
      <c r="T48" s="100">
        <v>54.545454545454497</v>
      </c>
      <c r="U48" s="101">
        <v>75</v>
      </c>
      <c r="V48" s="101">
        <v>23.076923076923102</v>
      </c>
      <c r="W48" s="101">
        <v>66.6666666666667</v>
      </c>
      <c r="X48" s="101">
        <v>28.571428571428601</v>
      </c>
      <c r="Y48" s="60">
        <v>47.619047619047599</v>
      </c>
      <c r="Z48" s="56">
        <v>40</v>
      </c>
      <c r="AA48" s="56">
        <v>71.428571428571402</v>
      </c>
      <c r="AB48" s="56">
        <v>5.2631578947368398</v>
      </c>
      <c r="AC48" s="56">
        <v>55.5555555555556</v>
      </c>
      <c r="AD48" s="56">
        <v>7.6923076923076898</v>
      </c>
      <c r="AE48" s="60">
        <v>31.6239316239316</v>
      </c>
      <c r="AF48" s="56">
        <v>48.717948717948701</v>
      </c>
      <c r="AG48" s="56">
        <v>75</v>
      </c>
      <c r="AH48" s="56">
        <v>21.052631578947398</v>
      </c>
      <c r="AI48" s="56">
        <v>60</v>
      </c>
      <c r="AJ48" s="56">
        <v>28.571428571428601</v>
      </c>
      <c r="AK48" s="60">
        <v>44.285714285714299</v>
      </c>
      <c r="AL48" s="48">
        <f t="shared" si="25"/>
        <v>44.394173549216106</v>
      </c>
    </row>
    <row r="49" spans="1:38" ht="15.75" customHeight="1">
      <c r="A49" s="67" t="s">
        <v>72</v>
      </c>
      <c r="B49" s="56">
        <v>54.3589743589744</v>
      </c>
      <c r="C49" s="56">
        <v>50.476190476190503</v>
      </c>
      <c r="D49" s="56">
        <v>58.8888888888889</v>
      </c>
      <c r="E49" s="56">
        <v>54.3589743589744</v>
      </c>
      <c r="F49" s="56">
        <v>54.3589743589744</v>
      </c>
      <c r="G49" s="60">
        <v>54.3589743589744</v>
      </c>
      <c r="H49" s="56">
        <v>48.484848484848499</v>
      </c>
      <c r="I49" s="56">
        <v>13.3333333333333</v>
      </c>
      <c r="J49" s="56">
        <v>77.7777777777778</v>
      </c>
      <c r="K49" s="56">
        <v>19.047619047619001</v>
      </c>
      <c r="L49" s="56">
        <v>62.2222222222222</v>
      </c>
      <c r="M49" s="60">
        <v>40.634920634920597</v>
      </c>
      <c r="N49" s="98"/>
      <c r="O49" s="98"/>
      <c r="P49" s="98"/>
      <c r="Q49" s="98"/>
      <c r="R49" s="98"/>
      <c r="S49" s="99"/>
      <c r="T49" s="100">
        <v>48.484848484848499</v>
      </c>
      <c r="U49" s="101">
        <v>50</v>
      </c>
      <c r="V49" s="101">
        <v>46.153846153846203</v>
      </c>
      <c r="W49" s="101">
        <v>54.054054054054099</v>
      </c>
      <c r="X49" s="101">
        <v>41.379310344827601</v>
      </c>
      <c r="Y49" s="60">
        <v>47.716682199440797</v>
      </c>
      <c r="Z49" s="56">
        <v>55</v>
      </c>
      <c r="AA49" s="56">
        <v>85.714285714285694</v>
      </c>
      <c r="AB49" s="56">
        <v>21.052631578947398</v>
      </c>
      <c r="AC49" s="56">
        <v>66.6666666666667</v>
      </c>
      <c r="AD49" s="56">
        <v>30.769230769230798</v>
      </c>
      <c r="AE49" s="60">
        <v>48.717948717948701</v>
      </c>
      <c r="AF49" s="56">
        <v>46.153846153846203</v>
      </c>
      <c r="AG49" s="56">
        <v>70</v>
      </c>
      <c r="AH49" s="56">
        <v>21.052631578947398</v>
      </c>
      <c r="AI49" s="56">
        <v>57.142857142857103</v>
      </c>
      <c r="AJ49" s="56">
        <v>27.586206896551701</v>
      </c>
      <c r="AK49" s="60">
        <v>42.364532019704399</v>
      </c>
      <c r="AL49" s="48">
        <f t="shared" si="25"/>
        <v>46.758611586197773</v>
      </c>
    </row>
    <row r="50" spans="1:38" ht="15.75" customHeight="1">
      <c r="A50" s="67" t="s">
        <v>73</v>
      </c>
      <c r="B50" s="56">
        <v>59.487179487179503</v>
      </c>
      <c r="C50" s="56">
        <v>40</v>
      </c>
      <c r="D50" s="56">
        <v>82.2222222222222</v>
      </c>
      <c r="E50" s="56">
        <v>51.533742331288302</v>
      </c>
      <c r="F50" s="56">
        <v>65.198237885462603</v>
      </c>
      <c r="G50" s="60">
        <v>58.365990108375399</v>
      </c>
      <c r="H50" s="56">
        <v>63.636363636363598</v>
      </c>
      <c r="I50" s="56">
        <v>33.3333333333333</v>
      </c>
      <c r="J50" s="56">
        <v>88.8888888888889</v>
      </c>
      <c r="K50" s="56">
        <v>45.454545454545404</v>
      </c>
      <c r="L50" s="56">
        <v>72.727272727272705</v>
      </c>
      <c r="M50" s="60">
        <v>59.090909090909101</v>
      </c>
      <c r="N50" s="56">
        <v>57.575757575757599</v>
      </c>
      <c r="O50" s="56">
        <v>14.285714285714301</v>
      </c>
      <c r="P50" s="56">
        <v>89.473684210526301</v>
      </c>
      <c r="Q50" s="56">
        <v>22.2222222222222</v>
      </c>
      <c r="R50" s="56">
        <v>70.8333333333333</v>
      </c>
      <c r="S50" s="60">
        <v>46.5277777777778</v>
      </c>
      <c r="T50" s="103"/>
      <c r="U50" s="104"/>
      <c r="V50" s="104"/>
      <c r="W50" s="104"/>
      <c r="X50" s="104"/>
      <c r="Y50" s="105"/>
      <c r="Z50" s="56">
        <v>62.5</v>
      </c>
      <c r="AA50" s="56">
        <v>71.428571428571402</v>
      </c>
      <c r="AB50" s="56">
        <v>52.631578947368403</v>
      </c>
      <c r="AC50" s="56">
        <v>66.6666666666667</v>
      </c>
      <c r="AD50" s="56">
        <v>57.142857142857103</v>
      </c>
      <c r="AE50" s="60">
        <v>61.904761904761898</v>
      </c>
      <c r="AF50" s="56">
        <v>46.153846153846203</v>
      </c>
      <c r="AG50" s="56">
        <v>45</v>
      </c>
      <c r="AH50" s="56">
        <v>47.368421052631597</v>
      </c>
      <c r="AI50" s="56">
        <v>46.153846153846203</v>
      </c>
      <c r="AJ50" s="56">
        <v>46.153846153846203</v>
      </c>
      <c r="AK50" s="60">
        <v>46.153846153846203</v>
      </c>
      <c r="AL50" s="48">
        <f t="shared" si="25"/>
        <v>54.408657007134082</v>
      </c>
    </row>
    <row r="51" spans="1:38" ht="15.75" customHeight="1">
      <c r="A51" s="67" t="s">
        <v>74</v>
      </c>
      <c r="B51" s="56">
        <v>56.410256410256402</v>
      </c>
      <c r="C51" s="56">
        <v>85.714285714285694</v>
      </c>
      <c r="D51" s="56">
        <v>22.2222222222222</v>
      </c>
      <c r="E51" s="56">
        <v>67.924528301886795</v>
      </c>
      <c r="F51" s="56">
        <v>32</v>
      </c>
      <c r="G51" s="60">
        <v>49.962264150943398</v>
      </c>
      <c r="H51" s="56">
        <v>33.3333333333333</v>
      </c>
      <c r="I51" s="56">
        <v>53.3333333333333</v>
      </c>
      <c r="J51" s="56">
        <v>16.6666666666667</v>
      </c>
      <c r="K51" s="56">
        <v>42.105263157894697</v>
      </c>
      <c r="L51" s="56">
        <v>21.428571428571399</v>
      </c>
      <c r="M51" s="60">
        <v>31.766917293233099</v>
      </c>
      <c r="N51" s="56">
        <v>57.575757575757599</v>
      </c>
      <c r="O51" s="56">
        <v>64.285714285714306</v>
      </c>
      <c r="P51" s="56">
        <v>52.631578947368403</v>
      </c>
      <c r="Q51" s="56">
        <v>56.25</v>
      </c>
      <c r="R51" s="56">
        <v>58.823529411764703</v>
      </c>
      <c r="S51" s="60">
        <v>57.536764705882398</v>
      </c>
      <c r="T51" s="51">
        <v>54.545454545454497</v>
      </c>
      <c r="U51" s="49">
        <v>85</v>
      </c>
      <c r="V51" s="49">
        <v>7.6923076923076898</v>
      </c>
      <c r="W51" s="49">
        <v>69.387755102040799</v>
      </c>
      <c r="X51" s="49">
        <v>11.764705882352899</v>
      </c>
      <c r="Y51" s="60">
        <v>40.576230492196899</v>
      </c>
      <c r="Z51" s="98"/>
      <c r="AA51" s="98"/>
      <c r="AB51" s="98"/>
      <c r="AC51" s="98"/>
      <c r="AD51" s="98"/>
      <c r="AE51" s="99"/>
      <c r="AF51" s="56">
        <v>48.717948717948701</v>
      </c>
      <c r="AG51" s="56">
        <v>50</v>
      </c>
      <c r="AH51" s="56">
        <v>47.368421052631597</v>
      </c>
      <c r="AI51" s="56">
        <v>50</v>
      </c>
      <c r="AJ51" s="56">
        <v>47.368421052631597</v>
      </c>
      <c r="AK51" s="60">
        <v>48.684210526315802</v>
      </c>
      <c r="AL51" s="48">
        <f t="shared" si="25"/>
        <v>45.705277433714329</v>
      </c>
    </row>
    <row r="52" spans="1:38" ht="15.75" customHeight="1">
      <c r="A52" s="67" t="s">
        <v>75</v>
      </c>
      <c r="B52" s="56">
        <v>48.717948717948701</v>
      </c>
      <c r="C52" s="56">
        <v>35.238095238095198</v>
      </c>
      <c r="D52" s="56">
        <v>64.4444444444444</v>
      </c>
      <c r="E52" s="56">
        <v>42.528735632183903</v>
      </c>
      <c r="F52" s="56">
        <v>53.703703703703702</v>
      </c>
      <c r="G52" s="60">
        <v>48.116219667943803</v>
      </c>
      <c r="H52" s="56">
        <v>60.606060606060602</v>
      </c>
      <c r="I52" s="56">
        <v>40</v>
      </c>
      <c r="J52" s="56">
        <v>77.7777777777778</v>
      </c>
      <c r="K52" s="56">
        <v>48</v>
      </c>
      <c r="L52" s="56">
        <v>68.292682926829301</v>
      </c>
      <c r="M52" s="60">
        <v>58.146341463414601</v>
      </c>
      <c r="N52" s="56">
        <v>60.606060606060602</v>
      </c>
      <c r="O52" s="56">
        <v>42.857142857142897</v>
      </c>
      <c r="P52" s="56">
        <v>73.684210526315795</v>
      </c>
      <c r="Q52" s="56">
        <v>48</v>
      </c>
      <c r="R52" s="56">
        <v>68.292682926829301</v>
      </c>
      <c r="S52" s="60">
        <v>58.146341463414601</v>
      </c>
      <c r="T52" s="51">
        <v>66.6666666666667</v>
      </c>
      <c r="U52" s="49">
        <v>65</v>
      </c>
      <c r="V52" s="49">
        <v>69.230769230769198</v>
      </c>
      <c r="W52" s="49">
        <v>70.270270270270302</v>
      </c>
      <c r="X52" s="49">
        <v>62.068965517241402</v>
      </c>
      <c r="Y52" s="60">
        <v>66.169617893755799</v>
      </c>
      <c r="Z52" s="56">
        <v>57.5</v>
      </c>
      <c r="AA52" s="56">
        <v>80.952380952381006</v>
      </c>
      <c r="AB52" s="56">
        <v>31.578947368421101</v>
      </c>
      <c r="AC52" s="56">
        <v>66.6666666666667</v>
      </c>
      <c r="AD52" s="56">
        <v>41.379310344827601</v>
      </c>
      <c r="AE52" s="60">
        <v>54.022988505747101</v>
      </c>
      <c r="AF52" s="98"/>
      <c r="AG52" s="98"/>
      <c r="AH52" s="98"/>
      <c r="AI52" s="98"/>
      <c r="AJ52" s="98"/>
      <c r="AK52" s="99"/>
      <c r="AL52" s="48">
        <f t="shared" si="25"/>
        <v>56.920301798855178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51.773936530799986</v>
      </c>
      <c r="H53" s="67"/>
      <c r="I53" s="67"/>
      <c r="J53" s="67"/>
      <c r="K53" s="55"/>
      <c r="L53" s="55"/>
      <c r="M53" s="6">
        <f>AVERAGE(M47:M52)</f>
        <v>49.2436071701797</v>
      </c>
      <c r="N53" s="67"/>
      <c r="O53" s="67"/>
      <c r="P53" s="67"/>
      <c r="Q53" s="55"/>
      <c r="R53" s="55"/>
      <c r="S53" s="6">
        <f>AVERAGE(S47:S52)</f>
        <v>50.295142537117556</v>
      </c>
      <c r="T53" s="68"/>
      <c r="U53" s="106"/>
      <c r="V53" s="106"/>
      <c r="W53" s="49"/>
      <c r="X53" s="49"/>
      <c r="Y53" s="6">
        <f>AVERAGE(Y47:Y52)</f>
        <v>48.938054771322996</v>
      </c>
      <c r="Z53" s="67"/>
      <c r="AA53" s="67"/>
      <c r="AB53" s="67"/>
      <c r="AC53" s="67"/>
      <c r="AD53" s="67"/>
      <c r="AE53" s="6">
        <f>AVERAGE(AE47:AE52)</f>
        <v>50.137117033668737</v>
      </c>
      <c r="AF53" s="67"/>
      <c r="AG53" s="67"/>
      <c r="AH53" s="67"/>
      <c r="AI53" s="55"/>
      <c r="AJ53" s="55"/>
      <c r="AK53" s="6">
        <f t="shared" ref="AK53:AL53" si="26">AVERAGE(AK47:AK52)</f>
        <v>45.055381942346067</v>
      </c>
      <c r="AL53" s="57">
        <f t="shared" si="26"/>
        <v>49.240539997572512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50</v>
      </c>
      <c r="I58" s="56">
        <v>46.153846153846203</v>
      </c>
      <c r="J58" s="56">
        <v>52.631578947368403</v>
      </c>
      <c r="K58" s="56">
        <v>42.857142857142897</v>
      </c>
      <c r="L58" s="56">
        <v>55.5555555555556</v>
      </c>
      <c r="M58" s="60">
        <v>49.206349206349202</v>
      </c>
      <c r="N58" s="56">
        <v>58.620689655172399</v>
      </c>
      <c r="O58" s="56">
        <v>80.952380952381006</v>
      </c>
      <c r="P58" s="56">
        <v>0</v>
      </c>
      <c r="Q58" s="56">
        <v>73.913043478260903</v>
      </c>
      <c r="R58" s="56">
        <v>0</v>
      </c>
      <c r="S58" s="60">
        <v>36.956521739130402</v>
      </c>
      <c r="T58" s="100">
        <v>60.606060606060602</v>
      </c>
      <c r="U58" s="101">
        <v>100</v>
      </c>
      <c r="V58" s="101">
        <v>18.75</v>
      </c>
      <c r="W58" s="101">
        <v>72.340425531914903</v>
      </c>
      <c r="X58" s="101">
        <v>31.578947368421101</v>
      </c>
      <c r="Y58" s="60">
        <v>51.959686450168</v>
      </c>
      <c r="Z58" s="56">
        <v>77.5</v>
      </c>
      <c r="AA58" s="56">
        <v>100</v>
      </c>
      <c r="AB58" s="56">
        <v>50</v>
      </c>
      <c r="AC58" s="56">
        <v>83.018867924528294</v>
      </c>
      <c r="AD58" s="56">
        <v>66.6666666666667</v>
      </c>
      <c r="AE58" s="60">
        <v>74.842767295597497</v>
      </c>
      <c r="AF58" s="56">
        <v>85</v>
      </c>
      <c r="AG58" s="56">
        <v>100</v>
      </c>
      <c r="AH58" s="56">
        <v>76</v>
      </c>
      <c r="AI58" s="56">
        <v>83.3333333333333</v>
      </c>
      <c r="AJ58" s="56">
        <v>86.363636363636402</v>
      </c>
      <c r="AK58" s="60">
        <v>84.848484848484802</v>
      </c>
      <c r="AL58" s="48">
        <f t="shared" ref="AL58:AL63" si="27">AVERAGE(G58,M58,S58,Y58,AE58,AK58)</f>
        <v>59.562761907945983</v>
      </c>
    </row>
    <row r="59" spans="1:38" ht="15.75" customHeight="1">
      <c r="A59" s="67" t="s">
        <v>54</v>
      </c>
      <c r="B59" s="56">
        <v>53.846153846153904</v>
      </c>
      <c r="C59" s="56">
        <v>100</v>
      </c>
      <c r="D59" s="56">
        <v>0</v>
      </c>
      <c r="E59" s="56">
        <v>70</v>
      </c>
      <c r="F59" s="56">
        <v>0</v>
      </c>
      <c r="G59" s="60">
        <v>35</v>
      </c>
      <c r="H59" s="98"/>
      <c r="I59" s="98"/>
      <c r="J59" s="98"/>
      <c r="K59" s="98"/>
      <c r="L59" s="98"/>
      <c r="M59" s="99"/>
      <c r="N59" s="56">
        <v>72.413793103448299</v>
      </c>
      <c r="O59" s="56">
        <v>100</v>
      </c>
      <c r="P59" s="56">
        <v>0</v>
      </c>
      <c r="Q59" s="56">
        <v>84</v>
      </c>
      <c r="R59" s="56">
        <v>0</v>
      </c>
      <c r="S59" s="60">
        <v>42</v>
      </c>
      <c r="T59" s="100">
        <v>54.545454545454497</v>
      </c>
      <c r="U59" s="101">
        <v>100</v>
      </c>
      <c r="V59" s="101">
        <v>6.25</v>
      </c>
      <c r="W59" s="101">
        <v>69.387755102040799</v>
      </c>
      <c r="X59" s="101">
        <v>11.764705882352899</v>
      </c>
      <c r="Y59" s="60">
        <v>40.576230492196899</v>
      </c>
      <c r="Z59" s="56">
        <v>52.5</v>
      </c>
      <c r="AA59" s="56">
        <v>95.454545454545496</v>
      </c>
      <c r="AB59" s="56">
        <v>0</v>
      </c>
      <c r="AC59" s="56">
        <v>68.852459016393396</v>
      </c>
      <c r="AD59" s="56">
        <v>0</v>
      </c>
      <c r="AE59" s="60">
        <v>34.426229508196698</v>
      </c>
      <c r="AF59" s="56">
        <v>37.5</v>
      </c>
      <c r="AG59" s="56">
        <v>100</v>
      </c>
      <c r="AH59" s="56">
        <v>0</v>
      </c>
      <c r="AI59" s="56">
        <v>54.545454545454497</v>
      </c>
      <c r="AJ59" s="56">
        <v>0</v>
      </c>
      <c r="AK59" s="60">
        <v>27.272727272727298</v>
      </c>
      <c r="AL59" s="48">
        <f t="shared" si="27"/>
        <v>35.855037454624181</v>
      </c>
    </row>
    <row r="60" spans="1:38" ht="15.75" customHeight="1">
      <c r="A60" s="67" t="s">
        <v>55</v>
      </c>
      <c r="B60" s="56">
        <v>50.256410256410298</v>
      </c>
      <c r="C60" s="56">
        <v>47.619047619047599</v>
      </c>
      <c r="D60" s="56">
        <v>53.3333333333333</v>
      </c>
      <c r="E60" s="56">
        <v>50.761421319797002</v>
      </c>
      <c r="F60" s="56">
        <v>49.740932642487103</v>
      </c>
      <c r="G60" s="60">
        <v>50.251176981142002</v>
      </c>
      <c r="H60" s="56">
        <v>31.25</v>
      </c>
      <c r="I60" s="56">
        <v>53.846153846153904</v>
      </c>
      <c r="J60" s="56">
        <v>15.789473684210501</v>
      </c>
      <c r="K60" s="56">
        <v>38.8888888888889</v>
      </c>
      <c r="L60" s="56">
        <v>21.428571428571399</v>
      </c>
      <c r="M60" s="60">
        <v>30.158730158730201</v>
      </c>
      <c r="N60" s="98"/>
      <c r="O60" s="98"/>
      <c r="P60" s="98"/>
      <c r="Q60" s="98"/>
      <c r="R60" s="98"/>
      <c r="S60" s="99"/>
      <c r="T60" s="100">
        <v>27.272727272727298</v>
      </c>
      <c r="U60" s="101">
        <v>0</v>
      </c>
      <c r="V60" s="101">
        <v>56.25</v>
      </c>
      <c r="W60" s="101">
        <v>0</v>
      </c>
      <c r="X60" s="101">
        <v>42.857142857142897</v>
      </c>
      <c r="Y60" s="60">
        <v>21.428571428571399</v>
      </c>
      <c r="Z60" s="56">
        <v>55</v>
      </c>
      <c r="AA60" s="56">
        <v>68.181818181818201</v>
      </c>
      <c r="AB60" s="56">
        <v>38.8888888888889</v>
      </c>
      <c r="AC60" s="56">
        <v>62.5</v>
      </c>
      <c r="AD60" s="56">
        <v>43.75</v>
      </c>
      <c r="AE60" s="60">
        <v>53.125</v>
      </c>
      <c r="AF60" s="56">
        <v>30</v>
      </c>
      <c r="AG60" s="56">
        <v>6.6666666666666696</v>
      </c>
      <c r="AH60" s="56">
        <v>44</v>
      </c>
      <c r="AI60" s="56">
        <v>6.6666666666666696</v>
      </c>
      <c r="AJ60" s="56">
        <v>44</v>
      </c>
      <c r="AK60" s="60">
        <v>25.3333333333333</v>
      </c>
      <c r="AL60" s="48">
        <f t="shared" si="27"/>
        <v>36.059362380355381</v>
      </c>
    </row>
    <row r="61" spans="1:38" ht="13">
      <c r="A61" s="67" t="s">
        <v>56</v>
      </c>
      <c r="B61" s="56">
        <v>50.256410256410298</v>
      </c>
      <c r="C61" s="56">
        <v>65.714285714285694</v>
      </c>
      <c r="D61" s="56">
        <v>32.2222222222222</v>
      </c>
      <c r="E61" s="56">
        <v>58.723404255319103</v>
      </c>
      <c r="F61" s="56">
        <v>37.419354838709701</v>
      </c>
      <c r="G61" s="60">
        <v>48.071379547014402</v>
      </c>
      <c r="H61" s="56">
        <v>50</v>
      </c>
      <c r="I61" s="56">
        <v>92.307692307692307</v>
      </c>
      <c r="J61" s="56">
        <v>21.052631578947398</v>
      </c>
      <c r="K61" s="56">
        <v>60</v>
      </c>
      <c r="L61" s="56">
        <v>33.3333333333333</v>
      </c>
      <c r="M61" s="60">
        <v>46.6666666666667</v>
      </c>
      <c r="N61" s="56">
        <v>55.172413793103402</v>
      </c>
      <c r="O61" s="56">
        <v>76.190476190476204</v>
      </c>
      <c r="P61" s="56">
        <v>0</v>
      </c>
      <c r="Q61" s="56">
        <v>71.1111111111111</v>
      </c>
      <c r="R61" s="56">
        <v>0</v>
      </c>
      <c r="S61" s="60">
        <v>35.5555555555556</v>
      </c>
      <c r="T61" s="103"/>
      <c r="U61" s="104"/>
      <c r="V61" s="104"/>
      <c r="W61" s="104"/>
      <c r="X61" s="104"/>
      <c r="Y61" s="105"/>
      <c r="Z61" s="56">
        <v>62.5</v>
      </c>
      <c r="AA61" s="56">
        <v>95.454545454545496</v>
      </c>
      <c r="AB61" s="56">
        <v>22.2222222222222</v>
      </c>
      <c r="AC61" s="56">
        <v>73.684210526315795</v>
      </c>
      <c r="AD61" s="56">
        <v>34.7826086956522</v>
      </c>
      <c r="AE61" s="60">
        <v>54.233409610983998</v>
      </c>
      <c r="AF61" s="56">
        <v>32.5</v>
      </c>
      <c r="AG61" s="56">
        <v>80</v>
      </c>
      <c r="AH61" s="56">
        <v>4</v>
      </c>
      <c r="AI61" s="56">
        <v>47.058823529411796</v>
      </c>
      <c r="AJ61" s="56">
        <v>6.8965517241379297</v>
      </c>
      <c r="AK61" s="60">
        <v>26.977687626774902</v>
      </c>
      <c r="AL61" s="48">
        <f t="shared" si="27"/>
        <v>42.300939801399117</v>
      </c>
    </row>
    <row r="62" spans="1:38" ht="13">
      <c r="A62" s="67" t="s">
        <v>57</v>
      </c>
      <c r="B62" s="56">
        <v>45.6410256410256</v>
      </c>
      <c r="C62" s="56">
        <v>32.380952380952401</v>
      </c>
      <c r="D62" s="56">
        <v>61.1111111111111</v>
      </c>
      <c r="E62" s="56">
        <v>39.080459770114899</v>
      </c>
      <c r="F62" s="56">
        <v>50.925925925925903</v>
      </c>
      <c r="G62" s="60">
        <v>45.003192848020397</v>
      </c>
      <c r="H62" s="56">
        <v>40.625</v>
      </c>
      <c r="I62" s="56">
        <v>61.538461538461497</v>
      </c>
      <c r="J62" s="56">
        <v>26.315789473684202</v>
      </c>
      <c r="K62" s="56">
        <v>45.714285714285701</v>
      </c>
      <c r="L62" s="56">
        <v>34.482758620689701</v>
      </c>
      <c r="M62" s="60">
        <v>40.098522167487701</v>
      </c>
      <c r="N62" s="56">
        <v>51.724137931034498</v>
      </c>
      <c r="O62" s="56">
        <v>66.6666666666667</v>
      </c>
      <c r="P62" s="56">
        <v>12.5</v>
      </c>
      <c r="Q62" s="56">
        <v>66.6666666666667</v>
      </c>
      <c r="R62" s="56">
        <v>12.5</v>
      </c>
      <c r="S62" s="60">
        <v>39.5833333333333</v>
      </c>
      <c r="T62" s="51">
        <v>48.484848484848499</v>
      </c>
      <c r="U62" s="49">
        <v>82.352941176470594</v>
      </c>
      <c r="V62" s="49">
        <v>12.5</v>
      </c>
      <c r="W62" s="49">
        <v>62.2222222222222</v>
      </c>
      <c r="X62" s="49">
        <v>19.047619047619001</v>
      </c>
      <c r="Y62" s="60">
        <v>40.634920634920597</v>
      </c>
      <c r="Z62" s="98"/>
      <c r="AA62" s="98"/>
      <c r="AB62" s="98"/>
      <c r="AC62" s="98"/>
      <c r="AD62" s="98"/>
      <c r="AE62" s="99"/>
      <c r="AF62" s="56">
        <v>30</v>
      </c>
      <c r="AG62" s="56">
        <v>80</v>
      </c>
      <c r="AH62" s="56">
        <v>0</v>
      </c>
      <c r="AI62" s="56">
        <v>46.153846153846203</v>
      </c>
      <c r="AJ62" s="56">
        <v>0</v>
      </c>
      <c r="AK62" s="60">
        <v>23.076923076923102</v>
      </c>
      <c r="AL62" s="48">
        <f t="shared" si="27"/>
        <v>37.679378412137012</v>
      </c>
    </row>
    <row r="63" spans="1:38" ht="13">
      <c r="A63" s="67" t="s">
        <v>58</v>
      </c>
      <c r="B63" s="56">
        <v>49.230769230769198</v>
      </c>
      <c r="C63" s="56">
        <v>6.6666666666666696</v>
      </c>
      <c r="D63" s="56">
        <v>98.8888888888889</v>
      </c>
      <c r="E63" s="56">
        <v>12.389380530973501</v>
      </c>
      <c r="F63" s="56">
        <v>64.259927797833896</v>
      </c>
      <c r="G63" s="60">
        <v>38.324654164403697</v>
      </c>
      <c r="H63" s="56">
        <v>56.25</v>
      </c>
      <c r="I63" s="56">
        <v>7.6923076923076898</v>
      </c>
      <c r="J63" s="56">
        <v>89.473684210526301</v>
      </c>
      <c r="K63" s="56">
        <v>12.5</v>
      </c>
      <c r="L63" s="56">
        <v>70.8333333333333</v>
      </c>
      <c r="M63" s="60">
        <v>41.6666666666667</v>
      </c>
      <c r="N63" s="56">
        <v>34.482758620689701</v>
      </c>
      <c r="O63" s="56">
        <v>9.5238095238095202</v>
      </c>
      <c r="P63" s="56">
        <v>100</v>
      </c>
      <c r="Q63" s="56">
        <v>17.3913043478261</v>
      </c>
      <c r="R63" s="56">
        <v>45.714285714285701</v>
      </c>
      <c r="S63" s="60">
        <v>31.552795031055901</v>
      </c>
      <c r="T63" s="51">
        <v>54.545454545454497</v>
      </c>
      <c r="U63" s="49">
        <v>35.294117647058798</v>
      </c>
      <c r="V63" s="49">
        <v>75</v>
      </c>
      <c r="W63" s="49">
        <v>44.4444444444445</v>
      </c>
      <c r="X63" s="49">
        <v>61.538461538461497</v>
      </c>
      <c r="Y63" s="60">
        <v>52.991452991453002</v>
      </c>
      <c r="Z63" s="56">
        <v>72.5</v>
      </c>
      <c r="AA63" s="56">
        <v>50</v>
      </c>
      <c r="AB63" s="56">
        <v>100</v>
      </c>
      <c r="AC63" s="56">
        <v>66.6666666666667</v>
      </c>
      <c r="AD63" s="56">
        <v>76.595744680851098</v>
      </c>
      <c r="AE63" s="60">
        <v>71.631205673758899</v>
      </c>
      <c r="AF63" s="98"/>
      <c r="AG63" s="98"/>
      <c r="AH63" s="98"/>
      <c r="AI63" s="98"/>
      <c r="AJ63" s="98"/>
      <c r="AK63" s="99"/>
      <c r="AL63" s="48">
        <f t="shared" si="27"/>
        <v>47.233354905467635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43.3300807081161</v>
      </c>
      <c r="H64" s="55"/>
      <c r="I64" s="55"/>
      <c r="J64" s="55"/>
      <c r="K64" s="55"/>
      <c r="L64" s="55"/>
      <c r="M64" s="6">
        <f>AVERAGE(M58:M63)</f>
        <v>41.559386973180096</v>
      </c>
      <c r="N64" s="55"/>
      <c r="O64" s="55"/>
      <c r="P64" s="55"/>
      <c r="Q64" s="55"/>
      <c r="R64" s="55"/>
      <c r="S64" s="6">
        <f>AVERAGE(S58:S63)</f>
        <v>37.129641131815035</v>
      </c>
      <c r="T64" s="51"/>
      <c r="U64" s="49"/>
      <c r="V64" s="49"/>
      <c r="W64" s="49"/>
      <c r="X64" s="49"/>
      <c r="Y64" s="6">
        <f>AVERAGE(Y58:Y63)</f>
        <v>41.518172399461982</v>
      </c>
      <c r="Z64" s="55"/>
      <c r="AA64" s="55"/>
      <c r="AB64" s="55"/>
      <c r="AC64" s="55"/>
      <c r="AD64" s="55"/>
      <c r="AE64" s="6">
        <f>AVERAGE(AE58:AE63)</f>
        <v>57.651722417707425</v>
      </c>
      <c r="AF64" s="55"/>
      <c r="AG64" s="55"/>
      <c r="AH64" s="55"/>
      <c r="AI64" s="55"/>
      <c r="AJ64" s="55"/>
      <c r="AK64" s="6">
        <f t="shared" ref="AK64:AL64" si="28">AVERAGE(AK58:AK63)</f>
        <v>37.501831231648673</v>
      </c>
      <c r="AL64" s="57">
        <f t="shared" si="28"/>
        <v>43.115139143654886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60.606060606060602</v>
      </c>
      <c r="I68" s="56">
        <v>31.578947368421101</v>
      </c>
      <c r="J68" s="56">
        <v>100</v>
      </c>
      <c r="K68" s="56">
        <v>48</v>
      </c>
      <c r="L68" s="56">
        <v>68.292682926829301</v>
      </c>
      <c r="M68" s="60">
        <v>58.146341463414601</v>
      </c>
      <c r="N68" s="56">
        <v>74.193548387096797</v>
      </c>
      <c r="O68" s="56">
        <v>36.363636363636402</v>
      </c>
      <c r="P68" s="56">
        <v>95</v>
      </c>
      <c r="Q68" s="56">
        <v>50</v>
      </c>
      <c r="R68" s="56">
        <v>82.608695652173907</v>
      </c>
      <c r="S68" s="60">
        <v>66.304347826086996</v>
      </c>
      <c r="T68" s="100">
        <v>42.424242424242401</v>
      </c>
      <c r="U68" s="101">
        <v>100</v>
      </c>
      <c r="V68" s="101">
        <v>0</v>
      </c>
      <c r="W68" s="101">
        <v>59.574468085106403</v>
      </c>
      <c r="X68" s="101">
        <v>0</v>
      </c>
      <c r="Y68" s="60">
        <v>29.787234042553202</v>
      </c>
      <c r="Z68" s="56">
        <v>80</v>
      </c>
      <c r="AA68" s="56">
        <v>58.823529411764703</v>
      </c>
      <c r="AB68" s="56">
        <v>95.652173913043498</v>
      </c>
      <c r="AC68" s="56">
        <v>71.428571428571402</v>
      </c>
      <c r="AD68" s="56">
        <v>84.615384615384599</v>
      </c>
      <c r="AE68" s="60">
        <v>78.021978021978001</v>
      </c>
      <c r="AF68" s="56">
        <v>70</v>
      </c>
      <c r="AG68" s="56">
        <v>40</v>
      </c>
      <c r="AH68" s="56">
        <v>100</v>
      </c>
      <c r="AI68" s="56">
        <v>57.142857142857203</v>
      </c>
      <c r="AJ68" s="56">
        <v>76.923076923076906</v>
      </c>
      <c r="AK68" s="60">
        <v>67.032967032966994</v>
      </c>
      <c r="AL68" s="48">
        <f t="shared" ref="AL68:AL73" si="29">AVERAGE(G68,M68,S68,Y68,AE68,AK68)</f>
        <v>59.858573677399967</v>
      </c>
    </row>
    <row r="69" spans="1:38" ht="13">
      <c r="A69" s="67" t="s">
        <v>65</v>
      </c>
      <c r="B69" s="56">
        <v>46.9072164948454</v>
      </c>
      <c r="C69" s="56">
        <v>63.157894736842103</v>
      </c>
      <c r="D69" s="56">
        <v>31.313131313131301</v>
      </c>
      <c r="E69" s="56">
        <v>53.811659192825097</v>
      </c>
      <c r="F69" s="56">
        <v>37.575757575757599</v>
      </c>
      <c r="G69" s="60">
        <v>45.693708384291298</v>
      </c>
      <c r="H69" s="98"/>
      <c r="I69" s="98"/>
      <c r="J69" s="98"/>
      <c r="K69" s="98"/>
      <c r="L69" s="98"/>
      <c r="M69" s="99"/>
      <c r="N69" s="56">
        <v>64.516129032258107</v>
      </c>
      <c r="O69" s="56">
        <v>9.0909090909090899</v>
      </c>
      <c r="P69" s="56">
        <v>95</v>
      </c>
      <c r="Q69" s="56">
        <v>15.384615384615399</v>
      </c>
      <c r="R69" s="56">
        <v>77.551020408163296</v>
      </c>
      <c r="S69" s="60">
        <v>46.467817896389299</v>
      </c>
      <c r="T69" s="100">
        <v>39.393939393939398</v>
      </c>
      <c r="U69" s="101">
        <v>7.1428571428571397</v>
      </c>
      <c r="V69" s="101">
        <v>63.157894736842103</v>
      </c>
      <c r="W69" s="101">
        <v>9.0909090909090899</v>
      </c>
      <c r="X69" s="101">
        <v>54.545454545454497</v>
      </c>
      <c r="Y69" s="60">
        <v>31.818181818181799</v>
      </c>
      <c r="Z69" s="56">
        <v>27.5</v>
      </c>
      <c r="AA69" s="56">
        <v>23.529411764705898</v>
      </c>
      <c r="AB69" s="56">
        <v>30.434782608695699</v>
      </c>
      <c r="AC69" s="56">
        <v>21.6216216216216</v>
      </c>
      <c r="AD69" s="56">
        <v>32.558139534883701</v>
      </c>
      <c r="AE69" s="60">
        <v>27.0898805782527</v>
      </c>
      <c r="AF69" s="56">
        <v>57.5</v>
      </c>
      <c r="AG69" s="56">
        <v>35</v>
      </c>
      <c r="AH69" s="56">
        <v>80</v>
      </c>
      <c r="AI69" s="56">
        <v>45.161290322580598</v>
      </c>
      <c r="AJ69" s="56">
        <v>65.306122448979593</v>
      </c>
      <c r="AK69" s="60">
        <v>55.233706385780103</v>
      </c>
      <c r="AL69" s="48">
        <f t="shared" si="29"/>
        <v>41.26065901257904</v>
      </c>
    </row>
    <row r="70" spans="1:38" ht="13">
      <c r="A70" s="67" t="s">
        <v>66</v>
      </c>
      <c r="B70" s="56">
        <v>45.360824742268001</v>
      </c>
      <c r="C70" s="56">
        <v>52.631578947368403</v>
      </c>
      <c r="D70" s="56">
        <v>38.383838383838402</v>
      </c>
      <c r="E70" s="56">
        <v>48.543689320388403</v>
      </c>
      <c r="F70" s="56">
        <v>41.758241758241802</v>
      </c>
      <c r="G70" s="60">
        <v>45.150965539315102</v>
      </c>
      <c r="H70" s="56">
        <v>39.393939393939398</v>
      </c>
      <c r="I70" s="56">
        <v>42.105263157894697</v>
      </c>
      <c r="J70" s="56">
        <v>35.714285714285701</v>
      </c>
      <c r="K70" s="56">
        <v>44.4444444444444</v>
      </c>
      <c r="L70" s="56">
        <v>33.3333333333333</v>
      </c>
      <c r="M70" s="60">
        <v>38.8888888888889</v>
      </c>
      <c r="N70" s="98"/>
      <c r="O70" s="98"/>
      <c r="P70" s="98"/>
      <c r="Q70" s="98"/>
      <c r="R70" s="98"/>
      <c r="S70" s="99"/>
      <c r="T70" s="100">
        <v>48.484848484848499</v>
      </c>
      <c r="U70" s="101">
        <v>50</v>
      </c>
      <c r="V70" s="101">
        <v>47.368421052631597</v>
      </c>
      <c r="W70" s="101">
        <v>45.161290322580598</v>
      </c>
      <c r="X70" s="101">
        <v>51.428571428571402</v>
      </c>
      <c r="Y70" s="60">
        <v>48.294930875576</v>
      </c>
      <c r="Z70" s="56">
        <v>55</v>
      </c>
      <c r="AA70" s="56">
        <v>70.588235294117695</v>
      </c>
      <c r="AB70" s="56">
        <v>43.478260869565197</v>
      </c>
      <c r="AC70" s="56">
        <v>57.142857142857103</v>
      </c>
      <c r="AD70" s="56">
        <v>52.631578947368403</v>
      </c>
      <c r="AE70" s="60">
        <v>54.887218045112803</v>
      </c>
      <c r="AF70" s="56">
        <v>55</v>
      </c>
      <c r="AG70" s="56">
        <v>60</v>
      </c>
      <c r="AH70" s="56">
        <v>50</v>
      </c>
      <c r="AI70" s="56">
        <v>57.142857142857103</v>
      </c>
      <c r="AJ70" s="56">
        <v>52.631578947368403</v>
      </c>
      <c r="AK70" s="60">
        <v>54.887218045112803</v>
      </c>
      <c r="AL70" s="48">
        <f t="shared" si="29"/>
        <v>48.421844278801117</v>
      </c>
    </row>
    <row r="71" spans="1:38" ht="13">
      <c r="A71" s="67" t="s">
        <v>67</v>
      </c>
      <c r="B71" s="56">
        <v>49.4845360824742</v>
      </c>
      <c r="C71" s="56">
        <v>98.947368421052602</v>
      </c>
      <c r="D71" s="56">
        <v>2.0202020202020199</v>
      </c>
      <c r="E71" s="56">
        <v>65.734265734265705</v>
      </c>
      <c r="F71" s="56">
        <v>3.9215686274509798</v>
      </c>
      <c r="G71" s="60">
        <v>34.8279171808584</v>
      </c>
      <c r="H71" s="56">
        <v>57.575757575757599</v>
      </c>
      <c r="I71" s="56">
        <v>100</v>
      </c>
      <c r="J71" s="56">
        <v>0</v>
      </c>
      <c r="K71" s="56">
        <v>73.076923076923094</v>
      </c>
      <c r="L71" s="56">
        <v>0</v>
      </c>
      <c r="M71" s="60">
        <v>36.538461538461497</v>
      </c>
      <c r="N71" s="56">
        <v>38.709677419354797</v>
      </c>
      <c r="O71" s="56">
        <v>90.909090909090907</v>
      </c>
      <c r="P71" s="56">
        <v>10</v>
      </c>
      <c r="Q71" s="56">
        <v>51.282051282051299</v>
      </c>
      <c r="R71" s="56">
        <v>17.3913043478261</v>
      </c>
      <c r="S71" s="60">
        <v>34.336677814938703</v>
      </c>
      <c r="T71" s="103"/>
      <c r="U71" s="104"/>
      <c r="V71" s="104"/>
      <c r="W71" s="104"/>
      <c r="X71" s="104"/>
      <c r="Y71" s="105"/>
      <c r="Z71" s="56">
        <v>42.5</v>
      </c>
      <c r="AA71" s="56">
        <v>100</v>
      </c>
      <c r="AB71" s="56">
        <v>0</v>
      </c>
      <c r="AC71" s="56">
        <v>59.649122807017498</v>
      </c>
      <c r="AD71" s="56">
        <v>0</v>
      </c>
      <c r="AE71" s="60">
        <v>29.824561403508799</v>
      </c>
      <c r="AF71" s="56">
        <v>47.5</v>
      </c>
      <c r="AG71" s="56">
        <v>95</v>
      </c>
      <c r="AH71" s="56">
        <v>0</v>
      </c>
      <c r="AI71" s="56">
        <v>64.406779661016898</v>
      </c>
      <c r="AJ71" s="56">
        <v>0</v>
      </c>
      <c r="AK71" s="60">
        <v>32.203389830508499</v>
      </c>
      <c r="AL71" s="48">
        <f t="shared" si="29"/>
        <v>33.54620155365518</v>
      </c>
    </row>
    <row r="72" spans="1:38" ht="13">
      <c r="A72" s="67" t="s">
        <v>68</v>
      </c>
      <c r="B72" s="56">
        <v>54.123711340206199</v>
      </c>
      <c r="C72" s="56">
        <v>65.263157894736906</v>
      </c>
      <c r="D72" s="56">
        <v>43.434343434343397</v>
      </c>
      <c r="E72" s="56">
        <v>58.215962441314602</v>
      </c>
      <c r="F72" s="56">
        <v>49.142857142857103</v>
      </c>
      <c r="G72" s="60">
        <v>53.679409792085899</v>
      </c>
      <c r="H72" s="56">
        <v>36.363636363636402</v>
      </c>
      <c r="I72" s="56">
        <v>47.368421052631597</v>
      </c>
      <c r="J72" s="56">
        <v>21.428571428571399</v>
      </c>
      <c r="K72" s="56">
        <v>46.153846153846203</v>
      </c>
      <c r="L72" s="56">
        <v>22.2222222222222</v>
      </c>
      <c r="M72" s="60">
        <v>34.188034188034202</v>
      </c>
      <c r="N72" s="56">
        <v>38.709677419354797</v>
      </c>
      <c r="O72" s="56">
        <v>81.818181818181799</v>
      </c>
      <c r="P72" s="56">
        <v>15</v>
      </c>
      <c r="Q72" s="56">
        <v>48.648648648648702</v>
      </c>
      <c r="R72" s="56">
        <v>24</v>
      </c>
      <c r="S72" s="60">
        <v>36.324324324324301</v>
      </c>
      <c r="T72" s="51">
        <v>51.515151515151501</v>
      </c>
      <c r="U72" s="49">
        <v>100</v>
      </c>
      <c r="V72" s="49">
        <v>15.789473684210501</v>
      </c>
      <c r="W72" s="49">
        <v>63.636363636363598</v>
      </c>
      <c r="X72" s="49">
        <v>27.272727272727298</v>
      </c>
      <c r="Y72" s="60">
        <v>45.454545454545503</v>
      </c>
      <c r="Z72" s="98"/>
      <c r="AA72" s="98"/>
      <c r="AB72" s="98"/>
      <c r="AC72" s="98"/>
      <c r="AD72" s="98"/>
      <c r="AE72" s="99"/>
      <c r="AF72" s="56">
        <v>45</v>
      </c>
      <c r="AG72" s="56">
        <v>85</v>
      </c>
      <c r="AH72" s="56">
        <v>5</v>
      </c>
      <c r="AI72" s="56">
        <v>60.714285714285701</v>
      </c>
      <c r="AJ72" s="56">
        <v>8.3333333333333304</v>
      </c>
      <c r="AK72" s="60">
        <v>34.523809523809497</v>
      </c>
      <c r="AL72" s="48">
        <f t="shared" si="29"/>
        <v>40.834024656559876</v>
      </c>
    </row>
    <row r="73" spans="1:38" ht="13">
      <c r="A73" s="67" t="s">
        <v>69</v>
      </c>
      <c r="B73" s="56">
        <v>46.9072164948454</v>
      </c>
      <c r="C73" s="56">
        <v>60</v>
      </c>
      <c r="D73" s="56">
        <v>34.343434343434303</v>
      </c>
      <c r="E73" s="56">
        <v>52.534562211981601</v>
      </c>
      <c r="F73" s="56">
        <v>39.766081871345001</v>
      </c>
      <c r="G73" s="60">
        <v>46.150322041663301</v>
      </c>
      <c r="H73" s="56">
        <v>39.393939393939398</v>
      </c>
      <c r="I73" s="56">
        <v>47.368421052631597</v>
      </c>
      <c r="J73" s="56">
        <v>28.571428571428601</v>
      </c>
      <c r="K73" s="56">
        <v>47.368421052631597</v>
      </c>
      <c r="L73" s="56">
        <v>28.571428571428601</v>
      </c>
      <c r="M73" s="60">
        <v>37.969924812030101</v>
      </c>
      <c r="N73" s="56">
        <v>64.516129032258107</v>
      </c>
      <c r="O73" s="56">
        <v>0</v>
      </c>
      <c r="P73" s="56">
        <v>100</v>
      </c>
      <c r="Q73" s="56">
        <v>0</v>
      </c>
      <c r="R73" s="56">
        <v>78.431372549019599</v>
      </c>
      <c r="S73" s="60">
        <v>39.2156862745098</v>
      </c>
      <c r="T73" s="51">
        <v>42.424242424242401</v>
      </c>
      <c r="U73" s="49">
        <v>100</v>
      </c>
      <c r="V73" s="49">
        <v>0</v>
      </c>
      <c r="W73" s="49">
        <v>59.574468085106403</v>
      </c>
      <c r="X73" s="49">
        <v>0</v>
      </c>
      <c r="Y73" s="60">
        <v>29.787234042553202</v>
      </c>
      <c r="Z73" s="56">
        <v>32.5</v>
      </c>
      <c r="AA73" s="56">
        <v>76.470588235294102</v>
      </c>
      <c r="AB73" s="56">
        <v>0</v>
      </c>
      <c r="AC73" s="56">
        <v>49.056603773584897</v>
      </c>
      <c r="AD73" s="56">
        <v>0</v>
      </c>
      <c r="AE73" s="60">
        <v>24.528301886792502</v>
      </c>
      <c r="AF73" s="98"/>
      <c r="AG73" s="98"/>
      <c r="AH73" s="98"/>
      <c r="AI73" s="98"/>
      <c r="AJ73" s="98"/>
      <c r="AK73" s="99"/>
      <c r="AL73" s="48">
        <f t="shared" si="29"/>
        <v>35.530293811509779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AVERAGE(G68:G71)</f>
        <v>41.890863701488264</v>
      </c>
      <c r="H74" s="55"/>
      <c r="I74" s="55"/>
      <c r="J74" s="55"/>
      <c r="K74" s="55"/>
      <c r="L74" s="55"/>
      <c r="M74" s="6">
        <f>AVERAGE(M68:M71)</f>
        <v>44.524563963588328</v>
      </c>
      <c r="N74" s="55"/>
      <c r="O74" s="55"/>
      <c r="P74" s="55"/>
      <c r="Q74" s="55"/>
      <c r="R74" s="55"/>
      <c r="S74" s="6">
        <f>AVERAGE(S68:S71)</f>
        <v>49.036281179138335</v>
      </c>
      <c r="T74" s="51"/>
      <c r="U74" s="49"/>
      <c r="V74" s="49"/>
      <c r="W74" s="49"/>
      <c r="X74" s="49"/>
      <c r="Y74" s="94">
        <f>AVERAGE(Y68:Y71)</f>
        <v>36.633448912103667</v>
      </c>
      <c r="Z74" s="55"/>
      <c r="AA74" s="55"/>
      <c r="AB74" s="55"/>
      <c r="AC74" s="55"/>
      <c r="AD74" s="55"/>
      <c r="AE74" s="6"/>
      <c r="AF74" s="55"/>
      <c r="AG74" s="55"/>
      <c r="AH74" s="55"/>
      <c r="AI74" s="55"/>
      <c r="AJ74" s="54"/>
      <c r="AK74" s="6"/>
      <c r="AL74" s="57">
        <f>AVERAGE(AL68:AL73)</f>
        <v>43.24193283175083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60.606060606060602</v>
      </c>
      <c r="I78" s="56">
        <v>26.6666666666667</v>
      </c>
      <c r="J78" s="56">
        <v>88.8888888888889</v>
      </c>
      <c r="K78" s="56">
        <v>38.095238095238102</v>
      </c>
      <c r="L78" s="56">
        <v>71.1111111111111</v>
      </c>
      <c r="M78" s="60">
        <v>54.603174603174601</v>
      </c>
      <c r="N78" s="56">
        <v>57.575757575757599</v>
      </c>
      <c r="O78" s="56">
        <v>7.1428571428571397</v>
      </c>
      <c r="P78" s="56">
        <v>94.736842105263193</v>
      </c>
      <c r="Q78" s="56">
        <v>12.5</v>
      </c>
      <c r="R78" s="56">
        <v>72</v>
      </c>
      <c r="S78" s="60">
        <v>42.25</v>
      </c>
      <c r="T78" s="100">
        <v>96.969696969696997</v>
      </c>
      <c r="U78" s="101">
        <v>100</v>
      </c>
      <c r="V78" s="101">
        <v>92.307692307692307</v>
      </c>
      <c r="W78" s="101">
        <v>97.560975609756099</v>
      </c>
      <c r="X78" s="101">
        <v>96</v>
      </c>
      <c r="Y78" s="60">
        <v>96.780487804878106</v>
      </c>
      <c r="Z78" s="56">
        <v>95</v>
      </c>
      <c r="AA78" s="56">
        <v>90.476190476190496</v>
      </c>
      <c r="AB78" s="56">
        <v>100</v>
      </c>
      <c r="AC78" s="56">
        <v>95</v>
      </c>
      <c r="AD78" s="56">
        <v>95</v>
      </c>
      <c r="AE78" s="60">
        <v>95</v>
      </c>
      <c r="AF78" s="56">
        <v>74.358974358974393</v>
      </c>
      <c r="AG78" s="56">
        <v>50</v>
      </c>
      <c r="AH78" s="56">
        <v>100</v>
      </c>
      <c r="AI78" s="56">
        <v>66.6666666666667</v>
      </c>
      <c r="AJ78" s="56">
        <v>79.1666666666667</v>
      </c>
      <c r="AK78" s="60">
        <v>72.9166666666667</v>
      </c>
      <c r="AL78" s="48">
        <f t="shared" ref="AL78:AL83" si="30">AVERAGE(G78,M78,S78,Y78,AE78,AK78)</f>
        <v>72.310065814943883</v>
      </c>
    </row>
    <row r="79" spans="1:38" ht="13">
      <c r="A79" s="67" t="s">
        <v>71</v>
      </c>
      <c r="B79" s="56">
        <v>51.794871794871803</v>
      </c>
      <c r="C79" s="56">
        <v>93.3333333333333</v>
      </c>
      <c r="D79" s="56">
        <v>3.3333333333333299</v>
      </c>
      <c r="E79" s="56">
        <v>67.586206896551701</v>
      </c>
      <c r="F79" s="56">
        <v>6</v>
      </c>
      <c r="G79" s="60">
        <v>36.7931034482759</v>
      </c>
      <c r="H79" s="98"/>
      <c r="I79" s="98"/>
      <c r="J79" s="98"/>
      <c r="K79" s="98"/>
      <c r="L79" s="98"/>
      <c r="M79" s="99"/>
      <c r="N79" s="56">
        <v>39.393939393939398</v>
      </c>
      <c r="O79" s="56">
        <v>92.857142857142904</v>
      </c>
      <c r="P79" s="56">
        <v>0</v>
      </c>
      <c r="Q79" s="56">
        <v>56.521739130434803</v>
      </c>
      <c r="R79" s="56">
        <v>0</v>
      </c>
      <c r="S79" s="60">
        <v>28.260869565217401</v>
      </c>
      <c r="T79" s="100">
        <v>60.606060606060602</v>
      </c>
      <c r="U79" s="101">
        <v>100</v>
      </c>
      <c r="V79" s="101">
        <v>0</v>
      </c>
      <c r="W79" s="101">
        <v>75.471698113207594</v>
      </c>
      <c r="X79" s="101">
        <v>0</v>
      </c>
      <c r="Y79" s="60">
        <v>37.735849056603797</v>
      </c>
      <c r="Z79" s="56">
        <v>52.5</v>
      </c>
      <c r="AA79" s="56">
        <v>100</v>
      </c>
      <c r="AB79" s="56">
        <v>0</v>
      </c>
      <c r="AC79" s="56">
        <v>68.852459016393496</v>
      </c>
      <c r="AD79" s="56">
        <v>0</v>
      </c>
      <c r="AE79" s="60">
        <v>34.426229508196698</v>
      </c>
      <c r="AF79" s="56">
        <v>48.717948717948701</v>
      </c>
      <c r="AG79" s="56">
        <v>95</v>
      </c>
      <c r="AH79" s="56">
        <v>0</v>
      </c>
      <c r="AI79" s="56">
        <v>65.517241379310406</v>
      </c>
      <c r="AJ79" s="56">
        <v>0</v>
      </c>
      <c r="AK79" s="60">
        <v>32.758620689655203</v>
      </c>
      <c r="AL79" s="48">
        <f t="shared" si="30"/>
        <v>33.994934453589799</v>
      </c>
    </row>
    <row r="80" spans="1:38" ht="13">
      <c r="A80" s="67" t="s">
        <v>72</v>
      </c>
      <c r="B80" s="56">
        <v>50.769230769230802</v>
      </c>
      <c r="C80" s="56">
        <v>19.047619047619001</v>
      </c>
      <c r="D80" s="56">
        <v>87.7777777777778</v>
      </c>
      <c r="E80" s="56">
        <v>29.411764705882302</v>
      </c>
      <c r="F80" s="56">
        <v>62.204724409448801</v>
      </c>
      <c r="G80" s="60">
        <v>45.808244557665603</v>
      </c>
      <c r="H80" s="56">
        <v>45.454545454545503</v>
      </c>
      <c r="I80" s="56">
        <v>13.3333333333333</v>
      </c>
      <c r="J80" s="56">
        <v>72.2222222222222</v>
      </c>
      <c r="K80" s="56">
        <v>18.181818181818201</v>
      </c>
      <c r="L80" s="56">
        <v>59.090909090909101</v>
      </c>
      <c r="M80" s="60">
        <v>38.636363636363598</v>
      </c>
      <c r="N80" s="98"/>
      <c r="O80" s="98"/>
      <c r="P80" s="98"/>
      <c r="Q80" s="98"/>
      <c r="R80" s="98"/>
      <c r="S80" s="99"/>
      <c r="T80" s="100">
        <v>39.393939393939398</v>
      </c>
      <c r="U80" s="101">
        <v>0</v>
      </c>
      <c r="V80" s="101">
        <v>100</v>
      </c>
      <c r="W80" s="101">
        <v>0</v>
      </c>
      <c r="X80" s="101">
        <v>56.521739130434803</v>
      </c>
      <c r="Y80" s="60">
        <v>28.260869565217401</v>
      </c>
      <c r="Z80" s="56">
        <v>60</v>
      </c>
      <c r="AA80" s="56">
        <v>28.571428571428601</v>
      </c>
      <c r="AB80" s="56">
        <v>94.736842105263193</v>
      </c>
      <c r="AC80" s="56">
        <v>42.857142857142897</v>
      </c>
      <c r="AD80" s="56">
        <v>69.230769230769198</v>
      </c>
      <c r="AE80" s="60">
        <v>56.043956043956001</v>
      </c>
      <c r="AF80" s="56">
        <v>38.461538461538503</v>
      </c>
      <c r="AG80" s="56">
        <v>0</v>
      </c>
      <c r="AH80" s="56">
        <v>78.947368421052602</v>
      </c>
      <c r="AI80" s="56">
        <v>0</v>
      </c>
      <c r="AJ80" s="56">
        <v>55.5555555555556</v>
      </c>
      <c r="AK80" s="60">
        <v>27.7777777777778</v>
      </c>
      <c r="AL80" s="48">
        <f t="shared" si="30"/>
        <v>39.305442316196078</v>
      </c>
    </row>
    <row r="81" spans="1:38" ht="13">
      <c r="A81" s="67" t="s">
        <v>73</v>
      </c>
      <c r="B81" s="56">
        <v>58.974358974358999</v>
      </c>
      <c r="C81" s="56">
        <v>74.285714285714306</v>
      </c>
      <c r="D81" s="56">
        <v>41.1111111111111</v>
      </c>
      <c r="E81" s="56">
        <v>66.1016949152542</v>
      </c>
      <c r="F81" s="56">
        <v>48.051948051948102</v>
      </c>
      <c r="G81" s="60">
        <v>57.076821483601201</v>
      </c>
      <c r="H81" s="56">
        <v>51.515151515151501</v>
      </c>
      <c r="I81" s="56">
        <v>93.3333333333333</v>
      </c>
      <c r="J81" s="56">
        <v>16.6666666666667</v>
      </c>
      <c r="K81" s="56">
        <v>63.636363636363598</v>
      </c>
      <c r="L81" s="56">
        <v>27.272727272727298</v>
      </c>
      <c r="M81" s="60">
        <v>45.454545454545503</v>
      </c>
      <c r="N81" s="56">
        <v>75</v>
      </c>
      <c r="O81" s="56">
        <v>69.230769230769198</v>
      </c>
      <c r="P81" s="56">
        <v>78.947368421052602</v>
      </c>
      <c r="Q81" s="56">
        <v>69.230769230769198</v>
      </c>
      <c r="R81" s="56">
        <v>78.947368421052602</v>
      </c>
      <c r="S81" s="60">
        <v>74.0890688259109</v>
      </c>
      <c r="T81" s="103"/>
      <c r="U81" s="104"/>
      <c r="V81" s="104"/>
      <c r="W81" s="104"/>
      <c r="X81" s="104"/>
      <c r="Y81" s="105"/>
      <c r="Z81" s="56">
        <v>60</v>
      </c>
      <c r="AA81" s="56">
        <v>100</v>
      </c>
      <c r="AB81" s="56">
        <v>15.789473684210501</v>
      </c>
      <c r="AC81" s="56">
        <v>72.413793103448299</v>
      </c>
      <c r="AD81" s="56">
        <v>27.272727272727298</v>
      </c>
      <c r="AE81" s="60">
        <v>49.843260188087797</v>
      </c>
      <c r="AF81" s="56">
        <v>38.461538461538503</v>
      </c>
      <c r="AG81" s="56">
        <v>65</v>
      </c>
      <c r="AH81" s="56">
        <v>10.526315789473699</v>
      </c>
      <c r="AI81" s="56">
        <v>52</v>
      </c>
      <c r="AJ81" s="56">
        <v>14.285714285714301</v>
      </c>
      <c r="AK81" s="60">
        <v>33.142857142857103</v>
      </c>
      <c r="AL81" s="48">
        <f t="shared" si="30"/>
        <v>51.921310619000508</v>
      </c>
    </row>
    <row r="82" spans="1:38" ht="13">
      <c r="A82" s="67" t="s">
        <v>74</v>
      </c>
      <c r="B82" s="56">
        <v>49.743589743589702</v>
      </c>
      <c r="C82" s="56">
        <v>25.714285714285701</v>
      </c>
      <c r="D82" s="56">
        <v>77.7777777777778</v>
      </c>
      <c r="E82" s="56">
        <v>35.526315789473699</v>
      </c>
      <c r="F82" s="56">
        <v>58.823529411764703</v>
      </c>
      <c r="G82" s="60">
        <v>47.174922600619198</v>
      </c>
      <c r="H82" s="56">
        <v>54.545454545454497</v>
      </c>
      <c r="I82" s="56">
        <v>40</v>
      </c>
      <c r="J82" s="56">
        <v>66.6666666666667</v>
      </c>
      <c r="K82" s="56">
        <v>44.4444444444445</v>
      </c>
      <c r="L82" s="56">
        <v>61.538461538461497</v>
      </c>
      <c r="M82" s="60">
        <v>52.991452991453002</v>
      </c>
      <c r="N82" s="56">
        <v>30.303030303030301</v>
      </c>
      <c r="O82" s="56">
        <v>14.285714285714301</v>
      </c>
      <c r="P82" s="56">
        <v>42.105263157894697</v>
      </c>
      <c r="Q82" s="56">
        <v>14.814814814814801</v>
      </c>
      <c r="R82" s="56">
        <v>41.025641025641001</v>
      </c>
      <c r="S82" s="60">
        <v>27.920227920227902</v>
      </c>
      <c r="T82" s="51">
        <v>48.484848484848499</v>
      </c>
      <c r="U82" s="49">
        <v>75</v>
      </c>
      <c r="V82" s="49">
        <v>7.6923076923076898</v>
      </c>
      <c r="W82" s="49">
        <v>63.829787234042598</v>
      </c>
      <c r="X82" s="49">
        <v>10.526315789473699</v>
      </c>
      <c r="Y82" s="60">
        <v>37.178051511758099</v>
      </c>
      <c r="Z82" s="98"/>
      <c r="AA82" s="98"/>
      <c r="AB82" s="98"/>
      <c r="AC82" s="98"/>
      <c r="AD82" s="98"/>
      <c r="AE82" s="99"/>
      <c r="AF82" s="56">
        <v>41.025641025641001</v>
      </c>
      <c r="AG82" s="56">
        <v>80</v>
      </c>
      <c r="AH82" s="56">
        <v>0</v>
      </c>
      <c r="AI82" s="56">
        <v>58.181818181818201</v>
      </c>
      <c r="AJ82" s="56">
        <v>0</v>
      </c>
      <c r="AK82" s="60">
        <v>29.090909090909101</v>
      </c>
      <c r="AL82" s="48">
        <f t="shared" si="30"/>
        <v>38.871112822993453</v>
      </c>
    </row>
    <row r="83" spans="1:38" ht="13">
      <c r="A83" s="67" t="s">
        <v>75</v>
      </c>
      <c r="B83" s="56">
        <v>55.897435897435898</v>
      </c>
      <c r="C83" s="56">
        <v>57.142857142857103</v>
      </c>
      <c r="D83" s="56">
        <v>54.4444444444444</v>
      </c>
      <c r="E83" s="56">
        <v>58.252427184466001</v>
      </c>
      <c r="F83" s="56">
        <v>53.260869565217398</v>
      </c>
      <c r="G83" s="60">
        <v>55.756648374841703</v>
      </c>
      <c r="H83" s="56">
        <v>51.515151515151501</v>
      </c>
      <c r="I83" s="56">
        <v>26.6666666666667</v>
      </c>
      <c r="J83" s="56">
        <v>72.2222222222222</v>
      </c>
      <c r="K83" s="56">
        <v>33.3333333333333</v>
      </c>
      <c r="L83" s="56">
        <v>61.904761904761898</v>
      </c>
      <c r="M83" s="60">
        <v>47.619047619047599</v>
      </c>
      <c r="N83" s="56">
        <v>48.484848484848499</v>
      </c>
      <c r="O83" s="56">
        <v>14.285714285714301</v>
      </c>
      <c r="P83" s="56">
        <v>73.684210526315795</v>
      </c>
      <c r="Q83" s="56">
        <v>19.047619047619001</v>
      </c>
      <c r="R83" s="56">
        <v>62.2222222222222</v>
      </c>
      <c r="S83" s="60">
        <v>40.634920634920597</v>
      </c>
      <c r="T83" s="51">
        <v>87.878787878787904</v>
      </c>
      <c r="U83" s="49">
        <v>90</v>
      </c>
      <c r="V83" s="49">
        <v>84.615384615384599</v>
      </c>
      <c r="W83" s="49">
        <v>90</v>
      </c>
      <c r="X83" s="49">
        <v>84.615384615384599</v>
      </c>
      <c r="Y83" s="60">
        <v>87.307692307692307</v>
      </c>
      <c r="Z83" s="56">
        <v>47.5</v>
      </c>
      <c r="AA83" s="56">
        <v>38.095238095238102</v>
      </c>
      <c r="AB83" s="56">
        <v>57.894736842105303</v>
      </c>
      <c r="AC83" s="56">
        <v>43.243243243243199</v>
      </c>
      <c r="AD83" s="56">
        <v>51.162790697674403</v>
      </c>
      <c r="AE83" s="60">
        <v>47.203016970458798</v>
      </c>
      <c r="AF83" s="98"/>
      <c r="AG83" s="98"/>
      <c r="AH83" s="98"/>
      <c r="AI83" s="98"/>
      <c r="AJ83" s="98"/>
      <c r="AK83" s="99"/>
      <c r="AL83" s="48">
        <f t="shared" si="30"/>
        <v>55.704265181392202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48.521948093000717</v>
      </c>
      <c r="H84" s="67"/>
      <c r="I84" s="67"/>
      <c r="J84" s="67"/>
      <c r="K84" s="55"/>
      <c r="L84" s="55"/>
      <c r="M84" s="6">
        <f>AVERAGE(M78:M83)</f>
        <v>47.860916860916859</v>
      </c>
      <c r="N84" s="67"/>
      <c r="O84" s="67"/>
      <c r="P84" s="67"/>
      <c r="Q84" s="55"/>
      <c r="R84" s="55"/>
      <c r="S84" s="6">
        <f>AVERAGE(S78:S83)</f>
        <v>42.631017389255362</v>
      </c>
      <c r="T84" s="68"/>
      <c r="U84" s="106"/>
      <c r="V84" s="106"/>
      <c r="W84" s="49"/>
      <c r="X84" s="49"/>
      <c r="Y84" s="6">
        <f>AVERAGE(Y78:Y83)</f>
        <v>57.452590049229947</v>
      </c>
      <c r="Z84" s="67"/>
      <c r="AA84" s="67"/>
      <c r="AB84" s="67"/>
      <c r="AC84" s="67"/>
      <c r="AD84" s="67"/>
      <c r="AE84" s="6">
        <f>AVERAGE(AE78:AE83)</f>
        <v>56.503292542139853</v>
      </c>
      <c r="AF84" s="67"/>
      <c r="AG84" s="67"/>
      <c r="AH84" s="67"/>
      <c r="AI84" s="55"/>
      <c r="AJ84" s="55"/>
      <c r="AK84" s="6">
        <f t="shared" ref="AK84:AL84" si="31">AVERAGE(AK78:AK83)</f>
        <v>39.137366273573178</v>
      </c>
      <c r="AL84" s="57">
        <f t="shared" si="31"/>
        <v>48.684521868019317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Z76:AE76"/>
    <mergeCell ref="AF76:AK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L64"/>
  <sheetViews>
    <sheetView workbookViewId="0"/>
  </sheetViews>
  <sheetFormatPr baseColWidth="10" defaultColWidth="12.6640625" defaultRowHeight="15.75" customHeight="1"/>
  <cols>
    <col min="1" max="1" width="26.83203125" customWidth="1"/>
    <col min="2" max="38" width="6" customWidth="1"/>
  </cols>
  <sheetData>
    <row r="1" spans="1:38">
      <c r="A1" s="136" t="s">
        <v>113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46"/>
      <c r="AJ1" s="46"/>
      <c r="AK1" s="45"/>
      <c r="AL1" s="45"/>
    </row>
    <row r="2" spans="1:38">
      <c r="A2" s="137"/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46"/>
      <c r="AJ2" s="46"/>
      <c r="AK2" s="45"/>
      <c r="AL2" s="45"/>
    </row>
    <row r="3" spans="1:38">
      <c r="A3" s="118" t="s">
        <v>79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46"/>
      <c r="AJ3" s="46"/>
      <c r="AK3" s="45"/>
      <c r="AL3" s="45"/>
    </row>
    <row r="4" spans="1:38" ht="15.75" customHeight="1">
      <c r="A4" s="65" t="s">
        <v>77</v>
      </c>
      <c r="B4" s="64"/>
      <c r="C4" s="64"/>
      <c r="D4" s="64"/>
      <c r="E4" s="46"/>
      <c r="F4" s="46"/>
      <c r="G4" s="45"/>
      <c r="H4" s="64"/>
      <c r="I4" s="64"/>
      <c r="J4" s="64"/>
      <c r="K4" s="46"/>
      <c r="L4" s="46"/>
      <c r="M4" s="45"/>
      <c r="N4" s="64"/>
      <c r="O4" s="64"/>
      <c r="P4" s="64"/>
      <c r="Q4" s="46"/>
      <c r="R4" s="46"/>
      <c r="S4" s="45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46"/>
      <c r="AJ4" s="46"/>
      <c r="AK4" s="45"/>
      <c r="AL4" s="45"/>
    </row>
    <row r="5" spans="1:38" ht="15.75" customHeight="1">
      <c r="A5" s="172" t="s">
        <v>52</v>
      </c>
      <c r="B5" s="173" t="s">
        <v>53</v>
      </c>
      <c r="C5" s="145"/>
      <c r="D5" s="145"/>
      <c r="E5" s="145"/>
      <c r="F5" s="145"/>
      <c r="G5" s="146"/>
      <c r="H5" s="173" t="s">
        <v>54</v>
      </c>
      <c r="I5" s="145"/>
      <c r="J5" s="145"/>
      <c r="K5" s="145"/>
      <c r="L5" s="145"/>
      <c r="M5" s="146"/>
      <c r="N5" s="173" t="s">
        <v>55</v>
      </c>
      <c r="O5" s="145"/>
      <c r="P5" s="145"/>
      <c r="Q5" s="145"/>
      <c r="R5" s="145"/>
      <c r="S5" s="146"/>
      <c r="T5" s="173" t="s">
        <v>56</v>
      </c>
      <c r="U5" s="145"/>
      <c r="V5" s="145"/>
      <c r="W5" s="145"/>
      <c r="X5" s="145"/>
      <c r="Y5" s="146"/>
      <c r="Z5" s="173" t="s">
        <v>57</v>
      </c>
      <c r="AA5" s="145"/>
      <c r="AB5" s="145"/>
      <c r="AC5" s="145"/>
      <c r="AD5" s="145"/>
      <c r="AE5" s="146"/>
      <c r="AF5" s="173" t="s">
        <v>58</v>
      </c>
      <c r="AG5" s="145"/>
      <c r="AH5" s="145"/>
      <c r="AI5" s="145"/>
      <c r="AJ5" s="145"/>
      <c r="AK5" s="146"/>
      <c r="AL5" s="6" t="s">
        <v>59</v>
      </c>
    </row>
    <row r="6" spans="1:38" ht="15.75" customHeight="1">
      <c r="A6" s="152"/>
      <c r="B6" s="67" t="s">
        <v>43</v>
      </c>
      <c r="C6" s="106" t="s">
        <v>7</v>
      </c>
      <c r="D6" s="106" t="s">
        <v>8</v>
      </c>
      <c r="E6" s="49" t="s">
        <v>60</v>
      </c>
      <c r="F6" s="49" t="s">
        <v>61</v>
      </c>
      <c r="G6" s="50" t="s">
        <v>62</v>
      </c>
      <c r="H6" s="67" t="s">
        <v>43</v>
      </c>
      <c r="I6" s="106" t="s">
        <v>7</v>
      </c>
      <c r="J6" s="106" t="s">
        <v>8</v>
      </c>
      <c r="K6" s="49" t="s">
        <v>60</v>
      </c>
      <c r="L6" s="49" t="s">
        <v>61</v>
      </c>
      <c r="M6" s="50" t="s">
        <v>62</v>
      </c>
      <c r="N6" s="67" t="s">
        <v>43</v>
      </c>
      <c r="O6" s="106" t="s">
        <v>7</v>
      </c>
      <c r="P6" s="106" t="s">
        <v>8</v>
      </c>
      <c r="Q6" s="49" t="s">
        <v>60</v>
      </c>
      <c r="R6" s="49" t="s">
        <v>61</v>
      </c>
      <c r="S6" s="50" t="s">
        <v>62</v>
      </c>
      <c r="T6" s="68" t="s">
        <v>43</v>
      </c>
      <c r="U6" s="106" t="s">
        <v>7</v>
      </c>
      <c r="V6" s="106" t="s">
        <v>8</v>
      </c>
      <c r="W6" s="49" t="s">
        <v>60</v>
      </c>
      <c r="X6" s="49" t="s">
        <v>61</v>
      </c>
      <c r="Y6" s="50" t="s">
        <v>62</v>
      </c>
      <c r="Z6" s="68" t="s">
        <v>43</v>
      </c>
      <c r="AA6" s="106" t="s">
        <v>7</v>
      </c>
      <c r="AB6" s="106" t="s">
        <v>8</v>
      </c>
      <c r="AC6" s="49" t="s">
        <v>60</v>
      </c>
      <c r="AD6" s="49" t="s">
        <v>61</v>
      </c>
      <c r="AE6" s="50" t="s">
        <v>62</v>
      </c>
      <c r="AF6" s="68" t="s">
        <v>43</v>
      </c>
      <c r="AG6" s="106" t="s">
        <v>7</v>
      </c>
      <c r="AH6" s="106" t="s">
        <v>8</v>
      </c>
      <c r="AI6" s="49" t="s">
        <v>60</v>
      </c>
      <c r="AJ6" s="49" t="s">
        <v>61</v>
      </c>
      <c r="AK6" s="50" t="s">
        <v>62</v>
      </c>
      <c r="AL6" s="6"/>
    </row>
    <row r="7" spans="1:38" ht="15.75" customHeight="1">
      <c r="A7" s="67" t="s">
        <v>95</v>
      </c>
      <c r="B7" s="56">
        <v>78.349999999999994</v>
      </c>
      <c r="C7" s="56">
        <v>90.65</v>
      </c>
      <c r="D7" s="56">
        <v>63.22</v>
      </c>
      <c r="E7" s="56">
        <v>82.2</v>
      </c>
      <c r="F7" s="56">
        <v>72.37</v>
      </c>
      <c r="G7" s="53">
        <f>AVERAGE(E7,F7)</f>
        <v>77.284999999999997</v>
      </c>
      <c r="H7" s="56">
        <v>48.48</v>
      </c>
      <c r="I7" s="56">
        <v>61.54</v>
      </c>
      <c r="J7" s="56">
        <v>40</v>
      </c>
      <c r="K7" s="56">
        <v>48.48</v>
      </c>
      <c r="L7" s="56">
        <v>48.48</v>
      </c>
      <c r="M7" s="53">
        <f>AVERAGE(K7,L7)</f>
        <v>48.48</v>
      </c>
      <c r="N7" s="56">
        <v>80.650000000000006</v>
      </c>
      <c r="O7" s="56">
        <v>76.19</v>
      </c>
      <c r="P7" s="56">
        <v>90</v>
      </c>
      <c r="Q7" s="56">
        <v>84.21</v>
      </c>
      <c r="R7" s="56">
        <v>75</v>
      </c>
      <c r="S7" s="53">
        <f>AVERAGE(Q7,R7)</f>
        <v>79.60499999999999</v>
      </c>
      <c r="T7" s="100">
        <v>84.85</v>
      </c>
      <c r="U7" s="101">
        <v>100</v>
      </c>
      <c r="V7" s="101">
        <v>68.75</v>
      </c>
      <c r="W7" s="101">
        <v>87.18</v>
      </c>
      <c r="X7" s="101">
        <v>81.48</v>
      </c>
      <c r="Y7" s="53">
        <f>AVERAGE(W7,X7)</f>
        <v>84.330000000000013</v>
      </c>
      <c r="Z7" s="56">
        <v>87.5</v>
      </c>
      <c r="AA7" s="56">
        <v>90</v>
      </c>
      <c r="AB7" s="56">
        <v>85</v>
      </c>
      <c r="AC7" s="56">
        <v>87.8</v>
      </c>
      <c r="AD7" s="56">
        <v>87.18</v>
      </c>
      <c r="AE7" s="53">
        <f>AVERAGE(AC7,AD7)</f>
        <v>87.490000000000009</v>
      </c>
      <c r="AF7" s="56">
        <v>92.5</v>
      </c>
      <c r="AG7" s="56">
        <v>90.48</v>
      </c>
      <c r="AH7" s="56">
        <v>94.74</v>
      </c>
      <c r="AI7" s="56">
        <v>92.68</v>
      </c>
      <c r="AJ7" s="56">
        <v>92.31</v>
      </c>
      <c r="AK7" s="53">
        <f>AVERAGE(AI7,AJ7)</f>
        <v>92.495000000000005</v>
      </c>
      <c r="AL7" s="138">
        <f>AVERAGE(G7,M7,S7,Y7,AE7,AK7)</f>
        <v>78.280833333333334</v>
      </c>
    </row>
    <row r="8" spans="1:38" ht="15.75" customHeight="1">
      <c r="A8" s="65"/>
      <c r="B8" s="46"/>
      <c r="C8" s="46"/>
      <c r="D8" s="46"/>
      <c r="E8" s="46"/>
      <c r="F8" s="46"/>
      <c r="G8" s="45"/>
      <c r="H8" s="46"/>
      <c r="I8" s="46"/>
      <c r="J8" s="46"/>
      <c r="K8" s="46"/>
      <c r="L8" s="46"/>
      <c r="M8" s="45"/>
      <c r="N8" s="46"/>
      <c r="O8" s="46"/>
      <c r="P8" s="46"/>
      <c r="Q8" s="46"/>
      <c r="R8" s="46"/>
      <c r="S8" s="45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5"/>
      <c r="AL8" s="45"/>
    </row>
    <row r="9" spans="1:38" ht="15.75" customHeight="1">
      <c r="A9" s="65" t="s">
        <v>63</v>
      </c>
      <c r="B9" s="46"/>
      <c r="C9" s="46"/>
      <c r="D9" s="46"/>
      <c r="E9" s="46"/>
      <c r="F9" s="46"/>
      <c r="G9" s="45"/>
      <c r="H9" s="46"/>
      <c r="I9" s="46"/>
      <c r="J9" s="46"/>
      <c r="K9" s="46"/>
      <c r="L9" s="46"/>
      <c r="M9" s="45"/>
      <c r="N9" s="46"/>
      <c r="O9" s="46"/>
      <c r="P9" s="46"/>
      <c r="Q9" s="46"/>
      <c r="R9" s="46"/>
      <c r="S9" s="45"/>
      <c r="T9" s="96"/>
      <c r="U9" s="96"/>
      <c r="V9" s="96"/>
      <c r="W9" s="96"/>
      <c r="X9" s="96"/>
      <c r="Y9" s="9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5"/>
      <c r="AL9" s="45"/>
    </row>
    <row r="10" spans="1:38" ht="15.75" customHeight="1">
      <c r="A10" s="172" t="s">
        <v>52</v>
      </c>
      <c r="B10" s="171" t="s">
        <v>64</v>
      </c>
      <c r="C10" s="145"/>
      <c r="D10" s="145"/>
      <c r="E10" s="145"/>
      <c r="F10" s="145"/>
      <c r="G10" s="146"/>
      <c r="H10" s="171" t="s">
        <v>65</v>
      </c>
      <c r="I10" s="145"/>
      <c r="J10" s="145"/>
      <c r="K10" s="145"/>
      <c r="L10" s="145"/>
      <c r="M10" s="146"/>
      <c r="N10" s="171" t="s">
        <v>66</v>
      </c>
      <c r="O10" s="145"/>
      <c r="P10" s="145"/>
      <c r="Q10" s="145"/>
      <c r="R10" s="145"/>
      <c r="S10" s="146"/>
      <c r="T10" s="176" t="s">
        <v>67</v>
      </c>
      <c r="U10" s="175"/>
      <c r="V10" s="175"/>
      <c r="W10" s="175"/>
      <c r="X10" s="175"/>
      <c r="Y10" s="149"/>
      <c r="Z10" s="173" t="s">
        <v>68</v>
      </c>
      <c r="AA10" s="145"/>
      <c r="AB10" s="145"/>
      <c r="AC10" s="145"/>
      <c r="AD10" s="145"/>
      <c r="AE10" s="146"/>
      <c r="AF10" s="173" t="s">
        <v>69</v>
      </c>
      <c r="AG10" s="145"/>
      <c r="AH10" s="145"/>
      <c r="AI10" s="145"/>
      <c r="AJ10" s="145"/>
      <c r="AK10" s="146"/>
      <c r="AL10" s="6" t="s">
        <v>59</v>
      </c>
    </row>
    <row r="11" spans="1:38" ht="15.75" customHeight="1">
      <c r="A11" s="152"/>
      <c r="B11" s="55" t="s">
        <v>43</v>
      </c>
      <c r="C11" s="106" t="s">
        <v>7</v>
      </c>
      <c r="D11" s="106" t="s">
        <v>8</v>
      </c>
      <c r="E11" s="49" t="s">
        <v>60</v>
      </c>
      <c r="F11" s="49" t="s">
        <v>61</v>
      </c>
      <c r="G11" s="50" t="s">
        <v>62</v>
      </c>
      <c r="H11" s="55" t="s">
        <v>43</v>
      </c>
      <c r="I11" s="106" t="s">
        <v>7</v>
      </c>
      <c r="J11" s="106" t="s">
        <v>8</v>
      </c>
      <c r="K11" s="49" t="s">
        <v>60</v>
      </c>
      <c r="L11" s="49" t="s">
        <v>61</v>
      </c>
      <c r="M11" s="50" t="s">
        <v>62</v>
      </c>
      <c r="N11" s="55" t="s">
        <v>43</v>
      </c>
      <c r="O11" s="106" t="s">
        <v>7</v>
      </c>
      <c r="P11" s="106" t="s">
        <v>8</v>
      </c>
      <c r="Q11" s="49" t="s">
        <v>60</v>
      </c>
      <c r="R11" s="49" t="s">
        <v>61</v>
      </c>
      <c r="S11" s="50" t="s">
        <v>62</v>
      </c>
      <c r="T11" s="51" t="s">
        <v>43</v>
      </c>
      <c r="U11" s="106" t="s">
        <v>7</v>
      </c>
      <c r="V11" s="106" t="s">
        <v>8</v>
      </c>
      <c r="W11" s="49" t="s">
        <v>60</v>
      </c>
      <c r="X11" s="49" t="s">
        <v>61</v>
      </c>
      <c r="Y11" s="50" t="s">
        <v>62</v>
      </c>
      <c r="Z11" s="68" t="s">
        <v>43</v>
      </c>
      <c r="AA11" s="106" t="s">
        <v>7</v>
      </c>
      <c r="AB11" s="106" t="s">
        <v>8</v>
      </c>
      <c r="AC11" s="49" t="s">
        <v>60</v>
      </c>
      <c r="AD11" s="49" t="s">
        <v>61</v>
      </c>
      <c r="AE11" s="50" t="s">
        <v>62</v>
      </c>
      <c r="AF11" s="68" t="s">
        <v>43</v>
      </c>
      <c r="AG11" s="106" t="s">
        <v>7</v>
      </c>
      <c r="AH11" s="106" t="s">
        <v>8</v>
      </c>
      <c r="AI11" s="49" t="s">
        <v>60</v>
      </c>
      <c r="AJ11" s="49" t="s">
        <v>61</v>
      </c>
      <c r="AK11" s="50" t="s">
        <v>62</v>
      </c>
      <c r="AL11" s="6"/>
    </row>
    <row r="12" spans="1:38" ht="15.75" customHeight="1">
      <c r="A12" s="67" t="s">
        <v>95</v>
      </c>
      <c r="B12" s="56">
        <v>73.849999999999994</v>
      </c>
      <c r="C12" s="56">
        <v>76.77</v>
      </c>
      <c r="D12" s="56">
        <v>70.83</v>
      </c>
      <c r="E12" s="56">
        <v>74.88</v>
      </c>
      <c r="F12" s="56">
        <v>72.73</v>
      </c>
      <c r="G12" s="53">
        <f>AVERAGE(E12,F12)</f>
        <v>73.805000000000007</v>
      </c>
      <c r="H12" s="56">
        <v>60.61</v>
      </c>
      <c r="I12" s="56">
        <v>73.33</v>
      </c>
      <c r="J12" s="56">
        <v>50</v>
      </c>
      <c r="K12" s="56">
        <v>62.86</v>
      </c>
      <c r="L12" s="56">
        <v>58.06</v>
      </c>
      <c r="M12" s="53">
        <f>AVERAGE(K12,L12)</f>
        <v>60.46</v>
      </c>
      <c r="N12" s="56">
        <v>62.5</v>
      </c>
      <c r="O12" s="56">
        <v>63.64</v>
      </c>
      <c r="P12" s="56">
        <v>61.9</v>
      </c>
      <c r="Q12" s="56">
        <v>53.85</v>
      </c>
      <c r="R12" s="56">
        <v>68.42</v>
      </c>
      <c r="S12" s="53">
        <f>AVERAGE(Q12,R12)</f>
        <v>61.135000000000005</v>
      </c>
      <c r="T12" s="100">
        <v>69.7</v>
      </c>
      <c r="U12" s="101">
        <v>92.86</v>
      </c>
      <c r="V12" s="101">
        <v>52.63</v>
      </c>
      <c r="W12" s="101">
        <v>72.22</v>
      </c>
      <c r="X12" s="101">
        <v>66.67</v>
      </c>
      <c r="Y12" s="53">
        <f>AVERAGE(W12,X12)</f>
        <v>69.444999999999993</v>
      </c>
      <c r="Z12" s="56">
        <v>77.5</v>
      </c>
      <c r="AA12" s="56">
        <v>90</v>
      </c>
      <c r="AB12" s="56">
        <v>65</v>
      </c>
      <c r="AC12" s="56">
        <v>80</v>
      </c>
      <c r="AD12" s="56">
        <v>74.290000000000006</v>
      </c>
      <c r="AE12" s="53">
        <f>AVERAGE(AC12,AD12)</f>
        <v>77.14500000000001</v>
      </c>
      <c r="AF12" s="56">
        <v>92.5</v>
      </c>
      <c r="AG12" s="56">
        <v>90</v>
      </c>
      <c r="AH12" s="56">
        <v>95</v>
      </c>
      <c r="AI12" s="56">
        <v>92.31</v>
      </c>
      <c r="AJ12" s="56">
        <v>92.68</v>
      </c>
      <c r="AK12" s="53">
        <f>AVERAGE(AI12,AJ12)</f>
        <v>92.495000000000005</v>
      </c>
      <c r="AL12" s="138">
        <f>AVERAGE(G12,M12,S12,Y12,AE12,AK12)</f>
        <v>72.414166666666674</v>
      </c>
    </row>
    <row r="13" spans="1:38" ht="15.75" customHeight="1">
      <c r="A13" s="65"/>
      <c r="B13" s="46"/>
      <c r="C13" s="46"/>
      <c r="D13" s="46"/>
      <c r="E13" s="46"/>
      <c r="F13" s="46"/>
      <c r="G13" s="45"/>
      <c r="H13" s="46"/>
      <c r="I13" s="46"/>
      <c r="J13" s="46"/>
      <c r="K13" s="46"/>
      <c r="L13" s="46"/>
      <c r="M13" s="45"/>
      <c r="N13" s="46"/>
      <c r="O13" s="46"/>
      <c r="P13" s="46"/>
      <c r="Q13" s="46"/>
      <c r="R13" s="46"/>
      <c r="S13" s="45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5"/>
      <c r="AL13" s="45"/>
    </row>
    <row r="14" spans="1:38" ht="15.75" customHeight="1">
      <c r="A14" s="65" t="s">
        <v>4</v>
      </c>
      <c r="B14" s="46"/>
      <c r="C14" s="46"/>
      <c r="D14" s="46"/>
      <c r="E14" s="46"/>
      <c r="F14" s="46"/>
      <c r="G14" s="45"/>
      <c r="H14" s="46"/>
      <c r="I14" s="46"/>
      <c r="J14" s="46"/>
      <c r="K14" s="46"/>
      <c r="L14" s="46"/>
      <c r="M14" s="45"/>
      <c r="N14" s="46"/>
      <c r="O14" s="46"/>
      <c r="P14" s="46"/>
      <c r="Q14" s="46"/>
      <c r="R14" s="46"/>
      <c r="S14" s="45"/>
      <c r="T14" s="96"/>
      <c r="U14" s="96"/>
      <c r="V14" s="96"/>
      <c r="W14" s="96"/>
      <c r="X14" s="96"/>
      <c r="Y14" s="9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5"/>
      <c r="AL14" s="45"/>
    </row>
    <row r="15" spans="1:38" ht="15.75" customHeight="1">
      <c r="A15" s="172" t="s">
        <v>52</v>
      </c>
      <c r="B15" s="171" t="s">
        <v>70</v>
      </c>
      <c r="C15" s="145"/>
      <c r="D15" s="145"/>
      <c r="E15" s="145"/>
      <c r="F15" s="145"/>
      <c r="G15" s="146"/>
      <c r="H15" s="171" t="s">
        <v>71</v>
      </c>
      <c r="I15" s="145"/>
      <c r="J15" s="145"/>
      <c r="K15" s="145"/>
      <c r="L15" s="145"/>
      <c r="M15" s="146"/>
      <c r="N15" s="171" t="s">
        <v>72</v>
      </c>
      <c r="O15" s="145"/>
      <c r="P15" s="145"/>
      <c r="Q15" s="145"/>
      <c r="R15" s="145"/>
      <c r="S15" s="146"/>
      <c r="T15" s="176" t="s">
        <v>73</v>
      </c>
      <c r="U15" s="175"/>
      <c r="V15" s="175"/>
      <c r="W15" s="175"/>
      <c r="X15" s="175"/>
      <c r="Y15" s="149"/>
      <c r="Z15" s="173" t="s">
        <v>74</v>
      </c>
      <c r="AA15" s="145"/>
      <c r="AB15" s="145"/>
      <c r="AC15" s="145"/>
      <c r="AD15" s="145"/>
      <c r="AE15" s="146"/>
      <c r="AF15" s="173" t="s">
        <v>75</v>
      </c>
      <c r="AG15" s="145"/>
      <c r="AH15" s="145"/>
      <c r="AI15" s="145"/>
      <c r="AJ15" s="145"/>
      <c r="AK15" s="146"/>
      <c r="AL15" s="6" t="s">
        <v>59</v>
      </c>
    </row>
    <row r="16" spans="1:38" ht="15.75" customHeight="1">
      <c r="A16" s="152"/>
      <c r="B16" s="55" t="s">
        <v>43</v>
      </c>
      <c r="C16" s="106" t="s">
        <v>7</v>
      </c>
      <c r="D16" s="106" t="s">
        <v>8</v>
      </c>
      <c r="E16" s="49" t="s">
        <v>60</v>
      </c>
      <c r="F16" s="49" t="s">
        <v>61</v>
      </c>
      <c r="G16" s="50" t="s">
        <v>62</v>
      </c>
      <c r="H16" s="55" t="s">
        <v>43</v>
      </c>
      <c r="I16" s="106" t="s">
        <v>7</v>
      </c>
      <c r="J16" s="106" t="s">
        <v>8</v>
      </c>
      <c r="K16" s="49" t="s">
        <v>60</v>
      </c>
      <c r="L16" s="49" t="s">
        <v>61</v>
      </c>
      <c r="M16" s="50" t="s">
        <v>62</v>
      </c>
      <c r="N16" s="55" t="s">
        <v>43</v>
      </c>
      <c r="O16" s="106" t="s">
        <v>7</v>
      </c>
      <c r="P16" s="106" t="s">
        <v>8</v>
      </c>
      <c r="Q16" s="49" t="s">
        <v>60</v>
      </c>
      <c r="R16" s="49" t="s">
        <v>61</v>
      </c>
      <c r="S16" s="50" t="s">
        <v>62</v>
      </c>
      <c r="T16" s="51" t="s">
        <v>43</v>
      </c>
      <c r="U16" s="106" t="s">
        <v>7</v>
      </c>
      <c r="V16" s="106" t="s">
        <v>8</v>
      </c>
      <c r="W16" s="49" t="s">
        <v>60</v>
      </c>
      <c r="X16" s="49" t="s">
        <v>61</v>
      </c>
      <c r="Y16" s="50" t="s">
        <v>62</v>
      </c>
      <c r="Z16" s="68" t="s">
        <v>43</v>
      </c>
      <c r="AA16" s="106" t="s">
        <v>7</v>
      </c>
      <c r="AB16" s="106" t="s">
        <v>8</v>
      </c>
      <c r="AC16" s="49" t="s">
        <v>60</v>
      </c>
      <c r="AD16" s="49" t="s">
        <v>61</v>
      </c>
      <c r="AE16" s="50" t="s">
        <v>62</v>
      </c>
      <c r="AF16" s="68" t="s">
        <v>43</v>
      </c>
      <c r="AG16" s="106" t="s">
        <v>7</v>
      </c>
      <c r="AH16" s="106" t="s">
        <v>8</v>
      </c>
      <c r="AI16" s="49" t="s">
        <v>60</v>
      </c>
      <c r="AJ16" s="49" t="s">
        <v>61</v>
      </c>
      <c r="AK16" s="50" t="s">
        <v>62</v>
      </c>
      <c r="AL16" s="6"/>
    </row>
    <row r="17" spans="1:38" ht="15.75" customHeight="1">
      <c r="A17" s="67" t="s">
        <v>95</v>
      </c>
      <c r="B17" s="56">
        <v>72.819999999999993</v>
      </c>
      <c r="C17" s="56">
        <v>76.47</v>
      </c>
      <c r="D17" s="56">
        <v>68.819999999999993</v>
      </c>
      <c r="E17" s="56">
        <v>74.64</v>
      </c>
      <c r="F17" s="56">
        <v>70.72</v>
      </c>
      <c r="G17" s="53">
        <f>AVERAGE(E17,F17)</f>
        <v>72.680000000000007</v>
      </c>
      <c r="H17" s="56">
        <v>57.58</v>
      </c>
      <c r="I17" s="56">
        <v>53.33</v>
      </c>
      <c r="J17" s="56">
        <v>61.11</v>
      </c>
      <c r="K17" s="56">
        <v>53.33</v>
      </c>
      <c r="L17" s="56">
        <v>61.11</v>
      </c>
      <c r="M17" s="53">
        <f>AVERAGE(K17,L17)</f>
        <v>57.22</v>
      </c>
      <c r="N17" s="56">
        <v>64.64</v>
      </c>
      <c r="O17" s="56">
        <v>71.430000000000007</v>
      </c>
      <c r="P17" s="56">
        <v>57.89</v>
      </c>
      <c r="Q17" s="56">
        <v>62.5</v>
      </c>
      <c r="R17" s="56">
        <v>64.709999999999994</v>
      </c>
      <c r="S17" s="53">
        <f>AVERAGE(Q17,R17)</f>
        <v>63.604999999999997</v>
      </c>
      <c r="T17" s="100">
        <v>93.94</v>
      </c>
      <c r="U17" s="101">
        <v>95</v>
      </c>
      <c r="V17" s="101">
        <v>92.31</v>
      </c>
      <c r="W17" s="101">
        <v>95</v>
      </c>
      <c r="X17" s="101">
        <v>92.31</v>
      </c>
      <c r="Y17" s="53">
        <f>AVERAGE(W17,X17)</f>
        <v>93.655000000000001</v>
      </c>
      <c r="Z17" s="56">
        <v>80</v>
      </c>
      <c r="AA17" s="56">
        <v>85</v>
      </c>
      <c r="AB17" s="56">
        <v>75</v>
      </c>
      <c r="AC17" s="56">
        <v>80.95</v>
      </c>
      <c r="AD17" s="56">
        <v>78.95</v>
      </c>
      <c r="AE17" s="53">
        <f>AVERAGE(AC17,AD17)</f>
        <v>79.95</v>
      </c>
      <c r="AF17" s="56">
        <v>87.18</v>
      </c>
      <c r="AG17" s="56">
        <v>91.67</v>
      </c>
      <c r="AH17" s="56">
        <v>80</v>
      </c>
      <c r="AI17" s="56">
        <v>89.8</v>
      </c>
      <c r="AJ17" s="56">
        <v>82.76</v>
      </c>
      <c r="AK17" s="53">
        <f>AVERAGE(AI17,AJ17)</f>
        <v>86.28</v>
      </c>
      <c r="AL17" s="138">
        <f>AVERAGE(G17,M17,S17,Y17,AE17,AK17)</f>
        <v>75.564999999999998</v>
      </c>
    </row>
    <row r="18" spans="1:38" ht="15.75" customHeight="1">
      <c r="A18" s="64"/>
      <c r="B18" s="64"/>
      <c r="C18" s="64"/>
      <c r="D18" s="64"/>
      <c r="E18" s="46"/>
      <c r="F18" s="46"/>
      <c r="G18" s="45"/>
      <c r="H18" s="64"/>
      <c r="I18" s="64"/>
      <c r="J18" s="64"/>
      <c r="K18" s="46"/>
      <c r="L18" s="46"/>
      <c r="M18" s="45"/>
      <c r="N18" s="64"/>
      <c r="O18" s="64"/>
      <c r="P18" s="64"/>
      <c r="Q18" s="46"/>
      <c r="R18" s="46"/>
      <c r="S18" s="45"/>
      <c r="T18" s="64"/>
      <c r="U18" s="64"/>
      <c r="V18" s="64"/>
      <c r="W18" s="46"/>
      <c r="X18" s="46"/>
      <c r="Y18" s="46"/>
      <c r="Z18" s="64"/>
      <c r="AA18" s="64"/>
      <c r="AB18" s="64"/>
      <c r="AC18" s="64"/>
      <c r="AD18" s="64"/>
      <c r="AE18" s="64"/>
      <c r="AF18" s="64"/>
      <c r="AG18" s="64"/>
      <c r="AH18" s="64"/>
      <c r="AI18" s="46"/>
      <c r="AJ18" s="46"/>
      <c r="AK18" s="45"/>
      <c r="AL18" s="45"/>
    </row>
    <row r="19" spans="1:38" ht="15.75" customHeight="1">
      <c r="A19" s="64"/>
      <c r="B19" s="64"/>
      <c r="C19" s="64"/>
      <c r="D19" s="64"/>
      <c r="E19" s="46"/>
      <c r="F19" s="46"/>
      <c r="G19" s="45"/>
      <c r="H19" s="64"/>
      <c r="I19" s="64"/>
      <c r="J19" s="64"/>
      <c r="K19" s="46"/>
      <c r="L19" s="46"/>
      <c r="M19" s="45"/>
      <c r="N19" s="64"/>
      <c r="O19" s="64"/>
      <c r="P19" s="64"/>
      <c r="Q19" s="46"/>
      <c r="R19" s="46"/>
      <c r="S19" s="45"/>
      <c r="T19" s="64"/>
      <c r="U19" s="64"/>
      <c r="V19" s="64"/>
      <c r="W19" s="46"/>
      <c r="X19" s="46"/>
      <c r="Y19" s="46"/>
      <c r="Z19" s="64"/>
      <c r="AA19" s="64"/>
      <c r="AB19" s="64"/>
      <c r="AC19" s="64"/>
      <c r="AD19" s="64"/>
      <c r="AE19" s="64"/>
      <c r="AF19" s="64"/>
      <c r="AG19" s="64"/>
      <c r="AH19" s="64"/>
      <c r="AI19" s="46"/>
      <c r="AJ19" s="46"/>
      <c r="AK19" s="45"/>
      <c r="AL19" s="45"/>
    </row>
    <row r="20" spans="1:38">
      <c r="A20" s="108" t="s">
        <v>114</v>
      </c>
      <c r="B20" s="64"/>
      <c r="C20" s="64"/>
      <c r="D20" s="64"/>
      <c r="E20" s="46"/>
      <c r="F20" s="46"/>
      <c r="G20" s="45"/>
      <c r="H20" s="64"/>
      <c r="I20" s="64"/>
      <c r="J20" s="64"/>
      <c r="K20" s="46"/>
      <c r="L20" s="46"/>
      <c r="M20" s="45"/>
      <c r="N20" s="64"/>
      <c r="O20" s="64"/>
      <c r="P20" s="64"/>
      <c r="Q20" s="46"/>
      <c r="R20" s="46"/>
      <c r="S20" s="45"/>
      <c r="T20" s="109"/>
      <c r="U20" s="109"/>
      <c r="V20" s="109"/>
      <c r="W20" s="96"/>
      <c r="X20" s="96"/>
      <c r="Y20" s="96"/>
      <c r="Z20" s="64"/>
      <c r="AA20" s="64"/>
      <c r="AB20" s="64"/>
      <c r="AC20" s="64"/>
      <c r="AD20" s="64"/>
      <c r="AE20" s="64"/>
      <c r="AF20" s="64"/>
      <c r="AG20" s="64"/>
      <c r="AH20" s="64"/>
      <c r="AI20" s="46"/>
      <c r="AJ20" s="46"/>
      <c r="AK20" s="45"/>
      <c r="AL20" s="45"/>
    </row>
    <row r="21" spans="1:38" ht="15.75" customHeight="1">
      <c r="A21" s="172" t="s">
        <v>85</v>
      </c>
      <c r="B21" s="173" t="s">
        <v>53</v>
      </c>
      <c r="C21" s="145"/>
      <c r="D21" s="145"/>
      <c r="E21" s="145"/>
      <c r="F21" s="145"/>
      <c r="G21" s="146"/>
      <c r="H21" s="173" t="s">
        <v>54</v>
      </c>
      <c r="I21" s="145"/>
      <c r="J21" s="145"/>
      <c r="K21" s="145"/>
      <c r="L21" s="145"/>
      <c r="M21" s="146"/>
      <c r="N21" s="173" t="s">
        <v>55</v>
      </c>
      <c r="O21" s="145"/>
      <c r="P21" s="145"/>
      <c r="Q21" s="145"/>
      <c r="R21" s="145"/>
      <c r="S21" s="146"/>
      <c r="T21" s="174" t="s">
        <v>56</v>
      </c>
      <c r="U21" s="175"/>
      <c r="V21" s="175"/>
      <c r="W21" s="175"/>
      <c r="X21" s="175"/>
      <c r="Y21" s="149"/>
      <c r="Z21" s="173" t="s">
        <v>57</v>
      </c>
      <c r="AA21" s="145"/>
      <c r="AB21" s="145"/>
      <c r="AC21" s="145"/>
      <c r="AD21" s="145"/>
      <c r="AE21" s="146"/>
      <c r="AF21" s="173" t="s">
        <v>58</v>
      </c>
      <c r="AG21" s="145"/>
      <c r="AH21" s="145"/>
      <c r="AI21" s="145"/>
      <c r="AJ21" s="145"/>
      <c r="AK21" s="146"/>
      <c r="AL21" s="6" t="s">
        <v>59</v>
      </c>
    </row>
    <row r="22" spans="1:38" ht="15.75" customHeight="1">
      <c r="A22" s="152"/>
      <c r="B22" s="67" t="s">
        <v>43</v>
      </c>
      <c r="C22" s="106" t="s">
        <v>7</v>
      </c>
      <c r="D22" s="106" t="s">
        <v>8</v>
      </c>
      <c r="E22" s="49" t="s">
        <v>60</v>
      </c>
      <c r="F22" s="49" t="s">
        <v>61</v>
      </c>
      <c r="G22" s="50" t="s">
        <v>62</v>
      </c>
      <c r="H22" s="67" t="s">
        <v>43</v>
      </c>
      <c r="I22" s="106" t="s">
        <v>7</v>
      </c>
      <c r="J22" s="106" t="s">
        <v>8</v>
      </c>
      <c r="K22" s="49" t="s">
        <v>60</v>
      </c>
      <c r="L22" s="49" t="s">
        <v>61</v>
      </c>
      <c r="M22" s="50" t="s">
        <v>62</v>
      </c>
      <c r="N22" s="67" t="s">
        <v>43</v>
      </c>
      <c r="O22" s="106" t="s">
        <v>7</v>
      </c>
      <c r="P22" s="106" t="s">
        <v>8</v>
      </c>
      <c r="Q22" s="49" t="s">
        <v>60</v>
      </c>
      <c r="R22" s="49" t="s">
        <v>61</v>
      </c>
      <c r="S22" s="50" t="s">
        <v>62</v>
      </c>
      <c r="T22" s="68" t="s">
        <v>43</v>
      </c>
      <c r="U22" s="106" t="s">
        <v>7</v>
      </c>
      <c r="V22" s="106" t="s">
        <v>8</v>
      </c>
      <c r="W22" s="49" t="s">
        <v>60</v>
      </c>
      <c r="X22" s="49" t="s">
        <v>61</v>
      </c>
      <c r="Y22" s="50" t="s">
        <v>62</v>
      </c>
      <c r="Z22" s="68" t="s">
        <v>43</v>
      </c>
      <c r="AA22" s="106" t="s">
        <v>7</v>
      </c>
      <c r="AB22" s="106" t="s">
        <v>8</v>
      </c>
      <c r="AC22" s="49" t="s">
        <v>60</v>
      </c>
      <c r="AD22" s="49" t="s">
        <v>61</v>
      </c>
      <c r="AE22" s="50" t="s">
        <v>62</v>
      </c>
      <c r="AF22" s="68" t="s">
        <v>43</v>
      </c>
      <c r="AG22" s="106" t="s">
        <v>7</v>
      </c>
      <c r="AH22" s="106" t="s">
        <v>8</v>
      </c>
      <c r="AI22" s="49" t="s">
        <v>60</v>
      </c>
      <c r="AJ22" s="49" t="s">
        <v>61</v>
      </c>
      <c r="AK22" s="50" t="s">
        <v>62</v>
      </c>
      <c r="AL22" s="6"/>
    </row>
    <row r="23" spans="1:38" ht="15.75" customHeight="1">
      <c r="A23" s="67" t="s">
        <v>53</v>
      </c>
      <c r="B23" s="98"/>
      <c r="C23" s="98"/>
      <c r="D23" s="98"/>
      <c r="E23" s="98"/>
      <c r="F23" s="98"/>
      <c r="G23" s="99"/>
      <c r="H23" s="56">
        <v>63.64</v>
      </c>
      <c r="I23" s="56">
        <v>53.85</v>
      </c>
      <c r="J23" s="56">
        <v>70</v>
      </c>
      <c r="K23" s="56">
        <v>53.85</v>
      </c>
      <c r="L23" s="56">
        <v>70</v>
      </c>
      <c r="M23" s="53">
        <v>61.92</v>
      </c>
      <c r="N23" s="56">
        <v>25.81</v>
      </c>
      <c r="O23" s="56">
        <v>0</v>
      </c>
      <c r="P23" s="56">
        <v>80</v>
      </c>
      <c r="Q23" s="56">
        <v>0</v>
      </c>
      <c r="R23" s="56">
        <v>41.03</v>
      </c>
      <c r="S23" s="53">
        <v>20.51</v>
      </c>
      <c r="T23" s="100">
        <v>81.819999999999993</v>
      </c>
      <c r="U23" s="101">
        <v>82.35</v>
      </c>
      <c r="V23" s="101">
        <v>81.25</v>
      </c>
      <c r="W23" s="101">
        <v>82.35</v>
      </c>
      <c r="X23" s="101">
        <v>81.25</v>
      </c>
      <c r="Y23" s="102">
        <v>81.8</v>
      </c>
      <c r="Z23" s="56">
        <v>52.5</v>
      </c>
      <c r="AA23" s="56">
        <v>30</v>
      </c>
      <c r="AB23" s="56">
        <v>75</v>
      </c>
      <c r="AC23" s="56">
        <v>38.71</v>
      </c>
      <c r="AD23" s="56">
        <v>61.22</v>
      </c>
      <c r="AE23" s="56">
        <v>49.97</v>
      </c>
      <c r="AF23" s="56">
        <v>82.5</v>
      </c>
      <c r="AG23" s="56">
        <v>71.430000000000007</v>
      </c>
      <c r="AH23" s="56">
        <v>94.74</v>
      </c>
      <c r="AI23" s="56">
        <v>81.08</v>
      </c>
      <c r="AJ23" s="56">
        <v>83.72</v>
      </c>
      <c r="AK23" s="53">
        <v>82.4</v>
      </c>
      <c r="AL23" s="6">
        <f t="shared" ref="AL23:AL28" si="0">AVERAGE(G23,M23,S23,Y23,AE23,AK23)</f>
        <v>59.320000000000007</v>
      </c>
    </row>
    <row r="24" spans="1:38" ht="15.75" customHeight="1">
      <c r="A24" s="67" t="s">
        <v>54</v>
      </c>
      <c r="B24" s="56">
        <v>60.31</v>
      </c>
      <c r="C24" s="56">
        <v>77.569999999999993</v>
      </c>
      <c r="D24" s="56">
        <v>39.08</v>
      </c>
      <c r="E24" s="56">
        <v>68.31</v>
      </c>
      <c r="F24" s="56">
        <v>46.9</v>
      </c>
      <c r="G24" s="53">
        <v>57.6</v>
      </c>
      <c r="H24" s="98"/>
      <c r="I24" s="98"/>
      <c r="J24" s="98"/>
      <c r="K24" s="98"/>
      <c r="L24" s="98"/>
      <c r="M24" s="99"/>
      <c r="N24" s="56">
        <v>48.39</v>
      </c>
      <c r="O24" s="56">
        <v>57.14</v>
      </c>
      <c r="P24" s="56">
        <v>30</v>
      </c>
      <c r="Q24" s="56">
        <v>60</v>
      </c>
      <c r="R24" s="56">
        <v>27.27</v>
      </c>
      <c r="S24" s="53">
        <v>43.64</v>
      </c>
      <c r="T24" s="100">
        <v>63.64</v>
      </c>
      <c r="U24" s="101">
        <v>64.709999999999994</v>
      </c>
      <c r="V24" s="101">
        <v>62.5</v>
      </c>
      <c r="W24" s="101">
        <v>64.709999999999994</v>
      </c>
      <c r="X24" s="101">
        <v>62.5</v>
      </c>
      <c r="Y24" s="102">
        <v>63.6</v>
      </c>
      <c r="Z24" s="56">
        <v>32.5</v>
      </c>
      <c r="AA24" s="56">
        <v>30</v>
      </c>
      <c r="AB24" s="56">
        <v>35</v>
      </c>
      <c r="AC24" s="56">
        <v>30.77</v>
      </c>
      <c r="AD24" s="56">
        <v>34.15</v>
      </c>
      <c r="AE24" s="56">
        <v>32.46</v>
      </c>
      <c r="AF24" s="56">
        <v>50</v>
      </c>
      <c r="AG24" s="56">
        <v>52.38</v>
      </c>
      <c r="AH24" s="56">
        <v>47.37</v>
      </c>
      <c r="AI24" s="56">
        <v>52.38</v>
      </c>
      <c r="AJ24" s="56">
        <v>47.37</v>
      </c>
      <c r="AK24" s="53">
        <v>49.87</v>
      </c>
      <c r="AL24" s="6">
        <f t="shared" si="0"/>
        <v>49.434000000000005</v>
      </c>
    </row>
    <row r="25" spans="1:38" ht="15.75" customHeight="1">
      <c r="A25" s="67" t="s">
        <v>55</v>
      </c>
      <c r="B25" s="56">
        <v>38.14</v>
      </c>
      <c r="C25" s="56">
        <v>0</v>
      </c>
      <c r="D25" s="56">
        <v>85.06</v>
      </c>
      <c r="E25" s="56">
        <v>0</v>
      </c>
      <c r="F25" s="56">
        <v>55.22</v>
      </c>
      <c r="G25" s="53">
        <v>27.61</v>
      </c>
      <c r="H25" s="56">
        <v>54.55</v>
      </c>
      <c r="I25" s="56">
        <v>23.08</v>
      </c>
      <c r="J25" s="56">
        <v>75</v>
      </c>
      <c r="K25" s="56">
        <v>28.57</v>
      </c>
      <c r="L25" s="56">
        <v>66.67</v>
      </c>
      <c r="M25" s="53">
        <v>47.62</v>
      </c>
      <c r="N25" s="98"/>
      <c r="O25" s="98"/>
      <c r="P25" s="98"/>
      <c r="Q25" s="98"/>
      <c r="R25" s="98"/>
      <c r="S25" s="99"/>
      <c r="T25" s="100">
        <v>51.52</v>
      </c>
      <c r="U25" s="101">
        <v>5.88</v>
      </c>
      <c r="V25" s="101">
        <v>100</v>
      </c>
      <c r="W25" s="101">
        <v>11.11</v>
      </c>
      <c r="X25" s="101">
        <v>66.67</v>
      </c>
      <c r="Y25" s="102">
        <v>38.89</v>
      </c>
      <c r="Z25" s="56">
        <v>47.5</v>
      </c>
      <c r="AA25" s="56">
        <v>20</v>
      </c>
      <c r="AB25" s="56">
        <v>75</v>
      </c>
      <c r="AC25" s="56">
        <v>27.59</v>
      </c>
      <c r="AD25" s="56">
        <v>58.82</v>
      </c>
      <c r="AE25" s="56">
        <v>43.2</v>
      </c>
      <c r="AF25" s="56">
        <v>47.5</v>
      </c>
      <c r="AG25" s="56">
        <v>14.29</v>
      </c>
      <c r="AH25" s="56">
        <v>84.21</v>
      </c>
      <c r="AI25" s="56">
        <v>22.22</v>
      </c>
      <c r="AJ25" s="56">
        <v>60.38</v>
      </c>
      <c r="AK25" s="53">
        <v>41.3</v>
      </c>
      <c r="AL25" s="6">
        <f t="shared" si="0"/>
        <v>39.724000000000004</v>
      </c>
    </row>
    <row r="26" spans="1:38" ht="15.75" customHeight="1">
      <c r="A26" s="67" t="s">
        <v>56</v>
      </c>
      <c r="B26" s="56">
        <v>55.15</v>
      </c>
      <c r="C26" s="56">
        <v>100</v>
      </c>
      <c r="D26" s="56">
        <v>0</v>
      </c>
      <c r="E26" s="56">
        <v>71.099999999999994</v>
      </c>
      <c r="F26" s="56">
        <v>0</v>
      </c>
      <c r="G26" s="53">
        <v>35.549999999999997</v>
      </c>
      <c r="H26" s="56">
        <v>42.42</v>
      </c>
      <c r="I26" s="56">
        <v>100</v>
      </c>
      <c r="J26" s="56">
        <v>5</v>
      </c>
      <c r="K26" s="56">
        <v>57.78</v>
      </c>
      <c r="L26" s="56">
        <v>9.52</v>
      </c>
      <c r="M26" s="53">
        <v>33.65</v>
      </c>
      <c r="N26" s="56">
        <v>67.739999999999995</v>
      </c>
      <c r="O26" s="56">
        <v>100</v>
      </c>
      <c r="P26" s="56">
        <v>0</v>
      </c>
      <c r="Q26" s="56">
        <v>80.77</v>
      </c>
      <c r="R26" s="56">
        <v>0</v>
      </c>
      <c r="S26" s="53">
        <v>40.380000000000003</v>
      </c>
      <c r="T26" s="103"/>
      <c r="U26" s="104"/>
      <c r="V26" s="104"/>
      <c r="W26" s="104"/>
      <c r="X26" s="104"/>
      <c r="Y26" s="104"/>
      <c r="Z26" s="56">
        <v>57.5</v>
      </c>
      <c r="AA26" s="56">
        <v>100</v>
      </c>
      <c r="AB26" s="56">
        <v>15</v>
      </c>
      <c r="AC26" s="56">
        <v>70.180000000000007</v>
      </c>
      <c r="AD26" s="56">
        <v>26.09</v>
      </c>
      <c r="AE26" s="56">
        <v>48.13</v>
      </c>
      <c r="AF26" s="56">
        <v>52.5</v>
      </c>
      <c r="AG26" s="56">
        <v>95.24</v>
      </c>
      <c r="AH26" s="56">
        <v>5.26</v>
      </c>
      <c r="AI26" s="56">
        <v>67.8</v>
      </c>
      <c r="AJ26" s="56">
        <v>9.52</v>
      </c>
      <c r="AK26" s="60">
        <v>38.659999999999997</v>
      </c>
      <c r="AL26" s="6">
        <f t="shared" si="0"/>
        <v>39.273999999999994</v>
      </c>
    </row>
    <row r="27" spans="1:38" ht="15.75" customHeight="1">
      <c r="A27" s="67" t="s">
        <v>57</v>
      </c>
      <c r="B27" s="56">
        <v>47.94</v>
      </c>
      <c r="C27" s="56">
        <v>27.1</v>
      </c>
      <c r="D27" s="56">
        <v>73.56</v>
      </c>
      <c r="E27" s="56">
        <v>36.479999999999997</v>
      </c>
      <c r="F27" s="56">
        <v>55.9</v>
      </c>
      <c r="G27" s="53">
        <v>46.19</v>
      </c>
      <c r="H27" s="56">
        <v>57.58</v>
      </c>
      <c r="I27" s="56">
        <v>38.46</v>
      </c>
      <c r="J27" s="56">
        <v>70</v>
      </c>
      <c r="K27" s="56">
        <v>41.67</v>
      </c>
      <c r="L27" s="56">
        <v>66.67</v>
      </c>
      <c r="M27" s="53">
        <v>54.17</v>
      </c>
      <c r="N27" s="56">
        <v>45.16</v>
      </c>
      <c r="O27" s="56">
        <v>33.33</v>
      </c>
      <c r="P27" s="56">
        <v>70</v>
      </c>
      <c r="Q27" s="56">
        <v>45.16</v>
      </c>
      <c r="R27" s="56">
        <v>45.16</v>
      </c>
      <c r="S27" s="53">
        <v>45.16</v>
      </c>
      <c r="T27" s="51">
        <v>60.61</v>
      </c>
      <c r="U27" s="49">
        <v>47.06</v>
      </c>
      <c r="V27" s="49">
        <v>75</v>
      </c>
      <c r="W27" s="49">
        <v>55.17</v>
      </c>
      <c r="X27" s="49">
        <v>64.86</v>
      </c>
      <c r="Y27" s="49">
        <v>60.02</v>
      </c>
      <c r="Z27" s="98"/>
      <c r="AA27" s="98"/>
      <c r="AB27" s="98"/>
      <c r="AC27" s="98"/>
      <c r="AD27" s="98"/>
      <c r="AE27" s="98"/>
      <c r="AF27" s="56">
        <v>57.5</v>
      </c>
      <c r="AG27" s="56">
        <v>28.57</v>
      </c>
      <c r="AH27" s="56">
        <v>89.47</v>
      </c>
      <c r="AI27" s="56">
        <v>41.38</v>
      </c>
      <c r="AJ27" s="56">
        <v>66.67</v>
      </c>
      <c r="AK27" s="60">
        <v>54.02</v>
      </c>
      <c r="AL27" s="6">
        <f t="shared" si="0"/>
        <v>51.911999999999999</v>
      </c>
    </row>
    <row r="28" spans="1:38" ht="15.75" customHeight="1">
      <c r="A28" s="67" t="s">
        <v>58</v>
      </c>
      <c r="B28" s="56">
        <v>66.489999999999995</v>
      </c>
      <c r="C28" s="56">
        <v>70.09</v>
      </c>
      <c r="D28" s="56">
        <v>62.07</v>
      </c>
      <c r="E28" s="56">
        <v>69.77</v>
      </c>
      <c r="F28" s="56">
        <v>62.43</v>
      </c>
      <c r="G28" s="53">
        <v>66.099999999999994</v>
      </c>
      <c r="H28" s="56">
        <v>57.58</v>
      </c>
      <c r="I28" s="56">
        <v>61.54</v>
      </c>
      <c r="J28" s="56">
        <v>55</v>
      </c>
      <c r="K28" s="56">
        <v>53.33</v>
      </c>
      <c r="L28" s="56">
        <v>61.11</v>
      </c>
      <c r="M28" s="53">
        <v>57.22</v>
      </c>
      <c r="N28" s="56">
        <v>83.87</v>
      </c>
      <c r="O28" s="56">
        <v>85.71</v>
      </c>
      <c r="P28" s="56">
        <v>80</v>
      </c>
      <c r="Q28" s="56">
        <v>87.8</v>
      </c>
      <c r="R28" s="56">
        <v>76.19</v>
      </c>
      <c r="S28" s="53">
        <v>82</v>
      </c>
      <c r="T28" s="51">
        <v>78.790000000000006</v>
      </c>
      <c r="U28" s="49">
        <v>88.24</v>
      </c>
      <c r="V28" s="49">
        <v>68.75</v>
      </c>
      <c r="W28" s="49">
        <v>81.08</v>
      </c>
      <c r="X28" s="49">
        <v>75.86</v>
      </c>
      <c r="Y28" s="49">
        <v>78.47</v>
      </c>
      <c r="Z28" s="56">
        <v>72.5</v>
      </c>
      <c r="AA28" s="56">
        <v>75</v>
      </c>
      <c r="AB28" s="56">
        <v>70</v>
      </c>
      <c r="AC28" s="56">
        <v>73.17</v>
      </c>
      <c r="AD28" s="56">
        <v>71.790000000000006</v>
      </c>
      <c r="AE28" s="56">
        <v>72.48</v>
      </c>
      <c r="AF28" s="98"/>
      <c r="AG28" s="98"/>
      <c r="AH28" s="98"/>
      <c r="AI28" s="98"/>
      <c r="AJ28" s="98"/>
      <c r="AK28" s="99"/>
      <c r="AL28" s="6">
        <f t="shared" si="0"/>
        <v>71.253999999999991</v>
      </c>
    </row>
    <row r="29" spans="1:38" ht="15.75" customHeight="1">
      <c r="A29" s="107" t="s">
        <v>59</v>
      </c>
      <c r="B29" s="55"/>
      <c r="C29" s="55"/>
      <c r="D29" s="55"/>
      <c r="E29" s="55"/>
      <c r="F29" s="55"/>
      <c r="G29" s="6">
        <f>AVERAGE(G23:G28)</f>
        <v>46.61</v>
      </c>
      <c r="H29" s="55"/>
      <c r="I29" s="55"/>
      <c r="J29" s="55"/>
      <c r="K29" s="55"/>
      <c r="L29" s="55"/>
      <c r="M29" s="6">
        <f>AVERAGE(M23:M28)</f>
        <v>50.916000000000004</v>
      </c>
      <c r="N29" s="55"/>
      <c r="O29" s="55"/>
      <c r="P29" s="55"/>
      <c r="Q29" s="55"/>
      <c r="R29" s="55"/>
      <c r="S29" s="6">
        <f>AVERAGE(S23:S28)</f>
        <v>46.338000000000001</v>
      </c>
      <c r="T29" s="51"/>
      <c r="U29" s="49"/>
      <c r="V29" s="49"/>
      <c r="W29" s="49"/>
      <c r="X29" s="49"/>
      <c r="Y29" s="6">
        <f>AVERAGE(Y23:Y28)</f>
        <v>64.556000000000012</v>
      </c>
      <c r="Z29" s="55"/>
      <c r="AA29" s="55"/>
      <c r="AB29" s="55"/>
      <c r="AC29" s="55"/>
      <c r="AD29" s="55"/>
      <c r="AE29" s="6">
        <f>AVERAGE(AE23:AE28)</f>
        <v>49.248000000000005</v>
      </c>
      <c r="AF29" s="55"/>
      <c r="AG29" s="55"/>
      <c r="AH29" s="55"/>
      <c r="AI29" s="55"/>
      <c r="AJ29" s="55"/>
      <c r="AK29" s="6">
        <f t="shared" ref="AK29:AL29" si="1">AVERAGE(AK23:AK28)</f>
        <v>53.25</v>
      </c>
      <c r="AL29" s="138">
        <f t="shared" si="1"/>
        <v>51.81966666666667</v>
      </c>
    </row>
    <row r="30" spans="1:38" ht="15.75" customHeight="1">
      <c r="A30" s="43"/>
      <c r="B30" s="46"/>
      <c r="C30" s="46"/>
      <c r="D30" s="46"/>
      <c r="E30" s="46"/>
      <c r="F30" s="46"/>
      <c r="G30" s="45"/>
      <c r="H30" s="46"/>
      <c r="I30" s="46"/>
      <c r="J30" s="46"/>
      <c r="K30" s="46"/>
      <c r="L30" s="46"/>
      <c r="M30" s="45"/>
      <c r="N30" s="46"/>
      <c r="O30" s="46"/>
      <c r="P30" s="46"/>
      <c r="Q30" s="46"/>
      <c r="R30" s="46"/>
      <c r="S30" s="45"/>
      <c r="T30" s="96"/>
      <c r="U30" s="96"/>
      <c r="V30" s="96"/>
      <c r="W30" s="96"/>
      <c r="X30" s="96"/>
      <c r="Y30" s="9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5"/>
      <c r="AL30" s="45"/>
    </row>
    <row r="31" spans="1:38" ht="15.75" customHeight="1">
      <c r="A31" s="172" t="s">
        <v>85</v>
      </c>
      <c r="B31" s="171" t="s">
        <v>64</v>
      </c>
      <c r="C31" s="145"/>
      <c r="D31" s="145"/>
      <c r="E31" s="145"/>
      <c r="F31" s="145"/>
      <c r="G31" s="146"/>
      <c r="H31" s="171" t="s">
        <v>65</v>
      </c>
      <c r="I31" s="145"/>
      <c r="J31" s="145"/>
      <c r="K31" s="145"/>
      <c r="L31" s="145"/>
      <c r="M31" s="146"/>
      <c r="N31" s="171" t="s">
        <v>66</v>
      </c>
      <c r="O31" s="145"/>
      <c r="P31" s="145"/>
      <c r="Q31" s="145"/>
      <c r="R31" s="145"/>
      <c r="S31" s="146"/>
      <c r="T31" s="176" t="s">
        <v>67</v>
      </c>
      <c r="U31" s="175"/>
      <c r="V31" s="175"/>
      <c r="W31" s="175"/>
      <c r="X31" s="175"/>
      <c r="Y31" s="149"/>
      <c r="Z31" s="173" t="s">
        <v>68</v>
      </c>
      <c r="AA31" s="145"/>
      <c r="AB31" s="145"/>
      <c r="AC31" s="145"/>
      <c r="AD31" s="145"/>
      <c r="AE31" s="146"/>
      <c r="AF31" s="173" t="s">
        <v>69</v>
      </c>
      <c r="AG31" s="145"/>
      <c r="AH31" s="145"/>
      <c r="AI31" s="145"/>
      <c r="AJ31" s="145"/>
      <c r="AK31" s="146"/>
      <c r="AL31" s="6" t="s">
        <v>59</v>
      </c>
    </row>
    <row r="32" spans="1:38" ht="15.75" customHeight="1">
      <c r="A32" s="152"/>
      <c r="B32" s="55" t="s">
        <v>43</v>
      </c>
      <c r="C32" s="106" t="s">
        <v>7</v>
      </c>
      <c r="D32" s="106" t="s">
        <v>8</v>
      </c>
      <c r="E32" s="49" t="s">
        <v>60</v>
      </c>
      <c r="F32" s="49" t="s">
        <v>61</v>
      </c>
      <c r="G32" s="50" t="s">
        <v>62</v>
      </c>
      <c r="H32" s="55" t="s">
        <v>43</v>
      </c>
      <c r="I32" s="106" t="s">
        <v>7</v>
      </c>
      <c r="J32" s="106" t="s">
        <v>8</v>
      </c>
      <c r="K32" s="49" t="s">
        <v>60</v>
      </c>
      <c r="L32" s="49" t="s">
        <v>61</v>
      </c>
      <c r="M32" s="50" t="s">
        <v>62</v>
      </c>
      <c r="N32" s="55" t="s">
        <v>43</v>
      </c>
      <c r="O32" s="106" t="s">
        <v>7</v>
      </c>
      <c r="P32" s="106" t="s">
        <v>8</v>
      </c>
      <c r="Q32" s="49" t="s">
        <v>60</v>
      </c>
      <c r="R32" s="49" t="s">
        <v>61</v>
      </c>
      <c r="S32" s="50" t="s">
        <v>62</v>
      </c>
      <c r="T32" s="51" t="s">
        <v>43</v>
      </c>
      <c r="U32" s="106" t="s">
        <v>7</v>
      </c>
      <c r="V32" s="106" t="s">
        <v>8</v>
      </c>
      <c r="W32" s="49" t="s">
        <v>60</v>
      </c>
      <c r="X32" s="49" t="s">
        <v>61</v>
      </c>
      <c r="Y32" s="50" t="s">
        <v>62</v>
      </c>
      <c r="Z32" s="68" t="s">
        <v>43</v>
      </c>
      <c r="AA32" s="106" t="s">
        <v>7</v>
      </c>
      <c r="AB32" s="106" t="s">
        <v>8</v>
      </c>
      <c r="AC32" s="49" t="s">
        <v>60</v>
      </c>
      <c r="AD32" s="49" t="s">
        <v>61</v>
      </c>
      <c r="AE32" s="50" t="s">
        <v>62</v>
      </c>
      <c r="AF32" s="68" t="s">
        <v>43</v>
      </c>
      <c r="AG32" s="106" t="s">
        <v>7</v>
      </c>
      <c r="AH32" s="106" t="s">
        <v>8</v>
      </c>
      <c r="AI32" s="49" t="s">
        <v>60</v>
      </c>
      <c r="AJ32" s="49" t="s">
        <v>61</v>
      </c>
      <c r="AK32" s="50" t="s">
        <v>62</v>
      </c>
      <c r="AL32" s="6"/>
    </row>
    <row r="33" spans="1:38" ht="15.75" customHeight="1">
      <c r="A33" s="67" t="s">
        <v>64</v>
      </c>
      <c r="B33" s="98"/>
      <c r="C33" s="98"/>
      <c r="D33" s="98"/>
      <c r="E33" s="98"/>
      <c r="F33" s="98"/>
      <c r="G33" s="99"/>
      <c r="H33" s="56">
        <v>60.61</v>
      </c>
      <c r="I33" s="56">
        <v>26.67</v>
      </c>
      <c r="J33" s="56">
        <v>88.89</v>
      </c>
      <c r="K33" s="56">
        <v>38.1</v>
      </c>
      <c r="L33" s="56">
        <v>71.11</v>
      </c>
      <c r="M33" s="53">
        <v>54.6</v>
      </c>
      <c r="N33" s="56">
        <v>65.63</v>
      </c>
      <c r="O33" s="56">
        <v>9.09</v>
      </c>
      <c r="P33" s="56">
        <v>95.24</v>
      </c>
      <c r="Q33" s="56">
        <v>15.38</v>
      </c>
      <c r="R33" s="56">
        <v>78.430000000000007</v>
      </c>
      <c r="S33" s="53">
        <v>46.91</v>
      </c>
      <c r="T33" s="100">
        <v>60.61</v>
      </c>
      <c r="U33" s="101">
        <v>21.43</v>
      </c>
      <c r="V33" s="101">
        <v>89.47</v>
      </c>
      <c r="W33" s="101">
        <v>31.58</v>
      </c>
      <c r="X33" s="101">
        <v>72.34</v>
      </c>
      <c r="Y33" s="102">
        <v>51.96</v>
      </c>
      <c r="Z33" s="56">
        <v>65</v>
      </c>
      <c r="AA33" s="56">
        <v>35</v>
      </c>
      <c r="AB33" s="56">
        <v>95</v>
      </c>
      <c r="AC33" s="56">
        <v>50</v>
      </c>
      <c r="AD33" s="56">
        <v>73.08</v>
      </c>
      <c r="AE33" s="56">
        <v>61.54</v>
      </c>
      <c r="AF33" s="56">
        <v>70</v>
      </c>
      <c r="AG33" s="56">
        <v>40</v>
      </c>
      <c r="AH33" s="56">
        <v>100</v>
      </c>
      <c r="AI33" s="56">
        <v>57.14</v>
      </c>
      <c r="AJ33" s="56">
        <v>76.92</v>
      </c>
      <c r="AK33" s="53">
        <v>67.03</v>
      </c>
      <c r="AL33" s="6">
        <f t="shared" ref="AL33:AL34" si="2">AVERAGE(G33,M33,S33,Y33,AE33,AK33)</f>
        <v>56.407999999999994</v>
      </c>
    </row>
    <row r="34" spans="1:38" ht="15.75" customHeight="1">
      <c r="A34" s="67" t="s">
        <v>65</v>
      </c>
      <c r="B34" s="56">
        <v>60</v>
      </c>
      <c r="C34" s="56">
        <v>87.88</v>
      </c>
      <c r="D34" s="56">
        <v>31.25</v>
      </c>
      <c r="E34" s="56">
        <v>69.05</v>
      </c>
      <c r="F34" s="56">
        <v>43.48</v>
      </c>
      <c r="G34" s="53">
        <v>56.26</v>
      </c>
      <c r="H34" s="98"/>
      <c r="I34" s="98"/>
      <c r="J34" s="98"/>
      <c r="K34" s="98"/>
      <c r="L34" s="98"/>
      <c r="M34" s="99"/>
      <c r="N34" s="56">
        <v>59.38</v>
      </c>
      <c r="O34" s="56">
        <v>45.45</v>
      </c>
      <c r="P34" s="56">
        <v>66.67</v>
      </c>
      <c r="Q34" s="56">
        <v>43.48</v>
      </c>
      <c r="R34" s="56">
        <v>68.290000000000006</v>
      </c>
      <c r="S34" s="53">
        <v>55.89</v>
      </c>
      <c r="T34" s="100">
        <v>36.36</v>
      </c>
      <c r="U34" s="101">
        <v>71.430000000000007</v>
      </c>
      <c r="V34" s="101">
        <v>10.53</v>
      </c>
      <c r="W34" s="101">
        <v>48.78</v>
      </c>
      <c r="X34" s="101">
        <v>16</v>
      </c>
      <c r="Y34" s="102">
        <v>32.39</v>
      </c>
      <c r="Z34" s="56">
        <v>57.5</v>
      </c>
      <c r="AA34" s="56">
        <v>35</v>
      </c>
      <c r="AB34" s="56">
        <v>80</v>
      </c>
      <c r="AC34" s="56">
        <v>45.16</v>
      </c>
      <c r="AD34" s="56">
        <v>65.31</v>
      </c>
      <c r="AE34" s="56">
        <v>55.23</v>
      </c>
      <c r="AF34" s="56">
        <v>55</v>
      </c>
      <c r="AG34" s="56">
        <v>30</v>
      </c>
      <c r="AH34" s="56">
        <v>80</v>
      </c>
      <c r="AI34" s="56">
        <v>40</v>
      </c>
      <c r="AJ34" s="56">
        <v>64</v>
      </c>
      <c r="AK34" s="53">
        <v>52</v>
      </c>
      <c r="AL34" s="6">
        <f t="shared" si="2"/>
        <v>50.353999999999999</v>
      </c>
    </row>
    <row r="35" spans="1:38" ht="15.75" customHeight="1">
      <c r="A35" s="67" t="s">
        <v>66</v>
      </c>
      <c r="B35" s="56">
        <v>57.44</v>
      </c>
      <c r="C35" s="56">
        <v>84.85</v>
      </c>
      <c r="D35" s="56">
        <v>29.17</v>
      </c>
      <c r="E35" s="56">
        <v>66.930000000000007</v>
      </c>
      <c r="F35" s="56">
        <v>40.29</v>
      </c>
      <c r="G35" s="53">
        <v>53.61</v>
      </c>
      <c r="H35" s="56">
        <v>66.67</v>
      </c>
      <c r="I35" s="56">
        <v>80</v>
      </c>
      <c r="J35" s="56">
        <v>55.56</v>
      </c>
      <c r="K35" s="56">
        <v>68.569999999999993</v>
      </c>
      <c r="L35" s="56">
        <v>64.52</v>
      </c>
      <c r="M35" s="53">
        <v>66.540000000000006</v>
      </c>
      <c r="N35" s="98"/>
      <c r="O35" s="98"/>
      <c r="P35" s="98"/>
      <c r="Q35" s="98"/>
      <c r="R35" s="98"/>
      <c r="S35" s="99"/>
      <c r="T35" s="100">
        <v>57.58</v>
      </c>
      <c r="U35" s="101">
        <v>35.71</v>
      </c>
      <c r="V35" s="101">
        <v>73.680000000000007</v>
      </c>
      <c r="W35" s="101">
        <v>41.67</v>
      </c>
      <c r="X35" s="101">
        <v>66.67</v>
      </c>
      <c r="Y35" s="102">
        <v>54.17</v>
      </c>
      <c r="Z35" s="56">
        <v>67.5</v>
      </c>
      <c r="AA35" s="56">
        <v>70</v>
      </c>
      <c r="AB35" s="56">
        <v>65</v>
      </c>
      <c r="AC35" s="56">
        <v>68.290000000000006</v>
      </c>
      <c r="AD35" s="56">
        <v>66.67</v>
      </c>
      <c r="AE35" s="56">
        <v>67.48</v>
      </c>
      <c r="AF35" s="56">
        <v>62.5</v>
      </c>
      <c r="AG35" s="56">
        <v>35</v>
      </c>
      <c r="AH35" s="56">
        <v>90</v>
      </c>
      <c r="AI35" s="56">
        <v>48.28</v>
      </c>
      <c r="AJ35" s="56">
        <v>70.59</v>
      </c>
      <c r="AK35" s="53">
        <v>59.43</v>
      </c>
      <c r="AL35" s="6">
        <f>AVERAGE(G35,M35,AK35)</f>
        <v>59.860000000000007</v>
      </c>
    </row>
    <row r="36" spans="1:38" ht="15.75" customHeight="1">
      <c r="A36" s="67" t="s">
        <v>67</v>
      </c>
      <c r="B36" s="56">
        <v>52.31</v>
      </c>
      <c r="C36" s="56">
        <v>92.93</v>
      </c>
      <c r="D36" s="56">
        <v>10.42</v>
      </c>
      <c r="E36" s="56">
        <v>66.430000000000007</v>
      </c>
      <c r="F36" s="56">
        <v>17.7</v>
      </c>
      <c r="G36" s="53">
        <v>42.06</v>
      </c>
      <c r="H36" s="56">
        <v>57.58</v>
      </c>
      <c r="I36" s="56">
        <v>73.33</v>
      </c>
      <c r="J36" s="56">
        <v>44.44</v>
      </c>
      <c r="K36" s="56">
        <v>61.11</v>
      </c>
      <c r="L36" s="56">
        <v>53.33</v>
      </c>
      <c r="M36" s="53">
        <v>57.22</v>
      </c>
      <c r="N36" s="56">
        <v>56.25</v>
      </c>
      <c r="O36" s="56">
        <v>54.55</v>
      </c>
      <c r="P36" s="56">
        <v>57.14</v>
      </c>
      <c r="Q36" s="56">
        <v>46.15</v>
      </c>
      <c r="R36" s="56">
        <v>63.16</v>
      </c>
      <c r="S36" s="53">
        <v>54.66</v>
      </c>
      <c r="T36" s="103"/>
      <c r="U36" s="104"/>
      <c r="V36" s="104"/>
      <c r="W36" s="104"/>
      <c r="X36" s="104"/>
      <c r="Y36" s="104"/>
      <c r="Z36" s="56">
        <v>57.5</v>
      </c>
      <c r="AA36" s="56">
        <v>85</v>
      </c>
      <c r="AB36" s="56">
        <v>30</v>
      </c>
      <c r="AC36" s="56">
        <v>66.67</v>
      </c>
      <c r="AD36" s="56">
        <v>41.38</v>
      </c>
      <c r="AE36" s="56">
        <v>54.02</v>
      </c>
      <c r="AF36" s="56">
        <v>65</v>
      </c>
      <c r="AG36" s="56">
        <v>50</v>
      </c>
      <c r="AH36" s="56">
        <v>80</v>
      </c>
      <c r="AI36" s="56">
        <v>58.82</v>
      </c>
      <c r="AJ36" s="56">
        <v>69.569999999999993</v>
      </c>
      <c r="AK36" s="60">
        <v>64.19</v>
      </c>
      <c r="AL36" s="6">
        <f t="shared" ref="AL36:AL38" si="3">AVERAGE(G36,M36,S36,Y36,AE36,AK36)</f>
        <v>54.429999999999993</v>
      </c>
    </row>
    <row r="37" spans="1:38" ht="15.75" customHeight="1">
      <c r="A37" s="67" t="s">
        <v>68</v>
      </c>
      <c r="B37" s="56">
        <v>55.9</v>
      </c>
      <c r="C37" s="56">
        <v>86.87</v>
      </c>
      <c r="D37" s="56">
        <v>23.96</v>
      </c>
      <c r="E37" s="56">
        <v>66.67</v>
      </c>
      <c r="F37" s="56">
        <v>34.85</v>
      </c>
      <c r="G37" s="53">
        <v>50.76</v>
      </c>
      <c r="H37" s="56">
        <v>60.61</v>
      </c>
      <c r="I37" s="56">
        <v>93.33</v>
      </c>
      <c r="J37" s="56">
        <v>33.33</v>
      </c>
      <c r="K37" s="56">
        <v>68.290000000000006</v>
      </c>
      <c r="L37" s="56">
        <v>48</v>
      </c>
      <c r="M37" s="53">
        <v>58.15</v>
      </c>
      <c r="N37" s="56">
        <v>50</v>
      </c>
      <c r="O37" s="56">
        <v>63.64</v>
      </c>
      <c r="P37" s="56">
        <v>42.86</v>
      </c>
      <c r="Q37" s="56">
        <v>46.67</v>
      </c>
      <c r="R37" s="56">
        <v>52.94</v>
      </c>
      <c r="S37" s="53">
        <v>49.8</v>
      </c>
      <c r="T37" s="51">
        <v>51.52</v>
      </c>
      <c r="U37" s="49">
        <v>64.290000000000006</v>
      </c>
      <c r="V37" s="49">
        <v>42.11</v>
      </c>
      <c r="W37" s="49">
        <v>52.94</v>
      </c>
      <c r="X37" s="49">
        <v>50</v>
      </c>
      <c r="Y37" s="49">
        <v>51.47</v>
      </c>
      <c r="Z37" s="98"/>
      <c r="AA37" s="98"/>
      <c r="AB37" s="98"/>
      <c r="AC37" s="98"/>
      <c r="AD37" s="98"/>
      <c r="AE37" s="98"/>
      <c r="AF37" s="56">
        <v>65</v>
      </c>
      <c r="AG37" s="56">
        <v>30</v>
      </c>
      <c r="AH37" s="56">
        <v>100</v>
      </c>
      <c r="AI37" s="56">
        <v>46.15</v>
      </c>
      <c r="AJ37" s="56">
        <v>74.069999999999993</v>
      </c>
      <c r="AK37" s="60">
        <v>60.11</v>
      </c>
      <c r="AL37" s="6">
        <f t="shared" si="3"/>
        <v>54.057999999999993</v>
      </c>
    </row>
    <row r="38" spans="1:38" ht="15.75" customHeight="1">
      <c r="A38" s="67" t="s">
        <v>69</v>
      </c>
      <c r="B38" s="56">
        <v>59.49</v>
      </c>
      <c r="C38" s="56">
        <v>100</v>
      </c>
      <c r="D38" s="56">
        <v>17.71</v>
      </c>
      <c r="E38" s="56">
        <v>71.48</v>
      </c>
      <c r="F38" s="56">
        <v>30.09</v>
      </c>
      <c r="G38" s="53">
        <v>50.78</v>
      </c>
      <c r="H38" s="56">
        <v>54.55</v>
      </c>
      <c r="I38" s="56">
        <v>73.33</v>
      </c>
      <c r="J38" s="56">
        <v>38.89</v>
      </c>
      <c r="K38" s="56">
        <v>59.46</v>
      </c>
      <c r="L38" s="56">
        <v>48.28</v>
      </c>
      <c r="M38" s="53">
        <v>53.87</v>
      </c>
      <c r="N38" s="56">
        <v>53.13</v>
      </c>
      <c r="O38" s="56">
        <v>54.55</v>
      </c>
      <c r="P38" s="56">
        <v>52.38</v>
      </c>
      <c r="Q38" s="56">
        <v>44.44</v>
      </c>
      <c r="R38" s="56">
        <v>59.46</v>
      </c>
      <c r="S38" s="53">
        <v>51.95</v>
      </c>
      <c r="T38" s="51">
        <v>42.42</v>
      </c>
      <c r="U38" s="49">
        <v>78.569999999999993</v>
      </c>
      <c r="V38" s="49">
        <v>15.79</v>
      </c>
      <c r="W38" s="49">
        <v>53.66</v>
      </c>
      <c r="X38" s="49">
        <v>24</v>
      </c>
      <c r="Y38" s="49">
        <v>38.83</v>
      </c>
      <c r="Z38" s="56">
        <v>67.5</v>
      </c>
      <c r="AA38" s="56">
        <v>90</v>
      </c>
      <c r="AB38" s="56">
        <v>45</v>
      </c>
      <c r="AC38" s="56">
        <v>73.47</v>
      </c>
      <c r="AD38" s="56">
        <v>58.06</v>
      </c>
      <c r="AE38" s="56">
        <v>65.77</v>
      </c>
      <c r="AF38" s="98"/>
      <c r="AG38" s="98"/>
      <c r="AH38" s="98"/>
      <c r="AI38" s="98"/>
      <c r="AJ38" s="98"/>
      <c r="AK38" s="99"/>
      <c r="AL38" s="6">
        <f t="shared" si="3"/>
        <v>52.239999999999995</v>
      </c>
    </row>
    <row r="39" spans="1:38" ht="15.75" customHeight="1">
      <c r="A39" s="107" t="s">
        <v>59</v>
      </c>
      <c r="B39" s="55"/>
      <c r="C39" s="55"/>
      <c r="D39" s="55"/>
      <c r="E39" s="55"/>
      <c r="F39" s="55"/>
      <c r="G39" s="6">
        <f>AVERAGE(G33:G38)</f>
        <v>50.694000000000003</v>
      </c>
      <c r="H39" s="55"/>
      <c r="I39" s="55"/>
      <c r="J39" s="55"/>
      <c r="K39" s="55"/>
      <c r="L39" s="55"/>
      <c r="M39" s="6">
        <f>AVERAGE(M33:M38)</f>
        <v>58.076000000000001</v>
      </c>
      <c r="N39" s="55"/>
      <c r="O39" s="55"/>
      <c r="P39" s="55"/>
      <c r="Q39" s="55"/>
      <c r="R39" s="55"/>
      <c r="S39" s="6">
        <f>AVERAGE(S33:S38)</f>
        <v>51.841999999999999</v>
      </c>
      <c r="T39" s="51"/>
      <c r="U39" s="49"/>
      <c r="V39" s="49"/>
      <c r="W39" s="49"/>
      <c r="X39" s="49"/>
      <c r="Y39" s="6">
        <f>AVERAGE(Y33:Y38)</f>
        <v>45.763999999999996</v>
      </c>
      <c r="Z39" s="55"/>
      <c r="AA39" s="55"/>
      <c r="AB39" s="55"/>
      <c r="AC39" s="55"/>
      <c r="AD39" s="55"/>
      <c r="AE39" s="6">
        <f>AVERAGE(AE33:AE38)</f>
        <v>60.808000000000007</v>
      </c>
      <c r="AF39" s="55"/>
      <c r="AG39" s="55"/>
      <c r="AH39" s="55"/>
      <c r="AI39" s="55"/>
      <c r="AJ39" s="55"/>
      <c r="AK39" s="6">
        <f t="shared" ref="AK39:AL39" si="4">AVERAGE(AK33:AK38)</f>
        <v>60.552</v>
      </c>
      <c r="AL39" s="138">
        <f t="shared" si="4"/>
        <v>54.558333333333337</v>
      </c>
    </row>
    <row r="40" spans="1:38" ht="15.75" customHeight="1">
      <c r="A40" s="43"/>
      <c r="B40" s="46"/>
      <c r="C40" s="46"/>
      <c r="D40" s="46"/>
      <c r="E40" s="46"/>
      <c r="F40" s="46"/>
      <c r="G40" s="45"/>
      <c r="H40" s="46"/>
      <c r="I40" s="46"/>
      <c r="J40" s="46"/>
      <c r="K40" s="46"/>
      <c r="L40" s="46"/>
      <c r="M40" s="45"/>
      <c r="N40" s="46"/>
      <c r="O40" s="46"/>
      <c r="P40" s="46"/>
      <c r="Q40" s="46"/>
      <c r="R40" s="46"/>
      <c r="S40" s="45"/>
      <c r="T40" s="96"/>
      <c r="U40" s="96"/>
      <c r="V40" s="96"/>
      <c r="W40" s="96"/>
      <c r="X40" s="96"/>
      <c r="Y40" s="9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5"/>
      <c r="AL40" s="45"/>
    </row>
    <row r="41" spans="1:38" ht="15.75" customHeight="1">
      <c r="A41" s="172" t="s">
        <v>85</v>
      </c>
      <c r="B41" s="171" t="s">
        <v>70</v>
      </c>
      <c r="C41" s="145"/>
      <c r="D41" s="145"/>
      <c r="E41" s="145"/>
      <c r="F41" s="145"/>
      <c r="G41" s="146"/>
      <c r="H41" s="171" t="s">
        <v>71</v>
      </c>
      <c r="I41" s="145"/>
      <c r="J41" s="145"/>
      <c r="K41" s="145"/>
      <c r="L41" s="145"/>
      <c r="M41" s="146"/>
      <c r="N41" s="171" t="s">
        <v>72</v>
      </c>
      <c r="O41" s="145"/>
      <c r="P41" s="145"/>
      <c r="Q41" s="145"/>
      <c r="R41" s="145"/>
      <c r="S41" s="146"/>
      <c r="T41" s="176" t="s">
        <v>73</v>
      </c>
      <c r="U41" s="175"/>
      <c r="V41" s="175"/>
      <c r="W41" s="175"/>
      <c r="X41" s="175"/>
      <c r="Y41" s="149"/>
      <c r="Z41" s="173" t="s">
        <v>74</v>
      </c>
      <c r="AA41" s="145"/>
      <c r="AB41" s="145"/>
      <c r="AC41" s="145"/>
      <c r="AD41" s="145"/>
      <c r="AE41" s="146"/>
      <c r="AF41" s="173" t="s">
        <v>75</v>
      </c>
      <c r="AG41" s="145"/>
      <c r="AH41" s="145"/>
      <c r="AI41" s="145"/>
      <c r="AJ41" s="145"/>
      <c r="AK41" s="146"/>
      <c r="AL41" s="6" t="s">
        <v>59</v>
      </c>
    </row>
    <row r="42" spans="1:38" ht="15.75" customHeight="1">
      <c r="A42" s="152"/>
      <c r="B42" s="55" t="s">
        <v>43</v>
      </c>
      <c r="C42" s="106" t="s">
        <v>7</v>
      </c>
      <c r="D42" s="106" t="s">
        <v>8</v>
      </c>
      <c r="E42" s="49" t="s">
        <v>60</v>
      </c>
      <c r="F42" s="49" t="s">
        <v>61</v>
      </c>
      <c r="G42" s="50" t="s">
        <v>62</v>
      </c>
      <c r="H42" s="55" t="s">
        <v>43</v>
      </c>
      <c r="I42" s="106" t="s">
        <v>7</v>
      </c>
      <c r="J42" s="106" t="s">
        <v>8</v>
      </c>
      <c r="K42" s="49" t="s">
        <v>60</v>
      </c>
      <c r="L42" s="49" t="s">
        <v>61</v>
      </c>
      <c r="M42" s="50" t="s">
        <v>62</v>
      </c>
      <c r="N42" s="55" t="s">
        <v>43</v>
      </c>
      <c r="O42" s="106" t="s">
        <v>7</v>
      </c>
      <c r="P42" s="106" t="s">
        <v>8</v>
      </c>
      <c r="Q42" s="49" t="s">
        <v>60</v>
      </c>
      <c r="R42" s="49" t="s">
        <v>61</v>
      </c>
      <c r="S42" s="50" t="s">
        <v>62</v>
      </c>
      <c r="T42" s="51" t="s">
        <v>43</v>
      </c>
      <c r="U42" s="106" t="s">
        <v>7</v>
      </c>
      <c r="V42" s="106" t="s">
        <v>8</v>
      </c>
      <c r="W42" s="49" t="s">
        <v>60</v>
      </c>
      <c r="X42" s="49" t="s">
        <v>61</v>
      </c>
      <c r="Y42" s="50" t="s">
        <v>62</v>
      </c>
      <c r="Z42" s="68" t="s">
        <v>43</v>
      </c>
      <c r="AA42" s="106" t="s">
        <v>7</v>
      </c>
      <c r="AB42" s="106" t="s">
        <v>8</v>
      </c>
      <c r="AC42" s="49" t="s">
        <v>60</v>
      </c>
      <c r="AD42" s="49" t="s">
        <v>61</v>
      </c>
      <c r="AE42" s="50" t="s">
        <v>62</v>
      </c>
      <c r="AF42" s="68" t="s">
        <v>43</v>
      </c>
      <c r="AG42" s="106" t="s">
        <v>7</v>
      </c>
      <c r="AH42" s="106" t="s">
        <v>8</v>
      </c>
      <c r="AI42" s="49" t="s">
        <v>60</v>
      </c>
      <c r="AJ42" s="49" t="s">
        <v>61</v>
      </c>
      <c r="AK42" s="50" t="s">
        <v>62</v>
      </c>
      <c r="AL42" s="6"/>
    </row>
    <row r="43" spans="1:38" ht="15.75" customHeight="1">
      <c r="A43" s="67" t="s">
        <v>70</v>
      </c>
      <c r="B43" s="98"/>
      <c r="C43" s="98"/>
      <c r="D43" s="98"/>
      <c r="E43" s="98"/>
      <c r="F43" s="98"/>
      <c r="G43" s="99"/>
      <c r="H43" s="56">
        <v>66.67</v>
      </c>
      <c r="I43" s="56">
        <v>40</v>
      </c>
      <c r="J43" s="56">
        <v>88.89</v>
      </c>
      <c r="K43" s="56">
        <v>52.17</v>
      </c>
      <c r="L43" s="56">
        <v>74.42</v>
      </c>
      <c r="M43" s="53">
        <v>63.3</v>
      </c>
      <c r="N43" s="56">
        <v>54.55</v>
      </c>
      <c r="O43" s="56">
        <v>0</v>
      </c>
      <c r="P43" s="56">
        <v>94.74</v>
      </c>
      <c r="Q43" s="56">
        <v>0</v>
      </c>
      <c r="R43" s="56">
        <v>70.59</v>
      </c>
      <c r="S43" s="53">
        <v>35.29</v>
      </c>
      <c r="T43" s="100">
        <v>48.48</v>
      </c>
      <c r="U43" s="101">
        <v>20</v>
      </c>
      <c r="V43" s="102">
        <v>92.31</v>
      </c>
      <c r="W43" s="101">
        <v>32</v>
      </c>
      <c r="X43" s="101">
        <v>58.54</v>
      </c>
      <c r="Y43" s="102">
        <v>45.27</v>
      </c>
      <c r="Z43" s="56">
        <v>52.5</v>
      </c>
      <c r="AA43" s="56">
        <v>30</v>
      </c>
      <c r="AB43" s="56">
        <v>75</v>
      </c>
      <c r="AC43" s="56">
        <v>38.71</v>
      </c>
      <c r="AD43" s="56">
        <v>61.22</v>
      </c>
      <c r="AE43" s="56">
        <v>49.97</v>
      </c>
      <c r="AF43" s="56">
        <v>64.099999999999994</v>
      </c>
      <c r="AG43" s="56">
        <v>45.83</v>
      </c>
      <c r="AH43" s="53">
        <v>93.33</v>
      </c>
      <c r="AI43" s="56">
        <v>61.11</v>
      </c>
      <c r="AJ43" s="56">
        <v>66.67</v>
      </c>
      <c r="AK43" s="53">
        <v>63.89</v>
      </c>
      <c r="AL43" s="6">
        <f t="shared" ref="AL43:AL48" si="5">AVERAGE(G43,M43,S43,Y43,AE43,AK43)</f>
        <v>51.544000000000004</v>
      </c>
    </row>
    <row r="44" spans="1:38" ht="15.75" customHeight="1">
      <c r="A44" s="67" t="s">
        <v>71</v>
      </c>
      <c r="B44" s="56">
        <v>50.77</v>
      </c>
      <c r="C44" s="56">
        <v>37.25</v>
      </c>
      <c r="D44" s="56">
        <v>65.59</v>
      </c>
      <c r="E44" s="56">
        <v>44.19</v>
      </c>
      <c r="F44" s="56">
        <v>55.96</v>
      </c>
      <c r="G44" s="53">
        <v>50.07</v>
      </c>
      <c r="H44" s="98"/>
      <c r="I44" s="98"/>
      <c r="J44" s="98"/>
      <c r="K44" s="98"/>
      <c r="L44" s="98"/>
      <c r="M44" s="99"/>
      <c r="N44" s="56">
        <v>48.48</v>
      </c>
      <c r="O44" s="56">
        <v>21.43</v>
      </c>
      <c r="P44" s="56">
        <v>68.42</v>
      </c>
      <c r="Q44" s="56">
        <v>26.09</v>
      </c>
      <c r="R44" s="56">
        <v>60.47</v>
      </c>
      <c r="S44" s="53">
        <v>43.28</v>
      </c>
      <c r="T44" s="100">
        <v>48.48</v>
      </c>
      <c r="U44" s="101">
        <v>55</v>
      </c>
      <c r="V44" s="101">
        <v>38.46</v>
      </c>
      <c r="W44" s="101">
        <v>56.41</v>
      </c>
      <c r="X44" s="101">
        <v>37.04</v>
      </c>
      <c r="Y44" s="102">
        <v>46.72</v>
      </c>
      <c r="Z44" s="56">
        <v>60</v>
      </c>
      <c r="AA44" s="56">
        <v>40</v>
      </c>
      <c r="AB44" s="56">
        <v>80</v>
      </c>
      <c r="AC44" s="56">
        <v>50</v>
      </c>
      <c r="AD44" s="56">
        <v>66.67</v>
      </c>
      <c r="AE44" s="56">
        <v>58.33</v>
      </c>
      <c r="AF44" s="56">
        <v>46.15</v>
      </c>
      <c r="AG44" s="56">
        <v>45.83</v>
      </c>
      <c r="AH44" s="56">
        <v>46.67</v>
      </c>
      <c r="AI44" s="56">
        <v>51.16</v>
      </c>
      <c r="AJ44" s="56">
        <v>40</v>
      </c>
      <c r="AK44" s="53">
        <v>45.58</v>
      </c>
      <c r="AL44" s="6">
        <f t="shared" si="5"/>
        <v>48.795999999999992</v>
      </c>
    </row>
    <row r="45" spans="1:38" ht="15.75" customHeight="1">
      <c r="A45" s="67" t="s">
        <v>72</v>
      </c>
      <c r="B45" s="56">
        <v>50.77</v>
      </c>
      <c r="C45" s="56">
        <v>24.51</v>
      </c>
      <c r="D45" s="56">
        <v>79.569999999999993</v>
      </c>
      <c r="E45" s="56">
        <v>34.25</v>
      </c>
      <c r="F45" s="56">
        <v>60.66</v>
      </c>
      <c r="G45" s="53">
        <v>47.45</v>
      </c>
      <c r="H45" s="56">
        <v>45.45</v>
      </c>
      <c r="I45" s="56">
        <v>13.33</v>
      </c>
      <c r="J45" s="56">
        <v>72.22</v>
      </c>
      <c r="K45" s="56">
        <v>18.18</v>
      </c>
      <c r="L45" s="56">
        <v>59.09</v>
      </c>
      <c r="M45" s="53">
        <v>38.64</v>
      </c>
      <c r="N45" s="98"/>
      <c r="O45" s="98"/>
      <c r="P45" s="98"/>
      <c r="Q45" s="98"/>
      <c r="R45" s="98"/>
      <c r="S45" s="99"/>
      <c r="T45" s="100">
        <v>48.48</v>
      </c>
      <c r="U45" s="101">
        <v>30</v>
      </c>
      <c r="V45" s="101">
        <v>76.92</v>
      </c>
      <c r="W45" s="101">
        <v>41.38</v>
      </c>
      <c r="X45" s="101">
        <v>54.05</v>
      </c>
      <c r="Y45" s="102">
        <v>47.72</v>
      </c>
      <c r="Z45" s="56">
        <v>45</v>
      </c>
      <c r="AA45" s="56">
        <v>25</v>
      </c>
      <c r="AB45" s="56">
        <v>65</v>
      </c>
      <c r="AC45" s="56">
        <v>31.25</v>
      </c>
      <c r="AD45" s="56">
        <v>54.17</v>
      </c>
      <c r="AE45" s="56">
        <v>42.71</v>
      </c>
      <c r="AF45" s="56">
        <v>41.03</v>
      </c>
      <c r="AG45" s="56">
        <v>12.5</v>
      </c>
      <c r="AH45" s="56">
        <v>86.67</v>
      </c>
      <c r="AI45" s="56">
        <v>20.69</v>
      </c>
      <c r="AJ45" s="56">
        <v>53.06</v>
      </c>
      <c r="AK45" s="53">
        <v>36.880000000000003</v>
      </c>
      <c r="AL45" s="6">
        <f t="shared" si="5"/>
        <v>42.68</v>
      </c>
    </row>
    <row r="46" spans="1:38" ht="15.75" customHeight="1">
      <c r="A46" s="67" t="s">
        <v>73</v>
      </c>
      <c r="B46" s="56">
        <v>53.85</v>
      </c>
      <c r="C46" s="56">
        <v>100</v>
      </c>
      <c r="D46" s="56">
        <v>3.23</v>
      </c>
      <c r="E46" s="56">
        <v>69.39</v>
      </c>
      <c r="F46" s="56">
        <v>6.25</v>
      </c>
      <c r="G46" s="53">
        <v>37.82</v>
      </c>
      <c r="H46" s="56">
        <v>45.45</v>
      </c>
      <c r="I46" s="56">
        <v>93.33</v>
      </c>
      <c r="J46" s="56">
        <v>5.56</v>
      </c>
      <c r="K46" s="56">
        <v>60.87</v>
      </c>
      <c r="L46" s="56">
        <v>10</v>
      </c>
      <c r="M46" s="53">
        <v>35.43</v>
      </c>
      <c r="N46" s="56">
        <v>66.67</v>
      </c>
      <c r="O46" s="56">
        <v>78.569999999999993</v>
      </c>
      <c r="P46" s="56">
        <v>57.89</v>
      </c>
      <c r="Q46" s="56">
        <v>66.67</v>
      </c>
      <c r="R46" s="56">
        <v>66.67</v>
      </c>
      <c r="S46" s="53">
        <v>66.67</v>
      </c>
      <c r="T46" s="103"/>
      <c r="U46" s="104"/>
      <c r="V46" s="104"/>
      <c r="W46" s="104"/>
      <c r="X46" s="104"/>
      <c r="Y46" s="104"/>
      <c r="Z46" s="56">
        <v>37.5</v>
      </c>
      <c r="AA46" s="56">
        <v>55</v>
      </c>
      <c r="AB46" s="56">
        <v>20</v>
      </c>
      <c r="AC46" s="56">
        <v>46.81</v>
      </c>
      <c r="AD46" s="56">
        <v>24.24</v>
      </c>
      <c r="AE46" s="56">
        <v>35.53</v>
      </c>
      <c r="AF46" s="56">
        <v>74.36</v>
      </c>
      <c r="AG46" s="56">
        <v>79.17</v>
      </c>
      <c r="AH46" s="56">
        <v>66.67</v>
      </c>
      <c r="AI46" s="56">
        <v>79.17</v>
      </c>
      <c r="AJ46" s="56">
        <v>66.67</v>
      </c>
      <c r="AK46" s="60">
        <v>72.92</v>
      </c>
      <c r="AL46" s="6">
        <f t="shared" si="5"/>
        <v>49.673999999999999</v>
      </c>
    </row>
    <row r="47" spans="1:38" ht="15.75" customHeight="1">
      <c r="A47" s="67" t="s">
        <v>74</v>
      </c>
      <c r="B47" s="56">
        <v>61.03</v>
      </c>
      <c r="C47" s="56">
        <v>36.270000000000003</v>
      </c>
      <c r="D47" s="56">
        <v>88.17</v>
      </c>
      <c r="E47" s="56">
        <v>49.33</v>
      </c>
      <c r="F47" s="56">
        <v>68.33</v>
      </c>
      <c r="G47" s="53">
        <v>58.83</v>
      </c>
      <c r="H47" s="56">
        <v>69.7</v>
      </c>
      <c r="I47" s="56">
        <v>40</v>
      </c>
      <c r="J47" s="56">
        <v>94.44</v>
      </c>
      <c r="K47" s="56">
        <v>54.55</v>
      </c>
      <c r="L47" s="56">
        <v>77.27</v>
      </c>
      <c r="M47" s="53">
        <v>65.91</v>
      </c>
      <c r="N47" s="56">
        <v>60.61</v>
      </c>
      <c r="O47" s="56">
        <v>7.14</v>
      </c>
      <c r="P47" s="56">
        <v>100</v>
      </c>
      <c r="Q47" s="56">
        <v>13.33</v>
      </c>
      <c r="R47" s="56">
        <v>74.510000000000005</v>
      </c>
      <c r="S47" s="53">
        <v>43.92</v>
      </c>
      <c r="T47" s="51">
        <v>48.48</v>
      </c>
      <c r="U47" s="49">
        <v>25</v>
      </c>
      <c r="V47" s="49">
        <v>84.62</v>
      </c>
      <c r="W47" s="49">
        <v>37.04</v>
      </c>
      <c r="X47" s="49">
        <v>56.41</v>
      </c>
      <c r="Y47" s="49">
        <v>46.72</v>
      </c>
      <c r="Z47" s="98"/>
      <c r="AA47" s="98"/>
      <c r="AB47" s="98"/>
      <c r="AC47" s="98"/>
      <c r="AD47" s="98"/>
      <c r="AE47" s="98"/>
      <c r="AF47" s="56">
        <v>61.54</v>
      </c>
      <c r="AG47" s="56">
        <v>41.67</v>
      </c>
      <c r="AH47" s="56">
        <v>93.33</v>
      </c>
      <c r="AI47" s="56">
        <v>57.14</v>
      </c>
      <c r="AJ47" s="56">
        <v>65.12</v>
      </c>
      <c r="AK47" s="60">
        <v>61.13</v>
      </c>
      <c r="AL47" s="6">
        <f t="shared" si="5"/>
        <v>55.302</v>
      </c>
    </row>
    <row r="48" spans="1:38" ht="15.75" customHeight="1">
      <c r="A48" s="67" t="s">
        <v>75</v>
      </c>
      <c r="B48" s="56">
        <v>60.51</v>
      </c>
      <c r="C48" s="56">
        <v>100</v>
      </c>
      <c r="D48" s="56">
        <v>17.2</v>
      </c>
      <c r="E48" s="56">
        <v>72.599999999999994</v>
      </c>
      <c r="F48" s="56">
        <v>29.36</v>
      </c>
      <c r="G48" s="53">
        <v>50.98</v>
      </c>
      <c r="H48" s="56">
        <v>42.42</v>
      </c>
      <c r="I48" s="56">
        <v>80</v>
      </c>
      <c r="J48" s="56">
        <v>11.11</v>
      </c>
      <c r="K48" s="56">
        <v>55.81</v>
      </c>
      <c r="L48" s="56">
        <v>17.39</v>
      </c>
      <c r="M48" s="53">
        <v>36.6</v>
      </c>
      <c r="N48" s="56">
        <v>69.7</v>
      </c>
      <c r="O48" s="56">
        <v>78.569999999999993</v>
      </c>
      <c r="P48" s="56">
        <v>63.16</v>
      </c>
      <c r="Q48" s="56">
        <v>68.75</v>
      </c>
      <c r="R48" s="56">
        <v>70.59</v>
      </c>
      <c r="S48" s="53">
        <v>69.67</v>
      </c>
      <c r="T48" s="51">
        <v>81.819999999999993</v>
      </c>
      <c r="U48" s="49">
        <v>95</v>
      </c>
      <c r="V48" s="49">
        <v>61.54</v>
      </c>
      <c r="W48" s="49">
        <v>86.36</v>
      </c>
      <c r="X48" s="49">
        <v>72.73</v>
      </c>
      <c r="Y48" s="49">
        <v>79.55</v>
      </c>
      <c r="Z48" s="56">
        <v>55</v>
      </c>
      <c r="AA48" s="56">
        <v>80</v>
      </c>
      <c r="AB48" s="56">
        <v>30</v>
      </c>
      <c r="AC48" s="56">
        <v>64</v>
      </c>
      <c r="AD48" s="56">
        <v>40</v>
      </c>
      <c r="AE48" s="56">
        <v>52</v>
      </c>
      <c r="AF48" s="98"/>
      <c r="AG48" s="98"/>
      <c r="AH48" s="98"/>
      <c r="AI48" s="98"/>
      <c r="AJ48" s="98"/>
      <c r="AK48" s="99"/>
      <c r="AL48" s="6">
        <f t="shared" si="5"/>
        <v>57.760000000000005</v>
      </c>
    </row>
    <row r="49" spans="1:38" ht="15.75" customHeight="1">
      <c r="A49" s="107" t="s">
        <v>59</v>
      </c>
      <c r="B49" s="139"/>
      <c r="C49" s="139"/>
      <c r="D49" s="139"/>
      <c r="E49" s="61"/>
      <c r="F49" s="61"/>
      <c r="G49" s="6">
        <f>AVERAGE(G43:G48)</f>
        <v>49.03</v>
      </c>
      <c r="H49" s="139"/>
      <c r="I49" s="139"/>
      <c r="J49" s="139"/>
      <c r="K49" s="61"/>
      <c r="L49" s="61"/>
      <c r="M49" s="6">
        <f>AVERAGE(M43:M48)</f>
        <v>47.975999999999999</v>
      </c>
      <c r="N49" s="139"/>
      <c r="O49" s="139"/>
      <c r="P49" s="139"/>
      <c r="Q49" s="61"/>
      <c r="R49" s="61"/>
      <c r="S49" s="6">
        <f>AVERAGE(S43:S48)</f>
        <v>51.766000000000005</v>
      </c>
      <c r="T49" s="140"/>
      <c r="U49" s="114"/>
      <c r="V49" s="114"/>
      <c r="W49" s="49"/>
      <c r="X49" s="49"/>
      <c r="Y49" s="6">
        <f>AVERAGE(Y43:Y48)</f>
        <v>53.196000000000005</v>
      </c>
      <c r="Z49" s="139"/>
      <c r="AA49" s="139"/>
      <c r="AB49" s="139"/>
      <c r="AC49" s="139"/>
      <c r="AD49" s="139"/>
      <c r="AE49" s="6">
        <f>AVERAGE(AE43:AE48)</f>
        <v>47.707999999999998</v>
      </c>
      <c r="AF49" s="139"/>
      <c r="AG49" s="139"/>
      <c r="AH49" s="139"/>
      <c r="AI49" s="61"/>
      <c r="AJ49" s="61"/>
      <c r="AK49" s="6">
        <f t="shared" ref="AK49:AL49" si="6">AVERAGE(AK43:AK48)</f>
        <v>56.08</v>
      </c>
      <c r="AL49" s="138">
        <f t="shared" si="6"/>
        <v>50.95933333333334</v>
      </c>
    </row>
    <row r="54" spans="1:38" ht="15.75" customHeight="1">
      <c r="A54" s="43" t="s">
        <v>115</v>
      </c>
    </row>
    <row r="55" spans="1:38" ht="15.75" customHeight="1">
      <c r="A55" s="172" t="s">
        <v>52</v>
      </c>
      <c r="B55" s="173" t="s">
        <v>116</v>
      </c>
      <c r="C55" s="145"/>
      <c r="D55" s="145"/>
      <c r="E55" s="145"/>
      <c r="F55" s="145"/>
      <c r="G55" s="146"/>
      <c r="H55" s="173" t="s">
        <v>117</v>
      </c>
      <c r="I55" s="145"/>
      <c r="J55" s="145"/>
      <c r="K55" s="145"/>
      <c r="L55" s="145"/>
      <c r="M55" s="146"/>
      <c r="N55" s="173" t="s">
        <v>118</v>
      </c>
      <c r="O55" s="145"/>
      <c r="P55" s="145"/>
      <c r="Q55" s="145"/>
      <c r="R55" s="145"/>
      <c r="S55" s="146"/>
      <c r="T55" s="139" t="s">
        <v>119</v>
      </c>
    </row>
    <row r="56" spans="1:38" ht="15.75" customHeight="1">
      <c r="A56" s="152"/>
      <c r="B56" s="67" t="s">
        <v>43</v>
      </c>
      <c r="C56" s="106" t="s">
        <v>7</v>
      </c>
      <c r="D56" s="106" t="s">
        <v>8</v>
      </c>
      <c r="E56" s="49" t="s">
        <v>60</v>
      </c>
      <c r="F56" s="49" t="s">
        <v>61</v>
      </c>
      <c r="G56" s="50" t="s">
        <v>62</v>
      </c>
      <c r="H56" s="67" t="s">
        <v>43</v>
      </c>
      <c r="I56" s="106" t="s">
        <v>7</v>
      </c>
      <c r="J56" s="106" t="s">
        <v>8</v>
      </c>
      <c r="K56" s="49" t="s">
        <v>60</v>
      </c>
      <c r="L56" s="49" t="s">
        <v>61</v>
      </c>
      <c r="M56" s="50" t="s">
        <v>62</v>
      </c>
      <c r="N56" s="67" t="s">
        <v>43</v>
      </c>
      <c r="O56" s="106" t="s">
        <v>7</v>
      </c>
      <c r="P56" s="106" t="s">
        <v>8</v>
      </c>
      <c r="Q56" s="49" t="s">
        <v>60</v>
      </c>
      <c r="R56" s="49" t="s">
        <v>61</v>
      </c>
      <c r="S56" s="50" t="s">
        <v>62</v>
      </c>
      <c r="T56" s="139"/>
    </row>
    <row r="57" spans="1:38" ht="15.75" customHeight="1">
      <c r="A57" s="67" t="s">
        <v>94</v>
      </c>
      <c r="B57" s="56">
        <v>78.66</v>
      </c>
      <c r="C57" s="52">
        <v>79.95</v>
      </c>
      <c r="D57" s="52">
        <v>76.97</v>
      </c>
      <c r="E57" s="52">
        <v>79.3</v>
      </c>
      <c r="F57" s="52">
        <v>76.75</v>
      </c>
      <c r="G57" s="141">
        <f t="shared" ref="G57:G64" si="7">AVERAGE(E57,F57)</f>
        <v>78.025000000000006</v>
      </c>
      <c r="H57" s="56">
        <v>69.89</v>
      </c>
      <c r="I57" s="52">
        <v>81.2</v>
      </c>
      <c r="J57" s="52">
        <v>59.67</v>
      </c>
      <c r="K57" s="52">
        <v>70.91</v>
      </c>
      <c r="L57" s="52">
        <v>67.03</v>
      </c>
      <c r="M57" s="141">
        <f t="shared" ref="M57:M63" si="8">AVERAGE(K57,L57)</f>
        <v>68.97</v>
      </c>
      <c r="N57" s="56">
        <v>76.010000000000005</v>
      </c>
      <c r="O57" s="52">
        <v>78.84</v>
      </c>
      <c r="P57" s="52">
        <v>71.42</v>
      </c>
      <c r="Q57" s="52">
        <v>76.239999999999995</v>
      </c>
      <c r="R57" s="52">
        <v>74.58</v>
      </c>
      <c r="S57" s="141">
        <f t="shared" ref="S57:S64" si="9">AVERAGE(Q57,R57)</f>
        <v>75.41</v>
      </c>
      <c r="T57" s="61">
        <f t="shared" ref="T57:T64" si="10">AVERAGE(G57,M57,S57)</f>
        <v>74.135000000000005</v>
      </c>
    </row>
    <row r="58" spans="1:38" ht="15.75" customHeight="1">
      <c r="A58" s="67" t="s">
        <v>95</v>
      </c>
      <c r="B58" s="142">
        <v>78.72</v>
      </c>
      <c r="C58" s="142">
        <v>84.81</v>
      </c>
      <c r="D58" s="142">
        <v>73.62</v>
      </c>
      <c r="E58" s="142">
        <v>80.430000000000007</v>
      </c>
      <c r="F58" s="142">
        <v>76.14</v>
      </c>
      <c r="G58" s="141">
        <f t="shared" si="7"/>
        <v>78.284999999999997</v>
      </c>
      <c r="H58" s="59">
        <v>72.77</v>
      </c>
      <c r="I58" s="59">
        <v>81.099999999999994</v>
      </c>
      <c r="J58" s="59">
        <v>65.89</v>
      </c>
      <c r="K58" s="59">
        <v>72.69</v>
      </c>
      <c r="L58" s="59">
        <v>72.14</v>
      </c>
      <c r="M58" s="141">
        <f t="shared" si="8"/>
        <v>72.414999999999992</v>
      </c>
      <c r="N58" s="59">
        <v>75.86</v>
      </c>
      <c r="O58" s="59">
        <v>78.819999999999993</v>
      </c>
      <c r="P58" s="59">
        <v>72.52</v>
      </c>
      <c r="Q58" s="59">
        <v>76.040000000000006</v>
      </c>
      <c r="R58" s="59">
        <v>75.09</v>
      </c>
      <c r="S58" s="141">
        <f t="shared" si="9"/>
        <v>75.564999999999998</v>
      </c>
      <c r="T58" s="143">
        <f t="shared" si="10"/>
        <v>75.421666666666667</v>
      </c>
    </row>
    <row r="59" spans="1:38" ht="15.75" customHeight="1">
      <c r="A59" s="68" t="s">
        <v>96</v>
      </c>
      <c r="B59" s="49">
        <v>80.44</v>
      </c>
      <c r="C59" s="49">
        <v>83.76</v>
      </c>
      <c r="D59" s="49">
        <v>77.760000000000005</v>
      </c>
      <c r="E59" s="49">
        <v>81.34</v>
      </c>
      <c r="F59" s="49">
        <v>79.03</v>
      </c>
      <c r="G59" s="141">
        <f t="shared" si="7"/>
        <v>80.185000000000002</v>
      </c>
      <c r="H59" s="49">
        <v>70.7</v>
      </c>
      <c r="I59" s="49">
        <v>77.739999999999995</v>
      </c>
      <c r="J59" s="49">
        <v>65.17</v>
      </c>
      <c r="K59" s="49">
        <v>70.38</v>
      </c>
      <c r="L59" s="49">
        <v>69.069999999999993</v>
      </c>
      <c r="M59" s="141">
        <f t="shared" si="8"/>
        <v>69.724999999999994</v>
      </c>
      <c r="N59" s="49">
        <v>73.61</v>
      </c>
      <c r="O59" s="49">
        <v>74.72</v>
      </c>
      <c r="P59" s="49">
        <v>70.849999999999994</v>
      </c>
      <c r="Q59" s="49">
        <v>72.19</v>
      </c>
      <c r="R59" s="49">
        <v>73.819999999999993</v>
      </c>
      <c r="S59" s="141">
        <f t="shared" si="9"/>
        <v>73.004999999999995</v>
      </c>
      <c r="T59" s="61">
        <f t="shared" si="10"/>
        <v>74.304999999999993</v>
      </c>
    </row>
    <row r="60" spans="1:38" ht="15.75" customHeight="1">
      <c r="A60" s="68" t="s">
        <v>97</v>
      </c>
      <c r="B60" s="49">
        <v>79.31</v>
      </c>
      <c r="C60" s="49">
        <v>86.32</v>
      </c>
      <c r="D60" s="49">
        <v>71.89</v>
      </c>
      <c r="E60" s="49">
        <v>81.040000000000006</v>
      </c>
      <c r="F60" s="49">
        <v>76.459999999999994</v>
      </c>
      <c r="G60" s="141">
        <f t="shared" si="7"/>
        <v>78.75</v>
      </c>
      <c r="H60" s="49">
        <v>70.86</v>
      </c>
      <c r="I60" s="49">
        <v>80.94</v>
      </c>
      <c r="J60" s="49">
        <v>63.46</v>
      </c>
      <c r="K60" s="49">
        <v>71.77</v>
      </c>
      <c r="L60" s="49">
        <v>69.540000000000006</v>
      </c>
      <c r="M60" s="141">
        <f t="shared" si="8"/>
        <v>70.655000000000001</v>
      </c>
      <c r="N60" s="49">
        <v>73.180000000000007</v>
      </c>
      <c r="O60" s="49">
        <v>80.09</v>
      </c>
      <c r="P60" s="49">
        <v>66.03</v>
      </c>
      <c r="Q60" s="49">
        <v>74.83</v>
      </c>
      <c r="R60" s="49">
        <v>70.53</v>
      </c>
      <c r="S60" s="141">
        <f t="shared" si="9"/>
        <v>72.680000000000007</v>
      </c>
      <c r="T60" s="61">
        <f t="shared" si="10"/>
        <v>74.028333333333336</v>
      </c>
    </row>
    <row r="61" spans="1:38" ht="13">
      <c r="A61" s="68" t="s">
        <v>98</v>
      </c>
      <c r="B61" s="49">
        <v>75.180000000000007</v>
      </c>
      <c r="C61" s="49">
        <v>77.09</v>
      </c>
      <c r="D61" s="49">
        <v>72.63</v>
      </c>
      <c r="E61" s="49">
        <v>76.099999999999994</v>
      </c>
      <c r="F61" s="49">
        <v>73.040000000000006</v>
      </c>
      <c r="G61" s="141">
        <f t="shared" si="7"/>
        <v>74.569999999999993</v>
      </c>
      <c r="H61" s="49">
        <v>69.84</v>
      </c>
      <c r="I61" s="49">
        <v>72.239999999999995</v>
      </c>
      <c r="J61" s="49">
        <v>68.010000000000005</v>
      </c>
      <c r="K61" s="49">
        <v>68.28</v>
      </c>
      <c r="L61" s="49">
        <v>70.89</v>
      </c>
      <c r="M61" s="141">
        <f t="shared" si="8"/>
        <v>69.585000000000008</v>
      </c>
      <c r="N61" s="49">
        <v>69.97</v>
      </c>
      <c r="O61" s="49">
        <v>69.81</v>
      </c>
      <c r="P61" s="49">
        <v>68.489999999999995</v>
      </c>
      <c r="Q61" s="49">
        <v>68.599999999999994</v>
      </c>
      <c r="R61" s="49">
        <v>69.61</v>
      </c>
      <c r="S61" s="141">
        <f t="shared" si="9"/>
        <v>69.10499999999999</v>
      </c>
      <c r="T61" s="61">
        <f t="shared" si="10"/>
        <v>71.086666666666659</v>
      </c>
    </row>
    <row r="62" spans="1:38" ht="13">
      <c r="A62" s="67" t="s">
        <v>99</v>
      </c>
      <c r="B62" s="56">
        <v>77.34</v>
      </c>
      <c r="C62" s="52">
        <v>81.739999999999995</v>
      </c>
      <c r="D62" s="52">
        <v>73.11</v>
      </c>
      <c r="E62" s="52">
        <v>78.489999999999995</v>
      </c>
      <c r="F62" s="52">
        <v>75.150000000000006</v>
      </c>
      <c r="G62" s="141">
        <f t="shared" si="7"/>
        <v>76.819999999999993</v>
      </c>
      <c r="H62" s="56">
        <v>69.010000000000005</v>
      </c>
      <c r="I62" s="52">
        <v>67.09</v>
      </c>
      <c r="J62" s="52">
        <v>70.39</v>
      </c>
      <c r="K62" s="52">
        <v>66.02</v>
      </c>
      <c r="L62" s="52">
        <v>70.95</v>
      </c>
      <c r="M62" s="141">
        <f t="shared" si="8"/>
        <v>68.484999999999999</v>
      </c>
      <c r="N62" s="56">
        <v>73.44</v>
      </c>
      <c r="O62" s="52">
        <v>78.260000000000005</v>
      </c>
      <c r="P62" s="52">
        <v>69.36</v>
      </c>
      <c r="Q62" s="52">
        <v>74.349999999999994</v>
      </c>
      <c r="R62" s="52">
        <v>71.13</v>
      </c>
      <c r="S62" s="141">
        <f t="shared" si="9"/>
        <v>72.739999999999995</v>
      </c>
      <c r="T62" s="61">
        <f t="shared" si="10"/>
        <v>72.681666666666672</v>
      </c>
    </row>
    <row r="63" spans="1:38" ht="13">
      <c r="A63" s="67" t="s">
        <v>100</v>
      </c>
      <c r="B63" s="56">
        <v>73.23</v>
      </c>
      <c r="C63" s="52">
        <v>73.56</v>
      </c>
      <c r="D63" s="52">
        <v>72.709999999999994</v>
      </c>
      <c r="E63" s="52">
        <v>73.41</v>
      </c>
      <c r="F63" s="52">
        <v>71.84</v>
      </c>
      <c r="G63" s="141">
        <f t="shared" si="7"/>
        <v>72.625</v>
      </c>
      <c r="H63" s="56">
        <v>67.540000000000006</v>
      </c>
      <c r="I63" s="52">
        <v>73.38</v>
      </c>
      <c r="J63" s="52">
        <v>62.67</v>
      </c>
      <c r="K63" s="52">
        <v>65.67</v>
      </c>
      <c r="L63" s="52">
        <v>67.52</v>
      </c>
      <c r="M63" s="141">
        <f t="shared" si="8"/>
        <v>66.594999999999999</v>
      </c>
      <c r="N63" s="56">
        <v>72.98</v>
      </c>
      <c r="O63" s="52">
        <v>78.3</v>
      </c>
      <c r="P63" s="52">
        <v>67.400000000000006</v>
      </c>
      <c r="Q63" s="52">
        <v>73.84</v>
      </c>
      <c r="R63" s="52">
        <v>70.930000000000007</v>
      </c>
      <c r="S63" s="141">
        <f t="shared" si="9"/>
        <v>72.385000000000005</v>
      </c>
      <c r="T63" s="61">
        <f t="shared" si="10"/>
        <v>70.535000000000011</v>
      </c>
    </row>
    <row r="64" spans="1:38" ht="13">
      <c r="A64" s="67" t="s">
        <v>101</v>
      </c>
      <c r="B64" s="56">
        <v>76.239999999999995</v>
      </c>
      <c r="C64" s="56">
        <v>78.2</v>
      </c>
      <c r="D64" s="56">
        <v>73.72</v>
      </c>
      <c r="E64" s="56">
        <v>77.31</v>
      </c>
      <c r="F64" s="56">
        <v>73.650000000000006</v>
      </c>
      <c r="G64" s="141">
        <f t="shared" si="7"/>
        <v>75.48</v>
      </c>
      <c r="H64" s="56">
        <v>70.22</v>
      </c>
      <c r="I64" s="56">
        <v>78.77</v>
      </c>
      <c r="J64" s="56">
        <v>62.97</v>
      </c>
      <c r="K64" s="56">
        <v>69.45</v>
      </c>
      <c r="L64" s="56">
        <v>69.069999999999993</v>
      </c>
      <c r="M64" s="141">
        <v>69.260000000000005</v>
      </c>
      <c r="N64" s="56">
        <v>74.44</v>
      </c>
      <c r="O64" s="52">
        <v>80.45</v>
      </c>
      <c r="P64" s="52">
        <v>68.25</v>
      </c>
      <c r="Q64" s="52">
        <v>76.14</v>
      </c>
      <c r="R64" s="52">
        <v>71.19</v>
      </c>
      <c r="S64" s="141">
        <f t="shared" si="9"/>
        <v>73.664999999999992</v>
      </c>
      <c r="T64" s="61">
        <f t="shared" si="10"/>
        <v>72.801666666666662</v>
      </c>
    </row>
  </sheetData>
  <mergeCells count="46">
    <mergeCell ref="Z31:AE31"/>
    <mergeCell ref="AF31:AK31"/>
    <mergeCell ref="A55:A56"/>
    <mergeCell ref="B55:G55"/>
    <mergeCell ref="H55:M55"/>
    <mergeCell ref="N55:S55"/>
    <mergeCell ref="A41:A42"/>
    <mergeCell ref="B41:G41"/>
    <mergeCell ref="H41:M41"/>
    <mergeCell ref="N41:S41"/>
    <mergeCell ref="T41:Y41"/>
    <mergeCell ref="Z41:AE41"/>
    <mergeCell ref="AF41:AK41"/>
    <mergeCell ref="A31:A32"/>
    <mergeCell ref="B31:G31"/>
    <mergeCell ref="H31:M31"/>
    <mergeCell ref="N31:S31"/>
    <mergeCell ref="T31:Y31"/>
    <mergeCell ref="Z15:AE15"/>
    <mergeCell ref="AF15:AK15"/>
    <mergeCell ref="A21:A22"/>
    <mergeCell ref="B21:G21"/>
    <mergeCell ref="H21:M21"/>
    <mergeCell ref="N21:S21"/>
    <mergeCell ref="T21:Y21"/>
    <mergeCell ref="Z21:AE21"/>
    <mergeCell ref="AF21:AK21"/>
    <mergeCell ref="A15:A16"/>
    <mergeCell ref="B15:G15"/>
    <mergeCell ref="H15:M15"/>
    <mergeCell ref="N15:S15"/>
    <mergeCell ref="T15:Y15"/>
    <mergeCell ref="Z5:AE5"/>
    <mergeCell ref="AF5:AK5"/>
    <mergeCell ref="A10:A11"/>
    <mergeCell ref="B10:G10"/>
    <mergeCell ref="H10:M10"/>
    <mergeCell ref="N10:S10"/>
    <mergeCell ref="T10:Y10"/>
    <mergeCell ref="Z10:AE10"/>
    <mergeCell ref="AF10:AK10"/>
    <mergeCell ref="A5:A6"/>
    <mergeCell ref="B5:G5"/>
    <mergeCell ref="H5:M5"/>
    <mergeCell ref="N5:S5"/>
    <mergeCell ref="T5:Y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L65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26.83203125" customWidth="1"/>
    <col min="2" max="38" width="6" customWidth="1"/>
  </cols>
  <sheetData>
    <row r="1" spans="1:38">
      <c r="A1" s="136" t="s">
        <v>113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46"/>
      <c r="AJ1" s="46"/>
      <c r="AK1" s="45"/>
      <c r="AL1" s="45"/>
    </row>
    <row r="2" spans="1:38">
      <c r="A2" s="137"/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46"/>
      <c r="AJ2" s="46"/>
      <c r="AK2" s="45"/>
      <c r="AL2" s="45"/>
    </row>
    <row r="3" spans="1:38">
      <c r="A3" s="118" t="s">
        <v>79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46"/>
      <c r="AJ3" s="46"/>
      <c r="AK3" s="45"/>
      <c r="AL3" s="45"/>
    </row>
    <row r="4" spans="1:38" ht="15.75" customHeight="1">
      <c r="A4" s="65" t="s">
        <v>77</v>
      </c>
      <c r="B4" s="64"/>
      <c r="C4" s="64"/>
      <c r="D4" s="64"/>
      <c r="E4" s="46"/>
      <c r="F4" s="46"/>
      <c r="G4" s="45"/>
      <c r="H4" s="64"/>
      <c r="I4" s="64"/>
      <c r="J4" s="64"/>
      <c r="K4" s="46"/>
      <c r="L4" s="46"/>
      <c r="M4" s="45"/>
      <c r="N4" s="64"/>
      <c r="O4" s="64"/>
      <c r="P4" s="64"/>
      <c r="Q4" s="46"/>
      <c r="R4" s="46"/>
      <c r="S4" s="45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46"/>
      <c r="AJ4" s="46"/>
      <c r="AK4" s="45"/>
      <c r="AL4" s="45"/>
    </row>
    <row r="5" spans="1:38" ht="15.75" customHeight="1">
      <c r="A5" s="172" t="s">
        <v>52</v>
      </c>
      <c r="B5" s="173" t="s">
        <v>53</v>
      </c>
      <c r="C5" s="145"/>
      <c r="D5" s="145"/>
      <c r="E5" s="145"/>
      <c r="F5" s="145"/>
      <c r="G5" s="146"/>
      <c r="H5" s="173" t="s">
        <v>54</v>
      </c>
      <c r="I5" s="145"/>
      <c r="J5" s="145"/>
      <c r="K5" s="145"/>
      <c r="L5" s="145"/>
      <c r="M5" s="146"/>
      <c r="N5" s="173" t="s">
        <v>55</v>
      </c>
      <c r="O5" s="145"/>
      <c r="P5" s="145"/>
      <c r="Q5" s="145"/>
      <c r="R5" s="145"/>
      <c r="S5" s="146"/>
      <c r="T5" s="173" t="s">
        <v>56</v>
      </c>
      <c r="U5" s="145"/>
      <c r="V5" s="145"/>
      <c r="W5" s="145"/>
      <c r="X5" s="145"/>
      <c r="Y5" s="146"/>
      <c r="Z5" s="173" t="s">
        <v>57</v>
      </c>
      <c r="AA5" s="145"/>
      <c r="AB5" s="145"/>
      <c r="AC5" s="145"/>
      <c r="AD5" s="145"/>
      <c r="AE5" s="146"/>
      <c r="AF5" s="173" t="s">
        <v>58</v>
      </c>
      <c r="AG5" s="145"/>
      <c r="AH5" s="145"/>
      <c r="AI5" s="145"/>
      <c r="AJ5" s="145"/>
      <c r="AK5" s="146"/>
      <c r="AL5" s="6" t="s">
        <v>59</v>
      </c>
    </row>
    <row r="6" spans="1:38" ht="15.75" customHeight="1">
      <c r="A6" s="152"/>
      <c r="B6" s="67" t="s">
        <v>43</v>
      </c>
      <c r="C6" s="106" t="s">
        <v>7</v>
      </c>
      <c r="D6" s="106" t="s">
        <v>8</v>
      </c>
      <c r="E6" s="49" t="s">
        <v>60</v>
      </c>
      <c r="F6" s="49" t="s">
        <v>61</v>
      </c>
      <c r="G6" s="50" t="s">
        <v>62</v>
      </c>
      <c r="H6" s="67" t="s">
        <v>43</v>
      </c>
      <c r="I6" s="106" t="s">
        <v>7</v>
      </c>
      <c r="J6" s="106" t="s">
        <v>8</v>
      </c>
      <c r="K6" s="49" t="s">
        <v>60</v>
      </c>
      <c r="L6" s="49" t="s">
        <v>61</v>
      </c>
      <c r="M6" s="50" t="s">
        <v>62</v>
      </c>
      <c r="N6" s="67" t="s">
        <v>43</v>
      </c>
      <c r="O6" s="106" t="s">
        <v>7</v>
      </c>
      <c r="P6" s="106" t="s">
        <v>8</v>
      </c>
      <c r="Q6" s="49" t="s">
        <v>60</v>
      </c>
      <c r="R6" s="49" t="s">
        <v>61</v>
      </c>
      <c r="S6" s="50" t="s">
        <v>62</v>
      </c>
      <c r="T6" s="68" t="s">
        <v>43</v>
      </c>
      <c r="U6" s="106" t="s">
        <v>7</v>
      </c>
      <c r="V6" s="106" t="s">
        <v>8</v>
      </c>
      <c r="W6" s="49" t="s">
        <v>60</v>
      </c>
      <c r="X6" s="49" t="s">
        <v>61</v>
      </c>
      <c r="Y6" s="50" t="s">
        <v>62</v>
      </c>
      <c r="Z6" s="51" t="s">
        <v>43</v>
      </c>
      <c r="AA6" s="106" t="s">
        <v>7</v>
      </c>
      <c r="AB6" s="106" t="s">
        <v>8</v>
      </c>
      <c r="AC6" s="49" t="s">
        <v>60</v>
      </c>
      <c r="AD6" s="49" t="s">
        <v>61</v>
      </c>
      <c r="AE6" s="50" t="s">
        <v>62</v>
      </c>
      <c r="AF6" s="51" t="s">
        <v>43</v>
      </c>
      <c r="AG6" s="106" t="s">
        <v>7</v>
      </c>
      <c r="AH6" s="106" t="s">
        <v>8</v>
      </c>
      <c r="AI6" s="49" t="s">
        <v>60</v>
      </c>
      <c r="AJ6" s="49" t="s">
        <v>61</v>
      </c>
      <c r="AK6" s="50" t="s">
        <v>62</v>
      </c>
      <c r="AL6" s="6"/>
    </row>
    <row r="7" spans="1:38" ht="15.75" customHeight="1">
      <c r="A7" s="67" t="s">
        <v>120</v>
      </c>
      <c r="B7" s="56">
        <v>78.459999999999994</v>
      </c>
      <c r="C7" s="56">
        <v>74.290000000000006</v>
      </c>
      <c r="D7" s="56">
        <v>83.33</v>
      </c>
      <c r="E7" s="56">
        <v>78.790000000000006</v>
      </c>
      <c r="F7" s="56">
        <v>78.12</v>
      </c>
      <c r="G7" s="53">
        <f>AVERAGE(E7,F7)</f>
        <v>78.455000000000013</v>
      </c>
      <c r="H7" s="56">
        <v>81.25</v>
      </c>
      <c r="I7" s="56">
        <v>84.62</v>
      </c>
      <c r="J7" s="56">
        <v>78.95</v>
      </c>
      <c r="K7" s="56">
        <v>78.569999999999993</v>
      </c>
      <c r="L7" s="56">
        <v>83.33</v>
      </c>
      <c r="M7" s="53">
        <f>AVERAGE(K7,L7)</f>
        <v>80.949999999999989</v>
      </c>
      <c r="N7" s="56">
        <v>79.31</v>
      </c>
      <c r="O7" s="56">
        <v>90.48</v>
      </c>
      <c r="P7" s="56">
        <v>50</v>
      </c>
      <c r="Q7" s="56">
        <v>86.36</v>
      </c>
      <c r="R7" s="56">
        <v>57.14</v>
      </c>
      <c r="S7" s="53">
        <f>AVERAGE(Q7,R7)</f>
        <v>71.75</v>
      </c>
      <c r="T7" s="100">
        <v>90.91</v>
      </c>
      <c r="U7" s="101">
        <v>88.24</v>
      </c>
      <c r="V7" s="101">
        <v>93.75</v>
      </c>
      <c r="W7" s="101">
        <v>90.91</v>
      </c>
      <c r="X7" s="101">
        <v>90.91</v>
      </c>
      <c r="Y7" s="53">
        <f>AVERAGE(W7,X7)</f>
        <v>90.91</v>
      </c>
      <c r="Z7" s="56">
        <v>82.5</v>
      </c>
      <c r="AA7" s="56">
        <v>72.73</v>
      </c>
      <c r="AB7" s="56">
        <v>94.44</v>
      </c>
      <c r="AC7" s="56">
        <v>82.05</v>
      </c>
      <c r="AD7" s="56">
        <v>82.93</v>
      </c>
      <c r="AE7" s="53">
        <f>AVERAGE(AC7,AD7)</f>
        <v>82.490000000000009</v>
      </c>
      <c r="AF7" s="56">
        <v>80</v>
      </c>
      <c r="AG7" s="56">
        <v>93.33</v>
      </c>
      <c r="AH7" s="56">
        <v>72</v>
      </c>
      <c r="AI7" s="56">
        <v>77.78</v>
      </c>
      <c r="AJ7" s="56">
        <v>81.819999999999993</v>
      </c>
      <c r="AK7" s="53">
        <f>AVERAGE(AI7,AJ7)</f>
        <v>79.8</v>
      </c>
      <c r="AL7" s="138">
        <f>AVERAGE(G7,M7,S7,Y7,AE7,AK7)</f>
        <v>80.725833333333341</v>
      </c>
    </row>
    <row r="8" spans="1:38" ht="15.75" customHeight="1">
      <c r="A8" s="65"/>
      <c r="B8" s="46"/>
      <c r="C8" s="46"/>
      <c r="D8" s="46"/>
      <c r="E8" s="46"/>
      <c r="F8" s="46"/>
      <c r="G8" s="45"/>
      <c r="H8" s="46"/>
      <c r="I8" s="46"/>
      <c r="J8" s="46"/>
      <c r="K8" s="46"/>
      <c r="L8" s="46"/>
      <c r="M8" s="45"/>
      <c r="N8" s="46"/>
      <c r="O8" s="46"/>
      <c r="P8" s="46"/>
      <c r="Q8" s="46"/>
      <c r="R8" s="46"/>
      <c r="S8" s="45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5"/>
      <c r="AL8" s="45"/>
    </row>
    <row r="9" spans="1:38" ht="15.75" customHeight="1">
      <c r="A9" s="65" t="s">
        <v>63</v>
      </c>
      <c r="B9" s="46"/>
      <c r="C9" s="46"/>
      <c r="D9" s="46"/>
      <c r="E9" s="46"/>
      <c r="F9" s="46"/>
      <c r="G9" s="45"/>
      <c r="H9" s="46"/>
      <c r="I9" s="46"/>
      <c r="J9" s="46"/>
      <c r="K9" s="46"/>
      <c r="L9" s="46"/>
      <c r="M9" s="45"/>
      <c r="N9" s="46"/>
      <c r="O9" s="46"/>
      <c r="P9" s="46"/>
      <c r="Q9" s="46"/>
      <c r="R9" s="46"/>
      <c r="S9" s="45"/>
      <c r="T9" s="96"/>
      <c r="U9" s="96"/>
      <c r="V9" s="96"/>
      <c r="W9" s="96"/>
      <c r="X9" s="96"/>
      <c r="Y9" s="9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5"/>
      <c r="AL9" s="45"/>
    </row>
    <row r="10" spans="1:38" ht="15.75" customHeight="1">
      <c r="A10" s="172" t="s">
        <v>52</v>
      </c>
      <c r="B10" s="171" t="s">
        <v>64</v>
      </c>
      <c r="C10" s="145"/>
      <c r="D10" s="145"/>
      <c r="E10" s="145"/>
      <c r="F10" s="145"/>
      <c r="G10" s="146"/>
      <c r="H10" s="171" t="s">
        <v>65</v>
      </c>
      <c r="I10" s="145"/>
      <c r="J10" s="145"/>
      <c r="K10" s="145"/>
      <c r="L10" s="145"/>
      <c r="M10" s="146"/>
      <c r="N10" s="171" t="s">
        <v>66</v>
      </c>
      <c r="O10" s="145"/>
      <c r="P10" s="145"/>
      <c r="Q10" s="145"/>
      <c r="R10" s="145"/>
      <c r="S10" s="146"/>
      <c r="T10" s="176" t="s">
        <v>67</v>
      </c>
      <c r="U10" s="175"/>
      <c r="V10" s="175"/>
      <c r="W10" s="175"/>
      <c r="X10" s="175"/>
      <c r="Y10" s="149"/>
      <c r="Z10" s="173" t="s">
        <v>68</v>
      </c>
      <c r="AA10" s="145"/>
      <c r="AB10" s="145"/>
      <c r="AC10" s="145"/>
      <c r="AD10" s="145"/>
      <c r="AE10" s="146"/>
      <c r="AF10" s="173" t="s">
        <v>69</v>
      </c>
      <c r="AG10" s="145"/>
      <c r="AH10" s="145"/>
      <c r="AI10" s="145"/>
      <c r="AJ10" s="145"/>
      <c r="AK10" s="146"/>
      <c r="AL10" s="6" t="s">
        <v>59</v>
      </c>
    </row>
    <row r="11" spans="1:38" ht="15.75" customHeight="1">
      <c r="A11" s="152"/>
      <c r="B11" s="55" t="s">
        <v>43</v>
      </c>
      <c r="C11" s="106" t="s">
        <v>7</v>
      </c>
      <c r="D11" s="106" t="s">
        <v>8</v>
      </c>
      <c r="E11" s="49" t="s">
        <v>60</v>
      </c>
      <c r="F11" s="49" t="s">
        <v>61</v>
      </c>
      <c r="G11" s="50" t="s">
        <v>62</v>
      </c>
      <c r="H11" s="55" t="s">
        <v>43</v>
      </c>
      <c r="I11" s="106" t="s">
        <v>7</v>
      </c>
      <c r="J11" s="106" t="s">
        <v>8</v>
      </c>
      <c r="K11" s="49" t="s">
        <v>60</v>
      </c>
      <c r="L11" s="49" t="s">
        <v>61</v>
      </c>
      <c r="M11" s="50" t="s">
        <v>62</v>
      </c>
      <c r="N11" s="55" t="s">
        <v>43</v>
      </c>
      <c r="O11" s="106" t="s">
        <v>7</v>
      </c>
      <c r="P11" s="106" t="s">
        <v>8</v>
      </c>
      <c r="Q11" s="49" t="s">
        <v>60</v>
      </c>
      <c r="R11" s="49" t="s">
        <v>61</v>
      </c>
      <c r="S11" s="50" t="s">
        <v>62</v>
      </c>
      <c r="T11" s="51" t="s">
        <v>43</v>
      </c>
      <c r="U11" s="106" t="s">
        <v>7</v>
      </c>
      <c r="V11" s="106" t="s">
        <v>8</v>
      </c>
      <c r="W11" s="49" t="s">
        <v>60</v>
      </c>
      <c r="X11" s="49" t="s">
        <v>61</v>
      </c>
      <c r="Y11" s="50" t="s">
        <v>62</v>
      </c>
      <c r="Z11" s="51" t="s">
        <v>43</v>
      </c>
      <c r="AA11" s="106" t="s">
        <v>7</v>
      </c>
      <c r="AB11" s="106" t="s">
        <v>8</v>
      </c>
      <c r="AC11" s="49" t="s">
        <v>60</v>
      </c>
      <c r="AD11" s="49" t="s">
        <v>61</v>
      </c>
      <c r="AE11" s="50" t="s">
        <v>62</v>
      </c>
      <c r="AF11" s="51" t="s">
        <v>43</v>
      </c>
      <c r="AG11" s="106" t="s">
        <v>7</v>
      </c>
      <c r="AH11" s="106" t="s">
        <v>8</v>
      </c>
      <c r="AI11" s="49" t="s">
        <v>60</v>
      </c>
      <c r="AJ11" s="49" t="s">
        <v>61</v>
      </c>
      <c r="AK11" s="50" t="s">
        <v>62</v>
      </c>
      <c r="AL11" s="6"/>
    </row>
    <row r="12" spans="1:38" ht="15.75" customHeight="1">
      <c r="A12" s="67" t="s">
        <v>120</v>
      </c>
      <c r="B12" s="56">
        <v>79.38</v>
      </c>
      <c r="C12" s="56">
        <v>78.95</v>
      </c>
      <c r="D12" s="56">
        <v>79.8</v>
      </c>
      <c r="E12" s="56">
        <v>78.95</v>
      </c>
      <c r="F12" s="56">
        <v>79.8</v>
      </c>
      <c r="G12" s="53">
        <f>AVERAGE(E12,F12)</f>
        <v>79.375</v>
      </c>
      <c r="H12" s="56">
        <v>39.39</v>
      </c>
      <c r="I12" s="56">
        <v>21.05</v>
      </c>
      <c r="J12" s="56">
        <v>64.290000000000006</v>
      </c>
      <c r="K12" s="56">
        <v>28.57</v>
      </c>
      <c r="L12" s="56">
        <v>47.37</v>
      </c>
      <c r="M12" s="53">
        <f>AVERAGE(K12,L12)</f>
        <v>37.97</v>
      </c>
      <c r="N12" s="56">
        <v>67.739999999999995</v>
      </c>
      <c r="O12" s="56">
        <v>90.91</v>
      </c>
      <c r="P12" s="56">
        <v>55</v>
      </c>
      <c r="Q12" s="56">
        <v>66.67</v>
      </c>
      <c r="R12" s="56">
        <v>68.75</v>
      </c>
      <c r="S12" s="53">
        <f>AVERAGE(Q12,R12)</f>
        <v>67.710000000000008</v>
      </c>
      <c r="T12" s="100">
        <v>54.55</v>
      </c>
      <c r="U12" s="101">
        <v>85.71</v>
      </c>
      <c r="V12" s="101">
        <v>31.58</v>
      </c>
      <c r="W12" s="101">
        <v>61.54</v>
      </c>
      <c r="X12" s="101">
        <v>44.44</v>
      </c>
      <c r="Y12" s="53">
        <f>AVERAGE(W12,X12)</f>
        <v>52.989999999999995</v>
      </c>
      <c r="Z12" s="56">
        <v>70</v>
      </c>
      <c r="AA12" s="56">
        <v>64.709999999999994</v>
      </c>
      <c r="AB12" s="56">
        <v>73.91</v>
      </c>
      <c r="AC12" s="56">
        <v>64.709999999999994</v>
      </c>
      <c r="AD12" s="56">
        <v>73.91</v>
      </c>
      <c r="AE12" s="53">
        <f>AVERAGE(AC12,AD12)</f>
        <v>69.31</v>
      </c>
      <c r="AF12" s="56">
        <v>90</v>
      </c>
      <c r="AG12" s="56">
        <v>95</v>
      </c>
      <c r="AH12" s="56">
        <v>85</v>
      </c>
      <c r="AI12" s="56">
        <v>90.48</v>
      </c>
      <c r="AJ12" s="56">
        <v>89.47</v>
      </c>
      <c r="AK12" s="53">
        <f>AVERAGE(AI12,AJ12)</f>
        <v>89.974999999999994</v>
      </c>
      <c r="AL12" s="138">
        <f>AVERAGE(G12,M12,S12,Y12,AE12,AK12)</f>
        <v>66.221666666666678</v>
      </c>
    </row>
    <row r="13" spans="1:38" ht="15.75" customHeight="1">
      <c r="A13" s="65"/>
      <c r="B13" s="46"/>
      <c r="C13" s="46"/>
      <c r="D13" s="46"/>
      <c r="E13" s="46"/>
      <c r="F13" s="46"/>
      <c r="G13" s="45"/>
      <c r="H13" s="46"/>
      <c r="I13" s="46"/>
      <c r="J13" s="46"/>
      <c r="K13" s="46"/>
      <c r="L13" s="46"/>
      <c r="M13" s="45"/>
      <c r="N13" s="46"/>
      <c r="O13" s="46"/>
      <c r="P13" s="46"/>
      <c r="Q13" s="46"/>
      <c r="R13" s="46"/>
      <c r="S13" s="45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5"/>
      <c r="AL13" s="45"/>
    </row>
    <row r="14" spans="1:38" ht="15.75" customHeight="1">
      <c r="A14" s="65" t="s">
        <v>4</v>
      </c>
      <c r="B14" s="46"/>
      <c r="C14" s="46"/>
      <c r="D14" s="46"/>
      <c r="E14" s="46"/>
      <c r="F14" s="46"/>
      <c r="G14" s="45"/>
      <c r="H14" s="46"/>
      <c r="I14" s="46"/>
      <c r="J14" s="46"/>
      <c r="K14" s="46"/>
      <c r="L14" s="46"/>
      <c r="M14" s="45"/>
      <c r="N14" s="46"/>
      <c r="O14" s="46"/>
      <c r="P14" s="46"/>
      <c r="Q14" s="46"/>
      <c r="R14" s="46"/>
      <c r="S14" s="45"/>
      <c r="T14" s="96"/>
      <c r="U14" s="96"/>
      <c r="V14" s="96"/>
      <c r="W14" s="96"/>
      <c r="X14" s="96"/>
      <c r="Y14" s="9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5"/>
      <c r="AL14" s="45"/>
    </row>
    <row r="15" spans="1:38" ht="15.75" customHeight="1">
      <c r="A15" s="172" t="s">
        <v>52</v>
      </c>
      <c r="B15" s="171" t="s">
        <v>70</v>
      </c>
      <c r="C15" s="145"/>
      <c r="D15" s="145"/>
      <c r="E15" s="145"/>
      <c r="F15" s="145"/>
      <c r="G15" s="146"/>
      <c r="H15" s="171" t="s">
        <v>71</v>
      </c>
      <c r="I15" s="145"/>
      <c r="J15" s="145"/>
      <c r="K15" s="145"/>
      <c r="L15" s="145"/>
      <c r="M15" s="146"/>
      <c r="N15" s="171" t="s">
        <v>72</v>
      </c>
      <c r="O15" s="145"/>
      <c r="P15" s="145"/>
      <c r="Q15" s="145"/>
      <c r="R15" s="145"/>
      <c r="S15" s="146"/>
      <c r="T15" s="176" t="s">
        <v>73</v>
      </c>
      <c r="U15" s="175"/>
      <c r="V15" s="175"/>
      <c r="W15" s="175"/>
      <c r="X15" s="175"/>
      <c r="Y15" s="149"/>
      <c r="Z15" s="173" t="s">
        <v>74</v>
      </c>
      <c r="AA15" s="145"/>
      <c r="AB15" s="145"/>
      <c r="AC15" s="145"/>
      <c r="AD15" s="145"/>
      <c r="AE15" s="146"/>
      <c r="AF15" s="173" t="s">
        <v>75</v>
      </c>
      <c r="AG15" s="145"/>
      <c r="AH15" s="145"/>
      <c r="AI15" s="145"/>
      <c r="AJ15" s="145"/>
      <c r="AK15" s="146"/>
      <c r="AL15" s="6" t="s">
        <v>59</v>
      </c>
    </row>
    <row r="16" spans="1:38" ht="15.75" customHeight="1">
      <c r="A16" s="152"/>
      <c r="B16" s="55" t="s">
        <v>43</v>
      </c>
      <c r="C16" s="106" t="s">
        <v>7</v>
      </c>
      <c r="D16" s="106" t="s">
        <v>8</v>
      </c>
      <c r="E16" s="49" t="s">
        <v>60</v>
      </c>
      <c r="F16" s="49" t="s">
        <v>61</v>
      </c>
      <c r="G16" s="50" t="s">
        <v>62</v>
      </c>
      <c r="H16" s="55" t="s">
        <v>43</v>
      </c>
      <c r="I16" s="106" t="s">
        <v>7</v>
      </c>
      <c r="J16" s="106" t="s">
        <v>8</v>
      </c>
      <c r="K16" s="49" t="s">
        <v>60</v>
      </c>
      <c r="L16" s="49" t="s">
        <v>61</v>
      </c>
      <c r="M16" s="50" t="s">
        <v>62</v>
      </c>
      <c r="N16" s="55" t="s">
        <v>43</v>
      </c>
      <c r="O16" s="106" t="s">
        <v>7</v>
      </c>
      <c r="P16" s="106" t="s">
        <v>8</v>
      </c>
      <c r="Q16" s="49" t="s">
        <v>60</v>
      </c>
      <c r="R16" s="49" t="s">
        <v>61</v>
      </c>
      <c r="S16" s="50" t="s">
        <v>62</v>
      </c>
      <c r="T16" s="51" t="s">
        <v>43</v>
      </c>
      <c r="U16" s="106" t="s">
        <v>7</v>
      </c>
      <c r="V16" s="106" t="s">
        <v>8</v>
      </c>
      <c r="W16" s="49" t="s">
        <v>60</v>
      </c>
      <c r="X16" s="49" t="s">
        <v>61</v>
      </c>
      <c r="Y16" s="50" t="s">
        <v>62</v>
      </c>
      <c r="Z16" s="51" t="s">
        <v>43</v>
      </c>
      <c r="AA16" s="106" t="s">
        <v>7</v>
      </c>
      <c r="AB16" s="106" t="s">
        <v>8</v>
      </c>
      <c r="AC16" s="49" t="s">
        <v>60</v>
      </c>
      <c r="AD16" s="49" t="s">
        <v>61</v>
      </c>
      <c r="AE16" s="50" t="s">
        <v>62</v>
      </c>
      <c r="AF16" s="51" t="s">
        <v>43</v>
      </c>
      <c r="AG16" s="106" t="s">
        <v>7</v>
      </c>
      <c r="AH16" s="106" t="s">
        <v>8</v>
      </c>
      <c r="AI16" s="49" t="s">
        <v>60</v>
      </c>
      <c r="AJ16" s="49" t="s">
        <v>61</v>
      </c>
      <c r="AK16" s="50" t="s">
        <v>62</v>
      </c>
      <c r="AL16" s="6"/>
    </row>
    <row r="17" spans="1:38" ht="15.75" customHeight="1">
      <c r="A17" s="67" t="s">
        <v>120</v>
      </c>
      <c r="B17" s="56">
        <v>73.33</v>
      </c>
      <c r="C17" s="56">
        <v>76.19</v>
      </c>
      <c r="D17" s="56">
        <v>70</v>
      </c>
      <c r="E17" s="56">
        <v>75.47</v>
      </c>
      <c r="F17" s="56">
        <v>70.790000000000006</v>
      </c>
      <c r="G17" s="53">
        <f>AVERAGE(E17,F17)</f>
        <v>73.13</v>
      </c>
      <c r="H17" s="56">
        <v>51.52</v>
      </c>
      <c r="I17" s="56">
        <v>26.67</v>
      </c>
      <c r="J17" s="56">
        <v>72.22</v>
      </c>
      <c r="K17" s="56">
        <v>33.33</v>
      </c>
      <c r="L17" s="56">
        <v>61.9</v>
      </c>
      <c r="M17" s="53">
        <f>AVERAGE(K17,L17)</f>
        <v>47.614999999999995</v>
      </c>
      <c r="N17" s="56">
        <v>57.58</v>
      </c>
      <c r="O17" s="56">
        <v>85.71</v>
      </c>
      <c r="P17" s="56">
        <v>36.840000000000003</v>
      </c>
      <c r="Q17" s="56">
        <v>63.16</v>
      </c>
      <c r="R17" s="56">
        <v>50</v>
      </c>
      <c r="S17" s="53">
        <f>AVERAGE(Q17,R17)</f>
        <v>56.58</v>
      </c>
      <c r="T17" s="100">
        <v>90.91</v>
      </c>
      <c r="U17" s="101">
        <v>85</v>
      </c>
      <c r="V17" s="101">
        <v>100</v>
      </c>
      <c r="W17" s="101">
        <v>91.89</v>
      </c>
      <c r="X17" s="101">
        <v>89.66</v>
      </c>
      <c r="Y17" s="53">
        <f>AVERAGE(W17,X17)</f>
        <v>90.775000000000006</v>
      </c>
      <c r="Z17" s="56">
        <v>70</v>
      </c>
      <c r="AA17" s="56">
        <v>61.9</v>
      </c>
      <c r="AB17" s="56">
        <v>78.95</v>
      </c>
      <c r="AC17" s="56">
        <v>68.42</v>
      </c>
      <c r="AD17" s="56">
        <v>71.430000000000007</v>
      </c>
      <c r="AE17" s="53">
        <f>AVERAGE(AC17,AD17)</f>
        <v>69.925000000000011</v>
      </c>
      <c r="AF17" s="56">
        <v>84.62</v>
      </c>
      <c r="AG17" s="56">
        <v>80</v>
      </c>
      <c r="AH17" s="56">
        <v>89.47</v>
      </c>
      <c r="AI17" s="56">
        <v>84.21</v>
      </c>
      <c r="AJ17" s="56">
        <v>85</v>
      </c>
      <c r="AK17" s="53">
        <f>AVERAGE(AI17,AJ17)</f>
        <v>84.60499999999999</v>
      </c>
      <c r="AL17" s="138">
        <f>AVERAGE(G17,M17,S17,Y17,AE17,AK17)</f>
        <v>70.438333333333333</v>
      </c>
    </row>
    <row r="18" spans="1:38" ht="15.75" customHeight="1">
      <c r="A18" s="64"/>
      <c r="B18" s="64"/>
      <c r="C18" s="64"/>
      <c r="D18" s="64"/>
      <c r="E18" s="46"/>
      <c r="F18" s="46"/>
      <c r="G18" s="45"/>
      <c r="H18" s="64"/>
      <c r="I18" s="64"/>
      <c r="J18" s="64"/>
      <c r="K18" s="46"/>
      <c r="L18" s="46"/>
      <c r="M18" s="45"/>
      <c r="N18" s="64"/>
      <c r="O18" s="64"/>
      <c r="P18" s="64"/>
      <c r="Q18" s="46"/>
      <c r="R18" s="46"/>
      <c r="S18" s="45"/>
      <c r="T18" s="64"/>
      <c r="U18" s="64"/>
      <c r="V18" s="64"/>
      <c r="W18" s="46"/>
      <c r="X18" s="46"/>
      <c r="Y18" s="46"/>
      <c r="Z18" s="64"/>
      <c r="AA18" s="64"/>
      <c r="AB18" s="64"/>
      <c r="AC18" s="64"/>
      <c r="AD18" s="64"/>
      <c r="AE18" s="64"/>
      <c r="AF18" s="64"/>
      <c r="AG18" s="64"/>
      <c r="AH18" s="64"/>
      <c r="AI18" s="46"/>
      <c r="AJ18" s="46"/>
      <c r="AK18" s="45"/>
      <c r="AL18" s="45"/>
    </row>
    <row r="19" spans="1:38" ht="15.75" customHeight="1">
      <c r="A19" s="64"/>
      <c r="B19" s="64"/>
      <c r="C19" s="64"/>
      <c r="D19" s="64"/>
      <c r="E19" s="46"/>
      <c r="F19" s="46"/>
      <c r="G19" s="45"/>
      <c r="H19" s="64"/>
      <c r="I19" s="64"/>
      <c r="J19" s="64"/>
      <c r="K19" s="46"/>
      <c r="L19" s="46"/>
      <c r="M19" s="45"/>
      <c r="N19" s="64"/>
      <c r="O19" s="64"/>
      <c r="P19" s="64"/>
      <c r="Q19" s="46"/>
      <c r="R19" s="46"/>
      <c r="S19" s="45"/>
      <c r="T19" s="64"/>
      <c r="U19" s="64"/>
      <c r="V19" s="64"/>
      <c r="W19" s="46"/>
      <c r="X19" s="46"/>
      <c r="Y19" s="46"/>
      <c r="Z19" s="64"/>
      <c r="AA19" s="64"/>
      <c r="AB19" s="64"/>
      <c r="AC19" s="64"/>
      <c r="AD19" s="64"/>
      <c r="AE19" s="64"/>
      <c r="AF19" s="64"/>
      <c r="AG19" s="64"/>
      <c r="AH19" s="64"/>
      <c r="AI19" s="46"/>
      <c r="AJ19" s="46"/>
      <c r="AK19" s="45"/>
      <c r="AL19" s="45"/>
    </row>
    <row r="20" spans="1:38">
      <c r="A20" s="108" t="s">
        <v>114</v>
      </c>
      <c r="B20" s="64"/>
      <c r="C20" s="64"/>
      <c r="D20" s="64"/>
      <c r="E20" s="46"/>
      <c r="F20" s="46"/>
      <c r="G20" s="45"/>
      <c r="H20" s="64"/>
      <c r="I20" s="64"/>
      <c r="J20" s="64"/>
      <c r="K20" s="46"/>
      <c r="L20" s="46"/>
      <c r="M20" s="45"/>
      <c r="N20" s="64"/>
      <c r="O20" s="64"/>
      <c r="P20" s="64"/>
      <c r="Q20" s="46"/>
      <c r="R20" s="46"/>
      <c r="S20" s="45"/>
      <c r="T20" s="109"/>
      <c r="U20" s="109"/>
      <c r="V20" s="109"/>
      <c r="W20" s="96"/>
      <c r="X20" s="96"/>
      <c r="Y20" s="96"/>
      <c r="Z20" s="64"/>
      <c r="AA20" s="64"/>
      <c r="AB20" s="64"/>
      <c r="AC20" s="64"/>
      <c r="AD20" s="64"/>
      <c r="AE20" s="64"/>
      <c r="AF20" s="64"/>
      <c r="AG20" s="64"/>
      <c r="AH20" s="64"/>
      <c r="AI20" s="46"/>
      <c r="AJ20" s="46"/>
      <c r="AK20" s="45"/>
      <c r="AL20" s="45"/>
    </row>
    <row r="21" spans="1:38" ht="15.75" customHeight="1">
      <c r="A21" s="172" t="s">
        <v>85</v>
      </c>
      <c r="B21" s="173" t="s">
        <v>53</v>
      </c>
      <c r="C21" s="145"/>
      <c r="D21" s="145"/>
      <c r="E21" s="145"/>
      <c r="F21" s="145"/>
      <c r="G21" s="146"/>
      <c r="H21" s="173" t="s">
        <v>54</v>
      </c>
      <c r="I21" s="145"/>
      <c r="J21" s="145"/>
      <c r="K21" s="145"/>
      <c r="L21" s="145"/>
      <c r="M21" s="146"/>
      <c r="N21" s="173" t="s">
        <v>55</v>
      </c>
      <c r="O21" s="145"/>
      <c r="P21" s="145"/>
      <c r="Q21" s="145"/>
      <c r="R21" s="145"/>
      <c r="S21" s="146"/>
      <c r="T21" s="174" t="s">
        <v>56</v>
      </c>
      <c r="U21" s="175"/>
      <c r="V21" s="175"/>
      <c r="W21" s="175"/>
      <c r="X21" s="175"/>
      <c r="Y21" s="149"/>
      <c r="Z21" s="173" t="s">
        <v>57</v>
      </c>
      <c r="AA21" s="145"/>
      <c r="AB21" s="145"/>
      <c r="AC21" s="145"/>
      <c r="AD21" s="145"/>
      <c r="AE21" s="146"/>
      <c r="AF21" s="173" t="s">
        <v>58</v>
      </c>
      <c r="AG21" s="145"/>
      <c r="AH21" s="145"/>
      <c r="AI21" s="145"/>
      <c r="AJ21" s="145"/>
      <c r="AK21" s="146"/>
      <c r="AL21" s="6" t="s">
        <v>59</v>
      </c>
    </row>
    <row r="22" spans="1:38" ht="15.75" customHeight="1">
      <c r="A22" s="152"/>
      <c r="B22" s="67" t="s">
        <v>43</v>
      </c>
      <c r="C22" s="106" t="s">
        <v>7</v>
      </c>
      <c r="D22" s="106" t="s">
        <v>8</v>
      </c>
      <c r="E22" s="49" t="s">
        <v>60</v>
      </c>
      <c r="F22" s="49" t="s">
        <v>61</v>
      </c>
      <c r="G22" s="50" t="s">
        <v>62</v>
      </c>
      <c r="H22" s="67" t="s">
        <v>43</v>
      </c>
      <c r="I22" s="106" t="s">
        <v>7</v>
      </c>
      <c r="J22" s="106" t="s">
        <v>8</v>
      </c>
      <c r="K22" s="49" t="s">
        <v>60</v>
      </c>
      <c r="L22" s="49" t="s">
        <v>61</v>
      </c>
      <c r="M22" s="50" t="s">
        <v>62</v>
      </c>
      <c r="N22" s="67" t="s">
        <v>43</v>
      </c>
      <c r="O22" s="106" t="s">
        <v>7</v>
      </c>
      <c r="P22" s="106" t="s">
        <v>8</v>
      </c>
      <c r="Q22" s="49" t="s">
        <v>60</v>
      </c>
      <c r="R22" s="49" t="s">
        <v>61</v>
      </c>
      <c r="S22" s="50" t="s">
        <v>62</v>
      </c>
      <c r="T22" s="68" t="s">
        <v>43</v>
      </c>
      <c r="U22" s="106" t="s">
        <v>7</v>
      </c>
      <c r="V22" s="106" t="s">
        <v>8</v>
      </c>
      <c r="W22" s="49" t="s">
        <v>60</v>
      </c>
      <c r="X22" s="49" t="s">
        <v>61</v>
      </c>
      <c r="Y22" s="50" t="s">
        <v>62</v>
      </c>
      <c r="Z22" s="68" t="s">
        <v>43</v>
      </c>
      <c r="AA22" s="106" t="s">
        <v>7</v>
      </c>
      <c r="AB22" s="106" t="s">
        <v>8</v>
      </c>
      <c r="AC22" s="49" t="s">
        <v>60</v>
      </c>
      <c r="AD22" s="49" t="s">
        <v>61</v>
      </c>
      <c r="AE22" s="50" t="s">
        <v>62</v>
      </c>
      <c r="AF22" s="68" t="s">
        <v>43</v>
      </c>
      <c r="AG22" s="106" t="s">
        <v>7</v>
      </c>
      <c r="AH22" s="106" t="s">
        <v>8</v>
      </c>
      <c r="AI22" s="49" t="s">
        <v>60</v>
      </c>
      <c r="AJ22" s="49" t="s">
        <v>61</v>
      </c>
      <c r="AK22" s="50" t="s">
        <v>62</v>
      </c>
      <c r="AL22" s="6"/>
    </row>
    <row r="23" spans="1:38" ht="15.75" customHeight="1">
      <c r="A23" s="67" t="s">
        <v>53</v>
      </c>
      <c r="B23" s="98"/>
      <c r="C23" s="98"/>
      <c r="D23" s="98"/>
      <c r="E23" s="98"/>
      <c r="F23" s="98"/>
      <c r="G23" s="99"/>
      <c r="H23" s="56">
        <v>71.88</v>
      </c>
      <c r="I23" s="56">
        <v>53.85</v>
      </c>
      <c r="J23" s="56">
        <v>84.21</v>
      </c>
      <c r="K23" s="56">
        <v>60.87</v>
      </c>
      <c r="L23" s="56">
        <v>78.05</v>
      </c>
      <c r="M23" s="53">
        <v>69.459999999999994</v>
      </c>
      <c r="N23" s="56">
        <v>20.69</v>
      </c>
      <c r="O23" s="56">
        <v>0</v>
      </c>
      <c r="P23" s="56">
        <v>75</v>
      </c>
      <c r="Q23" s="56">
        <v>0</v>
      </c>
      <c r="R23" s="56">
        <v>34.29</v>
      </c>
      <c r="S23" s="53">
        <v>17.14</v>
      </c>
      <c r="T23" s="100">
        <v>84.85</v>
      </c>
      <c r="U23" s="101">
        <v>76.47</v>
      </c>
      <c r="V23" s="101">
        <v>93.75</v>
      </c>
      <c r="W23" s="101">
        <v>83.87</v>
      </c>
      <c r="X23" s="101">
        <v>85.71</v>
      </c>
      <c r="Y23" s="102">
        <v>84.79</v>
      </c>
      <c r="Z23" s="56">
        <v>62.5</v>
      </c>
      <c r="AA23" s="56">
        <v>40.909999999999997</v>
      </c>
      <c r="AB23" s="56">
        <v>88.89</v>
      </c>
      <c r="AC23" s="56">
        <v>54.55</v>
      </c>
      <c r="AD23" s="56">
        <v>68.09</v>
      </c>
      <c r="AE23" s="56">
        <v>61.32</v>
      </c>
      <c r="AF23" s="56">
        <v>82.5</v>
      </c>
      <c r="AG23" s="56">
        <v>60</v>
      </c>
      <c r="AH23" s="56">
        <v>96</v>
      </c>
      <c r="AI23" s="56">
        <v>72</v>
      </c>
      <c r="AJ23" s="56">
        <v>87.27</v>
      </c>
      <c r="AK23" s="53">
        <v>79.64</v>
      </c>
      <c r="AL23" s="6">
        <f t="shared" ref="AL23:AL28" si="0">AVERAGE(G23,M23,S23,Y23,AE23,AK23)</f>
        <v>62.469999999999992</v>
      </c>
    </row>
    <row r="24" spans="1:38" ht="15.75" customHeight="1">
      <c r="A24" s="67" t="s">
        <v>54</v>
      </c>
      <c r="B24" s="56">
        <v>54.36</v>
      </c>
      <c r="C24" s="56">
        <v>89.52</v>
      </c>
      <c r="D24" s="56">
        <v>13.33</v>
      </c>
      <c r="E24" s="56">
        <v>67.87</v>
      </c>
      <c r="F24" s="56">
        <v>21.24</v>
      </c>
      <c r="G24" s="53">
        <v>44.55</v>
      </c>
      <c r="H24" s="98"/>
      <c r="I24" s="98"/>
      <c r="J24" s="98"/>
      <c r="K24" s="98"/>
      <c r="L24" s="98"/>
      <c r="M24" s="99"/>
      <c r="N24" s="56">
        <v>31.03</v>
      </c>
      <c r="O24" s="56">
        <v>33.33</v>
      </c>
      <c r="P24" s="56">
        <v>25</v>
      </c>
      <c r="Q24" s="56">
        <v>41.18</v>
      </c>
      <c r="R24" s="56">
        <v>16.670000000000002</v>
      </c>
      <c r="S24" s="53">
        <v>28.92</v>
      </c>
      <c r="T24" s="100">
        <v>72.73</v>
      </c>
      <c r="U24" s="101">
        <v>94.12</v>
      </c>
      <c r="V24" s="101">
        <v>50</v>
      </c>
      <c r="W24" s="101">
        <v>78.05</v>
      </c>
      <c r="X24" s="101">
        <v>64</v>
      </c>
      <c r="Y24" s="102">
        <v>71.02</v>
      </c>
      <c r="Z24" s="56">
        <v>47.5</v>
      </c>
      <c r="AA24" s="56">
        <v>86.36</v>
      </c>
      <c r="AB24" s="56">
        <v>0</v>
      </c>
      <c r="AC24" s="56">
        <v>64.41</v>
      </c>
      <c r="AD24" s="56">
        <v>0</v>
      </c>
      <c r="AE24" s="56">
        <v>32.200000000000003</v>
      </c>
      <c r="AF24" s="56">
        <v>62.5</v>
      </c>
      <c r="AG24" s="56">
        <v>73.33</v>
      </c>
      <c r="AH24" s="56">
        <v>56</v>
      </c>
      <c r="AI24" s="56">
        <v>59.46</v>
      </c>
      <c r="AJ24" s="56">
        <v>65.12</v>
      </c>
      <c r="AK24" s="53">
        <v>62.29</v>
      </c>
      <c r="AL24" s="6">
        <f t="shared" si="0"/>
        <v>47.795999999999999</v>
      </c>
    </row>
    <row r="25" spans="1:38" ht="15.75" customHeight="1">
      <c r="A25" s="67" t="s">
        <v>55</v>
      </c>
      <c r="B25" s="56">
        <v>41.54</v>
      </c>
      <c r="C25" s="56">
        <v>0.95</v>
      </c>
      <c r="D25" s="56">
        <v>88.89</v>
      </c>
      <c r="E25" s="56">
        <v>1.72</v>
      </c>
      <c r="F25" s="56">
        <v>58.39</v>
      </c>
      <c r="G25" s="53">
        <v>30.06</v>
      </c>
      <c r="H25" s="56">
        <v>28.13</v>
      </c>
      <c r="I25" s="56">
        <v>0</v>
      </c>
      <c r="J25" s="56">
        <v>47.37</v>
      </c>
      <c r="K25" s="56">
        <v>0</v>
      </c>
      <c r="L25" s="56">
        <v>43.9</v>
      </c>
      <c r="M25" s="53">
        <v>21.95</v>
      </c>
      <c r="N25" s="98"/>
      <c r="O25" s="98"/>
      <c r="P25" s="98"/>
      <c r="Q25" s="98"/>
      <c r="R25" s="98"/>
      <c r="S25" s="99"/>
      <c r="T25" s="100">
        <v>33.33</v>
      </c>
      <c r="U25" s="101">
        <v>0</v>
      </c>
      <c r="V25" s="101">
        <v>68.75</v>
      </c>
      <c r="W25" s="101">
        <v>0</v>
      </c>
      <c r="X25" s="101">
        <v>50</v>
      </c>
      <c r="Y25" s="102">
        <v>25</v>
      </c>
      <c r="Z25" s="56">
        <v>45</v>
      </c>
      <c r="AA25" s="56">
        <v>0</v>
      </c>
      <c r="AB25" s="56">
        <v>100</v>
      </c>
      <c r="AC25" s="56">
        <v>0</v>
      </c>
      <c r="AD25" s="56">
        <v>62.07</v>
      </c>
      <c r="AE25" s="56">
        <v>31.03</v>
      </c>
      <c r="AF25" s="56">
        <v>55</v>
      </c>
      <c r="AG25" s="56">
        <v>6.67</v>
      </c>
      <c r="AH25" s="56">
        <v>84</v>
      </c>
      <c r="AI25" s="56">
        <v>10</v>
      </c>
      <c r="AJ25" s="56">
        <v>70</v>
      </c>
      <c r="AK25" s="53">
        <v>40</v>
      </c>
      <c r="AL25" s="6">
        <f t="shared" si="0"/>
        <v>29.607999999999997</v>
      </c>
    </row>
    <row r="26" spans="1:38" ht="15.75" customHeight="1">
      <c r="A26" s="67" t="s">
        <v>56</v>
      </c>
      <c r="B26" s="56">
        <v>61.54</v>
      </c>
      <c r="C26" s="56">
        <v>56.19</v>
      </c>
      <c r="D26" s="56">
        <v>67.78</v>
      </c>
      <c r="E26" s="56">
        <v>61.14</v>
      </c>
      <c r="F26" s="56">
        <v>61.93</v>
      </c>
      <c r="G26" s="53">
        <v>61.53</v>
      </c>
      <c r="H26" s="56">
        <v>56.25</v>
      </c>
      <c r="I26" s="56">
        <v>53.85</v>
      </c>
      <c r="J26" s="56">
        <v>57.89</v>
      </c>
      <c r="K26" s="56">
        <v>50</v>
      </c>
      <c r="L26" s="56">
        <v>61.11</v>
      </c>
      <c r="M26" s="53">
        <v>55.56</v>
      </c>
      <c r="N26" s="56">
        <v>44.83</v>
      </c>
      <c r="O26" s="56">
        <v>38.1</v>
      </c>
      <c r="P26" s="56">
        <v>62.5</v>
      </c>
      <c r="Q26" s="56">
        <v>50</v>
      </c>
      <c r="R26" s="56">
        <v>38.46</v>
      </c>
      <c r="S26" s="53">
        <v>44.23</v>
      </c>
      <c r="T26" s="103"/>
      <c r="U26" s="104"/>
      <c r="V26" s="104"/>
      <c r="W26" s="104"/>
      <c r="X26" s="104"/>
      <c r="Y26" s="104"/>
      <c r="Z26" s="56">
        <v>60</v>
      </c>
      <c r="AA26" s="56">
        <v>45.45</v>
      </c>
      <c r="AB26" s="56">
        <v>77.78</v>
      </c>
      <c r="AC26" s="56">
        <v>55.56</v>
      </c>
      <c r="AD26" s="56">
        <v>63.64</v>
      </c>
      <c r="AE26" s="56">
        <v>59.6</v>
      </c>
      <c r="AF26" s="56">
        <v>72.5</v>
      </c>
      <c r="AG26" s="56">
        <v>40</v>
      </c>
      <c r="AH26" s="56">
        <v>92</v>
      </c>
      <c r="AI26" s="56">
        <v>52.17</v>
      </c>
      <c r="AJ26" s="56">
        <v>80.7</v>
      </c>
      <c r="AK26" s="60">
        <v>66.44</v>
      </c>
      <c r="AL26" s="6">
        <f t="shared" si="0"/>
        <v>57.472000000000001</v>
      </c>
    </row>
    <row r="27" spans="1:38" ht="15.75" customHeight="1">
      <c r="A27" s="67" t="s">
        <v>57</v>
      </c>
      <c r="B27" s="56">
        <v>49.23</v>
      </c>
      <c r="C27" s="56">
        <v>20.95</v>
      </c>
      <c r="D27" s="56">
        <v>82.22</v>
      </c>
      <c r="E27" s="56">
        <v>30.77</v>
      </c>
      <c r="F27" s="56">
        <v>59.92</v>
      </c>
      <c r="G27" s="53">
        <v>45.34</v>
      </c>
      <c r="H27" s="56">
        <v>62.5</v>
      </c>
      <c r="I27" s="56">
        <v>38.46</v>
      </c>
      <c r="J27" s="56">
        <v>78.95</v>
      </c>
      <c r="K27" s="56">
        <v>45.45</v>
      </c>
      <c r="L27" s="56">
        <v>71.430000000000007</v>
      </c>
      <c r="M27" s="53">
        <v>58.44</v>
      </c>
      <c r="N27" s="56">
        <v>48.28</v>
      </c>
      <c r="O27" s="56">
        <v>33.33</v>
      </c>
      <c r="P27" s="56">
        <v>87.5</v>
      </c>
      <c r="Q27" s="56">
        <v>48.28</v>
      </c>
      <c r="R27" s="56">
        <v>48.28</v>
      </c>
      <c r="S27" s="53">
        <v>48.28</v>
      </c>
      <c r="T27" s="51">
        <v>54.55</v>
      </c>
      <c r="U27" s="49">
        <v>29.41</v>
      </c>
      <c r="V27" s="49">
        <v>81.25</v>
      </c>
      <c r="W27" s="49">
        <v>40</v>
      </c>
      <c r="X27" s="49">
        <v>63.41</v>
      </c>
      <c r="Y27" s="49">
        <v>51.71</v>
      </c>
      <c r="Z27" s="98"/>
      <c r="AA27" s="98"/>
      <c r="AB27" s="98"/>
      <c r="AC27" s="98"/>
      <c r="AD27" s="98"/>
      <c r="AE27" s="98"/>
      <c r="AF27" s="56">
        <v>72.5</v>
      </c>
      <c r="AG27" s="56">
        <v>33.33</v>
      </c>
      <c r="AH27" s="56">
        <v>96</v>
      </c>
      <c r="AI27" s="56">
        <v>47.62</v>
      </c>
      <c r="AJ27" s="56">
        <v>81.36</v>
      </c>
      <c r="AK27" s="60">
        <v>64.489999999999995</v>
      </c>
      <c r="AL27" s="6">
        <f t="shared" si="0"/>
        <v>53.652000000000001</v>
      </c>
    </row>
    <row r="28" spans="1:38" ht="15.75" customHeight="1">
      <c r="A28" s="67" t="s">
        <v>58</v>
      </c>
      <c r="B28" s="56">
        <v>72.819999999999993</v>
      </c>
      <c r="C28" s="56">
        <v>92.38</v>
      </c>
      <c r="D28" s="56">
        <v>50</v>
      </c>
      <c r="E28" s="56">
        <v>78.540000000000006</v>
      </c>
      <c r="F28" s="56">
        <v>62.94</v>
      </c>
      <c r="G28" s="53">
        <v>70.739999999999995</v>
      </c>
      <c r="H28" s="56">
        <v>65.63</v>
      </c>
      <c r="I28" s="56">
        <v>69.23</v>
      </c>
      <c r="J28" s="56">
        <v>63.16</v>
      </c>
      <c r="K28" s="56">
        <v>62.07</v>
      </c>
      <c r="L28" s="56">
        <v>68.569999999999993</v>
      </c>
      <c r="M28" s="53">
        <v>65.319999999999993</v>
      </c>
      <c r="N28" s="56">
        <v>55.17</v>
      </c>
      <c r="O28" s="56">
        <v>71.430000000000007</v>
      </c>
      <c r="P28" s="56">
        <v>12.5</v>
      </c>
      <c r="Q28" s="56">
        <v>69.77</v>
      </c>
      <c r="R28" s="56">
        <v>13.33</v>
      </c>
      <c r="S28" s="53">
        <v>41.55</v>
      </c>
      <c r="T28" s="51">
        <v>69.7</v>
      </c>
      <c r="U28" s="49">
        <v>94.12</v>
      </c>
      <c r="V28" s="49">
        <v>43.75</v>
      </c>
      <c r="W28" s="49">
        <v>76.19</v>
      </c>
      <c r="X28" s="49">
        <v>58.33</v>
      </c>
      <c r="Y28" s="49">
        <v>67.260000000000005</v>
      </c>
      <c r="Z28" s="56">
        <v>80</v>
      </c>
      <c r="AA28" s="56">
        <v>90.91</v>
      </c>
      <c r="AB28" s="56">
        <v>66.67</v>
      </c>
      <c r="AC28" s="56">
        <v>83.33</v>
      </c>
      <c r="AD28" s="56">
        <v>75</v>
      </c>
      <c r="AE28" s="56">
        <v>79.17</v>
      </c>
      <c r="AF28" s="98"/>
      <c r="AG28" s="98"/>
      <c r="AH28" s="98"/>
      <c r="AI28" s="98"/>
      <c r="AJ28" s="98"/>
      <c r="AK28" s="99"/>
      <c r="AL28" s="6">
        <f t="shared" si="0"/>
        <v>64.808000000000007</v>
      </c>
    </row>
    <row r="29" spans="1:38" ht="15.75" customHeight="1">
      <c r="A29" s="107" t="s">
        <v>59</v>
      </c>
      <c r="B29" s="55"/>
      <c r="C29" s="55"/>
      <c r="D29" s="55"/>
      <c r="E29" s="55"/>
      <c r="F29" s="55"/>
      <c r="G29" s="6">
        <f>AVERAGE(G23:G28)</f>
        <v>50.443999999999996</v>
      </c>
      <c r="H29" s="55"/>
      <c r="I29" s="55"/>
      <c r="J29" s="55"/>
      <c r="K29" s="55"/>
      <c r="L29" s="55"/>
      <c r="M29" s="6">
        <f>AVERAGE(M23:M28)</f>
        <v>54.146000000000001</v>
      </c>
      <c r="N29" s="55"/>
      <c r="O29" s="55"/>
      <c r="P29" s="55"/>
      <c r="Q29" s="55"/>
      <c r="R29" s="55"/>
      <c r="S29" s="6">
        <f>AVERAGE(S23:S28)</f>
        <v>36.024000000000001</v>
      </c>
      <c r="T29" s="51"/>
      <c r="U29" s="49"/>
      <c r="V29" s="49"/>
      <c r="W29" s="49"/>
      <c r="X29" s="49"/>
      <c r="Y29" s="6">
        <f>AVERAGE(Y23:Y28)</f>
        <v>59.956000000000003</v>
      </c>
      <c r="Z29" s="55"/>
      <c r="AA29" s="55"/>
      <c r="AB29" s="55"/>
      <c r="AC29" s="55"/>
      <c r="AD29" s="55"/>
      <c r="AE29" s="6">
        <f>AVERAGE(AE23:AE28)</f>
        <v>52.664000000000001</v>
      </c>
      <c r="AF29" s="55"/>
      <c r="AG29" s="55"/>
      <c r="AH29" s="55"/>
      <c r="AI29" s="55"/>
      <c r="AJ29" s="55"/>
      <c r="AK29" s="6">
        <f t="shared" ref="AK29:AL29" si="1">AVERAGE(AK23:AK28)</f>
        <v>62.572000000000003</v>
      </c>
      <c r="AL29" s="138">
        <f t="shared" si="1"/>
        <v>52.634333333333331</v>
      </c>
    </row>
    <row r="30" spans="1:38" ht="15.75" customHeight="1">
      <c r="A30" s="43"/>
      <c r="B30" s="46"/>
      <c r="C30" s="46"/>
      <c r="D30" s="46"/>
      <c r="E30" s="46"/>
      <c r="F30" s="46"/>
      <c r="G30" s="45"/>
      <c r="H30" s="46"/>
      <c r="I30" s="46"/>
      <c r="J30" s="46"/>
      <c r="K30" s="46"/>
      <c r="L30" s="46"/>
      <c r="M30" s="45"/>
      <c r="N30" s="46"/>
      <c r="O30" s="46"/>
      <c r="P30" s="46"/>
      <c r="Q30" s="46"/>
      <c r="R30" s="46"/>
      <c r="S30" s="45"/>
      <c r="T30" s="96"/>
      <c r="U30" s="96"/>
      <c r="V30" s="96"/>
      <c r="W30" s="96"/>
      <c r="X30" s="96"/>
      <c r="Y30" s="9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5"/>
      <c r="AL30" s="45"/>
    </row>
    <row r="31" spans="1:38" ht="15.75" customHeight="1">
      <c r="A31" s="172" t="s">
        <v>85</v>
      </c>
      <c r="B31" s="171" t="s">
        <v>64</v>
      </c>
      <c r="C31" s="145"/>
      <c r="D31" s="145"/>
      <c r="E31" s="145"/>
      <c r="F31" s="145"/>
      <c r="G31" s="146"/>
      <c r="H31" s="171" t="s">
        <v>65</v>
      </c>
      <c r="I31" s="145"/>
      <c r="J31" s="145"/>
      <c r="K31" s="145"/>
      <c r="L31" s="145"/>
      <c r="M31" s="146"/>
      <c r="N31" s="171" t="s">
        <v>66</v>
      </c>
      <c r="O31" s="145"/>
      <c r="P31" s="145"/>
      <c r="Q31" s="145"/>
      <c r="R31" s="145"/>
      <c r="S31" s="146"/>
      <c r="T31" s="176" t="s">
        <v>67</v>
      </c>
      <c r="U31" s="175"/>
      <c r="V31" s="175"/>
      <c r="W31" s="175"/>
      <c r="X31" s="175"/>
      <c r="Y31" s="149"/>
      <c r="Z31" s="173" t="s">
        <v>68</v>
      </c>
      <c r="AA31" s="145"/>
      <c r="AB31" s="145"/>
      <c r="AC31" s="145"/>
      <c r="AD31" s="145"/>
      <c r="AE31" s="146"/>
      <c r="AF31" s="173" t="s">
        <v>69</v>
      </c>
      <c r="AG31" s="145"/>
      <c r="AH31" s="145"/>
      <c r="AI31" s="145"/>
      <c r="AJ31" s="145"/>
      <c r="AK31" s="146"/>
      <c r="AL31" s="6" t="s">
        <v>59</v>
      </c>
    </row>
    <row r="32" spans="1:38" ht="15.75" customHeight="1">
      <c r="A32" s="152"/>
      <c r="B32" s="55" t="s">
        <v>43</v>
      </c>
      <c r="C32" s="106" t="s">
        <v>7</v>
      </c>
      <c r="D32" s="106" t="s">
        <v>8</v>
      </c>
      <c r="E32" s="49" t="s">
        <v>60</v>
      </c>
      <c r="F32" s="49" t="s">
        <v>61</v>
      </c>
      <c r="G32" s="50" t="s">
        <v>62</v>
      </c>
      <c r="H32" s="55" t="s">
        <v>43</v>
      </c>
      <c r="I32" s="106" t="s">
        <v>7</v>
      </c>
      <c r="J32" s="106" t="s">
        <v>8</v>
      </c>
      <c r="K32" s="49" t="s">
        <v>60</v>
      </c>
      <c r="L32" s="49" t="s">
        <v>61</v>
      </c>
      <c r="M32" s="50" t="s">
        <v>62</v>
      </c>
      <c r="N32" s="55" t="s">
        <v>43</v>
      </c>
      <c r="O32" s="106" t="s">
        <v>7</v>
      </c>
      <c r="P32" s="106" t="s">
        <v>8</v>
      </c>
      <c r="Q32" s="49" t="s">
        <v>60</v>
      </c>
      <c r="R32" s="49" t="s">
        <v>61</v>
      </c>
      <c r="S32" s="50" t="s">
        <v>62</v>
      </c>
      <c r="T32" s="51" t="s">
        <v>43</v>
      </c>
      <c r="U32" s="106" t="s">
        <v>7</v>
      </c>
      <c r="V32" s="106" t="s">
        <v>8</v>
      </c>
      <c r="W32" s="49" t="s">
        <v>60</v>
      </c>
      <c r="X32" s="49" t="s">
        <v>61</v>
      </c>
      <c r="Y32" s="50" t="s">
        <v>62</v>
      </c>
      <c r="Z32" s="68" t="s">
        <v>43</v>
      </c>
      <c r="AA32" s="106" t="s">
        <v>7</v>
      </c>
      <c r="AB32" s="106" t="s">
        <v>8</v>
      </c>
      <c r="AC32" s="49" t="s">
        <v>60</v>
      </c>
      <c r="AD32" s="49" t="s">
        <v>61</v>
      </c>
      <c r="AE32" s="50" t="s">
        <v>62</v>
      </c>
      <c r="AF32" s="68" t="s">
        <v>43</v>
      </c>
      <c r="AG32" s="106" t="s">
        <v>7</v>
      </c>
      <c r="AH32" s="106" t="s">
        <v>8</v>
      </c>
      <c r="AI32" s="49" t="s">
        <v>60</v>
      </c>
      <c r="AJ32" s="49" t="s">
        <v>61</v>
      </c>
      <c r="AK32" s="50" t="s">
        <v>62</v>
      </c>
      <c r="AL32" s="6"/>
    </row>
    <row r="33" spans="1:38" ht="15.75" customHeight="1">
      <c r="A33" s="67" t="s">
        <v>64</v>
      </c>
      <c r="B33" s="98"/>
      <c r="C33" s="98"/>
      <c r="D33" s="98"/>
      <c r="E33" s="98"/>
      <c r="F33" s="98"/>
      <c r="G33" s="99"/>
      <c r="H33" s="56">
        <v>45.45</v>
      </c>
      <c r="I33" s="56">
        <v>31.58</v>
      </c>
      <c r="J33" s="56">
        <v>64.290000000000006</v>
      </c>
      <c r="K33" s="56">
        <v>40</v>
      </c>
      <c r="L33" s="56">
        <v>50</v>
      </c>
      <c r="M33" s="53">
        <v>45</v>
      </c>
      <c r="N33" s="56">
        <v>32.26</v>
      </c>
      <c r="O33" s="56">
        <v>9.09</v>
      </c>
      <c r="P33" s="56">
        <v>45</v>
      </c>
      <c r="Q33" s="56">
        <v>8.6999999999999993</v>
      </c>
      <c r="R33" s="56">
        <v>46.15</v>
      </c>
      <c r="S33" s="53">
        <v>27.42</v>
      </c>
      <c r="T33" s="100">
        <v>33.33</v>
      </c>
      <c r="U33" s="101">
        <v>50</v>
      </c>
      <c r="V33" s="101">
        <v>21.05</v>
      </c>
      <c r="W33" s="101">
        <v>38.89</v>
      </c>
      <c r="X33" s="101">
        <v>26.67</v>
      </c>
      <c r="Y33" s="102">
        <v>32.78</v>
      </c>
      <c r="Z33" s="56">
        <v>65</v>
      </c>
      <c r="AA33" s="56">
        <v>23.53</v>
      </c>
      <c r="AB33" s="56">
        <v>95.65</v>
      </c>
      <c r="AC33" s="56">
        <v>36.36</v>
      </c>
      <c r="AD33" s="56">
        <v>75.86</v>
      </c>
      <c r="AE33" s="56">
        <v>56.11</v>
      </c>
      <c r="AF33" s="56">
        <v>85</v>
      </c>
      <c r="AG33" s="56">
        <v>70</v>
      </c>
      <c r="AH33" s="56">
        <v>100</v>
      </c>
      <c r="AI33" s="56">
        <v>82.35</v>
      </c>
      <c r="AJ33" s="56">
        <v>86.96</v>
      </c>
      <c r="AK33" s="53">
        <v>84.65</v>
      </c>
      <c r="AL33" s="6">
        <f t="shared" ref="AL33:AL38" si="2">AVERAGE(G33,M33,S33,Y33,AE33,AK33)</f>
        <v>49.192</v>
      </c>
    </row>
    <row r="34" spans="1:38" ht="15.75" customHeight="1">
      <c r="A34" s="67" t="s">
        <v>65</v>
      </c>
      <c r="B34" s="56">
        <v>55.15</v>
      </c>
      <c r="C34" s="56">
        <v>51.58</v>
      </c>
      <c r="D34" s="56">
        <v>58.59</v>
      </c>
      <c r="E34" s="56">
        <v>52.97</v>
      </c>
      <c r="F34" s="56">
        <v>57.14</v>
      </c>
      <c r="G34" s="53">
        <v>55.06</v>
      </c>
      <c r="H34" s="98"/>
      <c r="I34" s="98"/>
      <c r="J34" s="98"/>
      <c r="K34" s="98"/>
      <c r="L34" s="98"/>
      <c r="M34" s="99"/>
      <c r="N34" s="56">
        <v>64.52</v>
      </c>
      <c r="O34" s="56">
        <v>0</v>
      </c>
      <c r="P34" s="56">
        <v>100</v>
      </c>
      <c r="Q34" s="56">
        <v>0</v>
      </c>
      <c r="R34" s="56">
        <v>78.430000000000007</v>
      </c>
      <c r="S34" s="53">
        <v>39.22</v>
      </c>
      <c r="T34" s="100">
        <v>48.48</v>
      </c>
      <c r="U34" s="101">
        <v>0</v>
      </c>
      <c r="V34" s="101">
        <v>84.21</v>
      </c>
      <c r="W34" s="101">
        <v>0</v>
      </c>
      <c r="X34" s="101">
        <v>65.31</v>
      </c>
      <c r="Y34" s="102">
        <v>32.65</v>
      </c>
      <c r="Z34" s="56">
        <v>57.5</v>
      </c>
      <c r="AA34" s="56">
        <v>23.53</v>
      </c>
      <c r="AB34" s="56">
        <v>82.61</v>
      </c>
      <c r="AC34" s="56">
        <v>32</v>
      </c>
      <c r="AD34" s="56">
        <v>69.09</v>
      </c>
      <c r="AE34" s="56">
        <v>50.55</v>
      </c>
      <c r="AF34" s="56">
        <v>52.5</v>
      </c>
      <c r="AG34" s="56">
        <v>25</v>
      </c>
      <c r="AH34" s="56">
        <v>80</v>
      </c>
      <c r="AI34" s="56">
        <v>34.479999999999997</v>
      </c>
      <c r="AJ34" s="56">
        <v>62.75</v>
      </c>
      <c r="AK34" s="53">
        <v>48.61</v>
      </c>
      <c r="AL34" s="6">
        <f t="shared" si="2"/>
        <v>45.218000000000004</v>
      </c>
    </row>
    <row r="35" spans="1:38" ht="15.75" customHeight="1">
      <c r="A35" s="67" t="s">
        <v>66</v>
      </c>
      <c r="B35" s="56">
        <v>47.94</v>
      </c>
      <c r="C35" s="56">
        <v>89.47</v>
      </c>
      <c r="D35" s="56">
        <v>8.08</v>
      </c>
      <c r="E35" s="56">
        <v>62.73</v>
      </c>
      <c r="F35" s="56">
        <v>13.68</v>
      </c>
      <c r="G35" s="53">
        <v>38.200000000000003</v>
      </c>
      <c r="H35" s="56">
        <v>54.55</v>
      </c>
      <c r="I35" s="56">
        <v>84.21</v>
      </c>
      <c r="J35" s="56">
        <v>14.29</v>
      </c>
      <c r="K35" s="56">
        <v>68.09</v>
      </c>
      <c r="L35" s="56">
        <v>21.05</v>
      </c>
      <c r="M35" s="53">
        <v>44.57</v>
      </c>
      <c r="N35" s="98"/>
      <c r="O35" s="98"/>
      <c r="P35" s="98"/>
      <c r="Q35" s="98"/>
      <c r="R35" s="98"/>
      <c r="S35" s="99"/>
      <c r="T35" s="100">
        <v>42.42</v>
      </c>
      <c r="U35" s="101">
        <v>64.290000000000006</v>
      </c>
      <c r="V35" s="101">
        <v>26.32</v>
      </c>
      <c r="W35" s="101">
        <v>48.65</v>
      </c>
      <c r="X35" s="101">
        <v>34.479999999999997</v>
      </c>
      <c r="Y35" s="102">
        <v>41.57</v>
      </c>
      <c r="Z35" s="56">
        <v>40</v>
      </c>
      <c r="AA35" s="56">
        <v>82.35</v>
      </c>
      <c r="AB35" s="56">
        <v>8.6999999999999993</v>
      </c>
      <c r="AC35" s="56">
        <v>53.85</v>
      </c>
      <c r="AD35" s="56">
        <v>14.29</v>
      </c>
      <c r="AE35" s="56">
        <v>34.07</v>
      </c>
      <c r="AF35" s="56">
        <v>60</v>
      </c>
      <c r="AG35" s="56">
        <v>70</v>
      </c>
      <c r="AH35" s="56">
        <v>50</v>
      </c>
      <c r="AI35" s="56">
        <v>63.64</v>
      </c>
      <c r="AJ35" s="56">
        <v>55.56</v>
      </c>
      <c r="AK35" s="53">
        <v>59.6</v>
      </c>
      <c r="AL35" s="6">
        <f t="shared" si="2"/>
        <v>43.601999999999997</v>
      </c>
    </row>
    <row r="36" spans="1:38" ht="15.75" customHeight="1">
      <c r="A36" s="67" t="s">
        <v>67</v>
      </c>
      <c r="B36" s="56">
        <v>40.21</v>
      </c>
      <c r="C36" s="56">
        <v>71.58</v>
      </c>
      <c r="D36" s="56">
        <v>10.1</v>
      </c>
      <c r="E36" s="56">
        <v>53.97</v>
      </c>
      <c r="F36" s="56">
        <v>14.71</v>
      </c>
      <c r="G36" s="53">
        <v>34.340000000000003</v>
      </c>
      <c r="H36" s="56">
        <v>51.52</v>
      </c>
      <c r="I36" s="56">
        <v>73.680000000000007</v>
      </c>
      <c r="J36" s="56">
        <v>21.43</v>
      </c>
      <c r="K36" s="56">
        <v>63.64</v>
      </c>
      <c r="L36" s="56">
        <v>27.27</v>
      </c>
      <c r="M36" s="53">
        <v>45.45</v>
      </c>
      <c r="N36" s="56">
        <v>22.58</v>
      </c>
      <c r="O36" s="56">
        <v>63.64</v>
      </c>
      <c r="P36" s="56">
        <v>0</v>
      </c>
      <c r="Q36" s="56">
        <v>36.840000000000003</v>
      </c>
      <c r="R36" s="56">
        <v>0</v>
      </c>
      <c r="S36" s="53">
        <v>18.420000000000002</v>
      </c>
      <c r="T36" s="103"/>
      <c r="U36" s="104"/>
      <c r="V36" s="104"/>
      <c r="W36" s="104"/>
      <c r="X36" s="104"/>
      <c r="Y36" s="104"/>
      <c r="Z36" s="56">
        <v>42.5</v>
      </c>
      <c r="AA36" s="56">
        <v>94.12</v>
      </c>
      <c r="AB36" s="56">
        <v>4.3499999999999996</v>
      </c>
      <c r="AC36" s="56">
        <v>58.18</v>
      </c>
      <c r="AD36" s="56">
        <v>8</v>
      </c>
      <c r="AE36" s="56">
        <v>33.090000000000003</v>
      </c>
      <c r="AF36" s="56">
        <v>45</v>
      </c>
      <c r="AG36" s="56">
        <v>45</v>
      </c>
      <c r="AH36" s="56">
        <v>45</v>
      </c>
      <c r="AI36" s="56">
        <v>45</v>
      </c>
      <c r="AJ36" s="56">
        <v>45</v>
      </c>
      <c r="AK36" s="60">
        <v>45</v>
      </c>
      <c r="AL36" s="6">
        <f t="shared" si="2"/>
        <v>35.260000000000005</v>
      </c>
    </row>
    <row r="37" spans="1:38" ht="15.75" customHeight="1">
      <c r="A37" s="67" t="s">
        <v>68</v>
      </c>
      <c r="B37" s="56">
        <v>58.76</v>
      </c>
      <c r="C37" s="56">
        <v>81.05</v>
      </c>
      <c r="D37" s="56">
        <v>37.369999999999997</v>
      </c>
      <c r="E37" s="56">
        <v>65.81</v>
      </c>
      <c r="F37" s="56">
        <v>48.05</v>
      </c>
      <c r="G37" s="53">
        <v>56.93</v>
      </c>
      <c r="H37" s="56">
        <v>36.36</v>
      </c>
      <c r="I37" s="56">
        <v>42.11</v>
      </c>
      <c r="J37" s="56">
        <v>28.57</v>
      </c>
      <c r="K37" s="56">
        <v>43.24</v>
      </c>
      <c r="L37" s="56">
        <v>27.59</v>
      </c>
      <c r="M37" s="53">
        <v>35.409999999999997</v>
      </c>
      <c r="N37" s="56">
        <v>48.39</v>
      </c>
      <c r="O37" s="56">
        <v>36.36</v>
      </c>
      <c r="P37" s="56">
        <v>55</v>
      </c>
      <c r="Q37" s="56">
        <v>33.33</v>
      </c>
      <c r="R37" s="56">
        <v>57.89</v>
      </c>
      <c r="S37" s="53">
        <v>45.61</v>
      </c>
      <c r="T37" s="51">
        <v>51.52</v>
      </c>
      <c r="U37" s="49">
        <v>64.290000000000006</v>
      </c>
      <c r="V37" s="49">
        <v>42.11</v>
      </c>
      <c r="W37" s="49">
        <v>52.94</v>
      </c>
      <c r="X37" s="49">
        <v>50</v>
      </c>
      <c r="Y37" s="49">
        <v>51.47</v>
      </c>
      <c r="Z37" s="98"/>
      <c r="AA37" s="98"/>
      <c r="AB37" s="98"/>
      <c r="AC37" s="98"/>
      <c r="AD37" s="98"/>
      <c r="AE37" s="98"/>
      <c r="AF37" s="56">
        <v>57.5</v>
      </c>
      <c r="AG37" s="56">
        <v>40</v>
      </c>
      <c r="AH37" s="56">
        <v>75</v>
      </c>
      <c r="AI37" s="56">
        <v>48.48</v>
      </c>
      <c r="AJ37" s="56">
        <v>63.83</v>
      </c>
      <c r="AK37" s="60">
        <v>56.16</v>
      </c>
      <c r="AL37" s="6">
        <f t="shared" si="2"/>
        <v>49.116</v>
      </c>
    </row>
    <row r="38" spans="1:38" ht="15.75" customHeight="1">
      <c r="A38" s="67" t="s">
        <v>69</v>
      </c>
      <c r="B38" s="56">
        <v>53.61</v>
      </c>
      <c r="C38" s="56">
        <v>98.95</v>
      </c>
      <c r="D38" s="56">
        <v>10.1</v>
      </c>
      <c r="E38" s="56">
        <v>67.63</v>
      </c>
      <c r="F38" s="56">
        <v>18.18</v>
      </c>
      <c r="G38" s="53">
        <v>42.9</v>
      </c>
      <c r="H38" s="56">
        <v>54.55</v>
      </c>
      <c r="I38" s="56">
        <v>94.74</v>
      </c>
      <c r="J38" s="56">
        <v>0</v>
      </c>
      <c r="K38" s="56">
        <v>70.59</v>
      </c>
      <c r="L38" s="56">
        <v>0</v>
      </c>
      <c r="M38" s="53">
        <v>35.29</v>
      </c>
      <c r="N38" s="56">
        <v>32.26</v>
      </c>
      <c r="O38" s="56">
        <v>81.819999999999993</v>
      </c>
      <c r="P38" s="56">
        <v>5</v>
      </c>
      <c r="Q38" s="56">
        <v>46.15</v>
      </c>
      <c r="R38" s="56">
        <v>8.6999999999999993</v>
      </c>
      <c r="S38" s="53">
        <v>27.42</v>
      </c>
      <c r="T38" s="51">
        <v>42.42</v>
      </c>
      <c r="U38" s="49">
        <v>100</v>
      </c>
      <c r="V38" s="49">
        <v>0</v>
      </c>
      <c r="W38" s="49">
        <v>59.57</v>
      </c>
      <c r="X38" s="49">
        <v>0</v>
      </c>
      <c r="Y38" s="49">
        <v>29.79</v>
      </c>
      <c r="Z38" s="56">
        <v>45</v>
      </c>
      <c r="AA38" s="56">
        <v>76.47</v>
      </c>
      <c r="AB38" s="56">
        <v>21.74</v>
      </c>
      <c r="AC38" s="56">
        <v>54.17</v>
      </c>
      <c r="AD38" s="56">
        <v>31.25</v>
      </c>
      <c r="AE38" s="56">
        <v>42.71</v>
      </c>
      <c r="AF38" s="98"/>
      <c r="AG38" s="98"/>
      <c r="AH38" s="98"/>
      <c r="AI38" s="98"/>
      <c r="AJ38" s="98"/>
      <c r="AK38" s="99"/>
      <c r="AL38" s="6">
        <f t="shared" si="2"/>
        <v>35.622</v>
      </c>
    </row>
    <row r="39" spans="1:38" ht="15.75" customHeight="1">
      <c r="A39" s="107" t="s">
        <v>59</v>
      </c>
      <c r="B39" s="55"/>
      <c r="C39" s="55"/>
      <c r="D39" s="55"/>
      <c r="E39" s="55"/>
      <c r="F39" s="55"/>
      <c r="G39" s="6">
        <f>AVERAGE(G33:G38)</f>
        <v>45.486000000000004</v>
      </c>
      <c r="H39" s="55"/>
      <c r="I39" s="55"/>
      <c r="J39" s="55"/>
      <c r="K39" s="55"/>
      <c r="L39" s="55"/>
      <c r="M39" s="6">
        <f>AVERAGE(M33:M38)</f>
        <v>41.143999999999991</v>
      </c>
      <c r="N39" s="55"/>
      <c r="O39" s="55"/>
      <c r="P39" s="55"/>
      <c r="Q39" s="55"/>
      <c r="R39" s="55"/>
      <c r="S39" s="6">
        <f>AVERAGE(S33:S38)</f>
        <v>31.618000000000006</v>
      </c>
      <c r="T39" s="51"/>
      <c r="U39" s="49"/>
      <c r="V39" s="49"/>
      <c r="W39" s="49"/>
      <c r="X39" s="49"/>
      <c r="Y39" s="6">
        <f>AVERAGE(Y33:Y38)</f>
        <v>37.652000000000001</v>
      </c>
      <c r="Z39" s="55"/>
      <c r="AA39" s="55"/>
      <c r="AB39" s="55"/>
      <c r="AC39" s="55"/>
      <c r="AD39" s="55"/>
      <c r="AE39" s="6">
        <f>AVERAGE(AE33:AE38)</f>
        <v>43.305999999999997</v>
      </c>
      <c r="AF39" s="55"/>
      <c r="AG39" s="55"/>
      <c r="AH39" s="55"/>
      <c r="AI39" s="55"/>
      <c r="AJ39" s="55"/>
      <c r="AK39" s="6">
        <f t="shared" ref="AK39:AL39" si="3">AVERAGE(AK33:AK38)</f>
        <v>58.803999999999995</v>
      </c>
      <c r="AL39" s="138">
        <f t="shared" si="3"/>
        <v>43.001666666666665</v>
      </c>
    </row>
    <row r="40" spans="1:38" ht="15.75" customHeight="1">
      <c r="A40" s="43"/>
      <c r="B40" s="46"/>
      <c r="C40" s="46"/>
      <c r="D40" s="46"/>
      <c r="E40" s="46"/>
      <c r="F40" s="46"/>
      <c r="G40" s="45"/>
      <c r="H40" s="46"/>
      <c r="I40" s="46"/>
      <c r="J40" s="46"/>
      <c r="K40" s="46"/>
      <c r="L40" s="46"/>
      <c r="M40" s="45"/>
      <c r="N40" s="46"/>
      <c r="O40" s="46"/>
      <c r="P40" s="46"/>
      <c r="Q40" s="46"/>
      <c r="R40" s="46"/>
      <c r="S40" s="45"/>
      <c r="T40" s="96"/>
      <c r="U40" s="96"/>
      <c r="V40" s="96"/>
      <c r="W40" s="96"/>
      <c r="X40" s="96"/>
      <c r="Y40" s="9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5"/>
      <c r="AL40" s="45"/>
    </row>
    <row r="41" spans="1:38" ht="15.75" customHeight="1">
      <c r="A41" s="172" t="s">
        <v>85</v>
      </c>
      <c r="B41" s="171" t="s">
        <v>70</v>
      </c>
      <c r="C41" s="145"/>
      <c r="D41" s="145"/>
      <c r="E41" s="145"/>
      <c r="F41" s="145"/>
      <c r="G41" s="146"/>
      <c r="H41" s="171" t="s">
        <v>71</v>
      </c>
      <c r="I41" s="145"/>
      <c r="J41" s="145"/>
      <c r="K41" s="145"/>
      <c r="L41" s="145"/>
      <c r="M41" s="146"/>
      <c r="N41" s="171" t="s">
        <v>72</v>
      </c>
      <c r="O41" s="145"/>
      <c r="P41" s="145"/>
      <c r="Q41" s="145"/>
      <c r="R41" s="145"/>
      <c r="S41" s="146"/>
      <c r="T41" s="176" t="s">
        <v>73</v>
      </c>
      <c r="U41" s="175"/>
      <c r="V41" s="175"/>
      <c r="W41" s="175"/>
      <c r="X41" s="175"/>
      <c r="Y41" s="149"/>
      <c r="Z41" s="173" t="s">
        <v>74</v>
      </c>
      <c r="AA41" s="145"/>
      <c r="AB41" s="145"/>
      <c r="AC41" s="145"/>
      <c r="AD41" s="145"/>
      <c r="AE41" s="146"/>
      <c r="AF41" s="173" t="s">
        <v>75</v>
      </c>
      <c r="AG41" s="145"/>
      <c r="AH41" s="145"/>
      <c r="AI41" s="145"/>
      <c r="AJ41" s="145"/>
      <c r="AK41" s="146"/>
      <c r="AL41" s="6" t="s">
        <v>59</v>
      </c>
    </row>
    <row r="42" spans="1:38" ht="15.75" customHeight="1">
      <c r="A42" s="152"/>
      <c r="B42" s="55" t="s">
        <v>43</v>
      </c>
      <c r="C42" s="106" t="s">
        <v>7</v>
      </c>
      <c r="D42" s="106" t="s">
        <v>8</v>
      </c>
      <c r="E42" s="49" t="s">
        <v>60</v>
      </c>
      <c r="F42" s="49" t="s">
        <v>61</v>
      </c>
      <c r="G42" s="50" t="s">
        <v>62</v>
      </c>
      <c r="H42" s="55" t="s">
        <v>43</v>
      </c>
      <c r="I42" s="106" t="s">
        <v>7</v>
      </c>
      <c r="J42" s="106" t="s">
        <v>8</v>
      </c>
      <c r="K42" s="49" t="s">
        <v>60</v>
      </c>
      <c r="L42" s="49" t="s">
        <v>61</v>
      </c>
      <c r="M42" s="50" t="s">
        <v>62</v>
      </c>
      <c r="N42" s="55" t="s">
        <v>43</v>
      </c>
      <c r="O42" s="106" t="s">
        <v>7</v>
      </c>
      <c r="P42" s="106" t="s">
        <v>8</v>
      </c>
      <c r="Q42" s="49" t="s">
        <v>60</v>
      </c>
      <c r="R42" s="49" t="s">
        <v>61</v>
      </c>
      <c r="S42" s="50" t="s">
        <v>62</v>
      </c>
      <c r="T42" s="51" t="s">
        <v>43</v>
      </c>
      <c r="U42" s="106" t="s">
        <v>7</v>
      </c>
      <c r="V42" s="106" t="s">
        <v>8</v>
      </c>
      <c r="W42" s="49" t="s">
        <v>60</v>
      </c>
      <c r="X42" s="49" t="s">
        <v>61</v>
      </c>
      <c r="Y42" s="50" t="s">
        <v>62</v>
      </c>
      <c r="Z42" s="68" t="s">
        <v>43</v>
      </c>
      <c r="AA42" s="106" t="s">
        <v>7</v>
      </c>
      <c r="AB42" s="106" t="s">
        <v>8</v>
      </c>
      <c r="AC42" s="49" t="s">
        <v>60</v>
      </c>
      <c r="AD42" s="49" t="s">
        <v>61</v>
      </c>
      <c r="AE42" s="50" t="s">
        <v>62</v>
      </c>
      <c r="AF42" s="68" t="s">
        <v>43</v>
      </c>
      <c r="AG42" s="106" t="s">
        <v>7</v>
      </c>
      <c r="AH42" s="106" t="s">
        <v>8</v>
      </c>
      <c r="AI42" s="49" t="s">
        <v>60</v>
      </c>
      <c r="AJ42" s="49" t="s">
        <v>61</v>
      </c>
      <c r="AK42" s="50" t="s">
        <v>62</v>
      </c>
      <c r="AL42" s="6"/>
    </row>
    <row r="43" spans="1:38" ht="15.75" customHeight="1">
      <c r="A43" s="67" t="s">
        <v>70</v>
      </c>
      <c r="B43" s="98"/>
      <c r="C43" s="98"/>
      <c r="D43" s="98"/>
      <c r="E43" s="98"/>
      <c r="F43" s="98"/>
      <c r="G43" s="99"/>
      <c r="H43" s="56">
        <v>63.64</v>
      </c>
      <c r="I43" s="56">
        <v>40</v>
      </c>
      <c r="J43" s="56">
        <v>83.33</v>
      </c>
      <c r="K43" s="56">
        <v>50</v>
      </c>
      <c r="L43" s="56">
        <v>71.430000000000007</v>
      </c>
      <c r="M43" s="53">
        <v>60.71</v>
      </c>
      <c r="N43" s="56">
        <v>51.52</v>
      </c>
      <c r="O43" s="56">
        <v>7.14</v>
      </c>
      <c r="P43" s="56">
        <v>84.21</v>
      </c>
      <c r="Q43" s="56">
        <v>11.11</v>
      </c>
      <c r="R43" s="56">
        <v>66.67</v>
      </c>
      <c r="S43" s="53">
        <v>38.89</v>
      </c>
      <c r="T43" s="100">
        <v>69.7</v>
      </c>
      <c r="U43" s="101">
        <v>55</v>
      </c>
      <c r="V43" s="102">
        <v>92.31</v>
      </c>
      <c r="W43" s="101">
        <v>68.75</v>
      </c>
      <c r="X43" s="101">
        <v>70.59</v>
      </c>
      <c r="Y43" s="102">
        <v>69.67</v>
      </c>
      <c r="Z43" s="56">
        <v>62.5</v>
      </c>
      <c r="AA43" s="56">
        <v>42.86</v>
      </c>
      <c r="AB43" s="56">
        <v>84.21</v>
      </c>
      <c r="AC43" s="56">
        <v>54.55</v>
      </c>
      <c r="AD43" s="56">
        <v>68.09</v>
      </c>
      <c r="AE43" s="56">
        <v>61.32</v>
      </c>
      <c r="AF43" s="56">
        <v>71.790000000000006</v>
      </c>
      <c r="AG43" s="56">
        <v>45</v>
      </c>
      <c r="AH43" s="53">
        <v>100</v>
      </c>
      <c r="AI43" s="56">
        <v>62.07</v>
      </c>
      <c r="AJ43" s="56">
        <v>77.55</v>
      </c>
      <c r="AK43" s="53">
        <v>69.81</v>
      </c>
      <c r="AL43" s="6">
        <f t="shared" ref="AL43:AL48" si="4">AVERAGE(G43,M43,S43,Y43,AE43,AK43)</f>
        <v>60.08</v>
      </c>
    </row>
    <row r="44" spans="1:38" ht="15.75" customHeight="1">
      <c r="A44" s="67" t="s">
        <v>71</v>
      </c>
      <c r="B44" s="56">
        <v>52.31</v>
      </c>
      <c r="C44" s="56">
        <v>39.049999999999997</v>
      </c>
      <c r="D44" s="56">
        <v>67.78</v>
      </c>
      <c r="E44" s="56">
        <v>46.86</v>
      </c>
      <c r="F44" s="56">
        <v>56.74</v>
      </c>
      <c r="G44" s="53">
        <v>51.8</v>
      </c>
      <c r="H44" s="98"/>
      <c r="I44" s="98"/>
      <c r="J44" s="98"/>
      <c r="K44" s="98"/>
      <c r="L44" s="98"/>
      <c r="M44" s="99"/>
      <c r="N44" s="56">
        <v>57.58</v>
      </c>
      <c r="O44" s="56">
        <v>50</v>
      </c>
      <c r="P44" s="56">
        <v>63.16</v>
      </c>
      <c r="Q44" s="56">
        <v>50</v>
      </c>
      <c r="R44" s="56">
        <v>63.16</v>
      </c>
      <c r="S44" s="53">
        <v>56.58</v>
      </c>
      <c r="T44" s="100">
        <v>45.45</v>
      </c>
      <c r="U44" s="101">
        <v>50</v>
      </c>
      <c r="V44" s="101">
        <v>38.46</v>
      </c>
      <c r="W44" s="101">
        <v>52.63</v>
      </c>
      <c r="X44" s="101">
        <v>35.71</v>
      </c>
      <c r="Y44" s="102">
        <v>44.17</v>
      </c>
      <c r="Z44" s="56">
        <v>55</v>
      </c>
      <c r="AA44" s="56">
        <v>71.430000000000007</v>
      </c>
      <c r="AB44" s="56">
        <v>36.840000000000003</v>
      </c>
      <c r="AC44" s="56">
        <v>62.5</v>
      </c>
      <c r="AD44" s="56">
        <v>43.75</v>
      </c>
      <c r="AE44" s="56">
        <v>53.13</v>
      </c>
      <c r="AF44" s="56">
        <v>41.03</v>
      </c>
      <c r="AG44" s="56">
        <v>35</v>
      </c>
      <c r="AH44" s="56">
        <v>47.37</v>
      </c>
      <c r="AI44" s="56">
        <v>37.840000000000003</v>
      </c>
      <c r="AJ44" s="56">
        <v>43.9</v>
      </c>
      <c r="AK44" s="53">
        <v>40.869999999999997</v>
      </c>
      <c r="AL44" s="6">
        <f t="shared" si="4"/>
        <v>49.31</v>
      </c>
    </row>
    <row r="45" spans="1:38" ht="15.75" customHeight="1">
      <c r="A45" s="67" t="s">
        <v>72</v>
      </c>
      <c r="B45" s="56">
        <v>48.21</v>
      </c>
      <c r="C45" s="56">
        <v>21.9</v>
      </c>
      <c r="D45" s="56">
        <v>78.89</v>
      </c>
      <c r="E45" s="56">
        <v>31.29</v>
      </c>
      <c r="F45" s="56">
        <v>58.44</v>
      </c>
      <c r="G45" s="53">
        <v>44.86</v>
      </c>
      <c r="H45" s="56">
        <v>39.39</v>
      </c>
      <c r="I45" s="56">
        <v>13.33</v>
      </c>
      <c r="J45" s="56">
        <v>61.11</v>
      </c>
      <c r="K45" s="56">
        <v>16.670000000000002</v>
      </c>
      <c r="L45" s="56">
        <v>52.38</v>
      </c>
      <c r="M45" s="53">
        <v>34.520000000000003</v>
      </c>
      <c r="N45" s="98"/>
      <c r="O45" s="98"/>
      <c r="P45" s="98"/>
      <c r="Q45" s="98"/>
      <c r="R45" s="98"/>
      <c r="S45" s="99"/>
      <c r="T45" s="100">
        <v>51.52</v>
      </c>
      <c r="U45" s="101">
        <v>40</v>
      </c>
      <c r="V45" s="101">
        <v>69.23</v>
      </c>
      <c r="W45" s="101">
        <v>50</v>
      </c>
      <c r="X45" s="101">
        <v>52.94</v>
      </c>
      <c r="Y45" s="102">
        <v>51.47</v>
      </c>
      <c r="Z45" s="56">
        <v>60</v>
      </c>
      <c r="AA45" s="56">
        <v>33.33</v>
      </c>
      <c r="AB45" s="56">
        <v>89.47</v>
      </c>
      <c r="AC45" s="56">
        <v>46.67</v>
      </c>
      <c r="AD45" s="56">
        <v>68</v>
      </c>
      <c r="AE45" s="56">
        <v>57.33</v>
      </c>
      <c r="AF45" s="56">
        <v>48.72</v>
      </c>
      <c r="AG45" s="56">
        <v>10</v>
      </c>
      <c r="AH45" s="56">
        <v>89.47</v>
      </c>
      <c r="AI45" s="56">
        <v>16.670000000000002</v>
      </c>
      <c r="AJ45" s="56">
        <v>62.96</v>
      </c>
      <c r="AK45" s="53">
        <v>39.81</v>
      </c>
      <c r="AL45" s="6">
        <f t="shared" si="4"/>
        <v>45.597999999999999</v>
      </c>
    </row>
    <row r="46" spans="1:38" ht="15.75" customHeight="1">
      <c r="A46" s="67" t="s">
        <v>73</v>
      </c>
      <c r="B46" s="56">
        <v>60</v>
      </c>
      <c r="C46" s="56">
        <v>98.1</v>
      </c>
      <c r="D46" s="56">
        <v>15.56</v>
      </c>
      <c r="E46" s="56">
        <v>72.540000000000006</v>
      </c>
      <c r="F46" s="56">
        <v>26.42</v>
      </c>
      <c r="G46" s="53">
        <v>49.48</v>
      </c>
      <c r="H46" s="56">
        <v>57.58</v>
      </c>
      <c r="I46" s="56">
        <v>73.33</v>
      </c>
      <c r="J46" s="56">
        <v>44.44</v>
      </c>
      <c r="K46" s="56">
        <v>61.11</v>
      </c>
      <c r="L46" s="56">
        <v>53.33</v>
      </c>
      <c r="M46" s="53">
        <v>57.22</v>
      </c>
      <c r="N46" s="56">
        <v>48.48</v>
      </c>
      <c r="O46" s="56">
        <v>0</v>
      </c>
      <c r="P46" s="56">
        <v>84.21</v>
      </c>
      <c r="Q46" s="56">
        <v>0</v>
      </c>
      <c r="R46" s="56">
        <v>65.31</v>
      </c>
      <c r="S46" s="53">
        <v>32.65</v>
      </c>
      <c r="T46" s="103"/>
      <c r="U46" s="104"/>
      <c r="V46" s="104"/>
      <c r="W46" s="104"/>
      <c r="X46" s="104"/>
      <c r="Y46" s="104"/>
      <c r="Z46" s="56">
        <v>60</v>
      </c>
      <c r="AA46" s="56">
        <v>57.14</v>
      </c>
      <c r="AB46" s="56">
        <v>63.16</v>
      </c>
      <c r="AC46" s="56">
        <v>60</v>
      </c>
      <c r="AD46" s="56">
        <v>60</v>
      </c>
      <c r="AE46" s="56">
        <v>60</v>
      </c>
      <c r="AF46" s="56">
        <v>71.790000000000006</v>
      </c>
      <c r="AG46" s="56">
        <v>45</v>
      </c>
      <c r="AH46" s="56">
        <v>100</v>
      </c>
      <c r="AI46" s="56">
        <v>62.07</v>
      </c>
      <c r="AJ46" s="56">
        <v>77.55</v>
      </c>
      <c r="AK46" s="60">
        <v>69.81</v>
      </c>
      <c r="AL46" s="6">
        <f t="shared" si="4"/>
        <v>53.831999999999994</v>
      </c>
    </row>
    <row r="47" spans="1:38" ht="15.75" customHeight="1">
      <c r="A47" s="67" t="s">
        <v>74</v>
      </c>
      <c r="B47" s="56">
        <v>55.9</v>
      </c>
      <c r="C47" s="56">
        <v>39.049999999999997</v>
      </c>
      <c r="D47" s="56">
        <v>75.56</v>
      </c>
      <c r="E47" s="56">
        <v>48.81</v>
      </c>
      <c r="F47" s="56">
        <v>61.26</v>
      </c>
      <c r="G47" s="53">
        <v>55.04</v>
      </c>
      <c r="H47" s="56">
        <v>66.67</v>
      </c>
      <c r="I47" s="56">
        <v>33.33</v>
      </c>
      <c r="J47" s="56">
        <v>94.44</v>
      </c>
      <c r="K47" s="56">
        <v>47.62</v>
      </c>
      <c r="L47" s="56">
        <v>75.56</v>
      </c>
      <c r="M47" s="53">
        <v>61.59</v>
      </c>
      <c r="N47" s="56">
        <v>54.55</v>
      </c>
      <c r="O47" s="56">
        <v>0</v>
      </c>
      <c r="P47" s="56">
        <v>94.74</v>
      </c>
      <c r="Q47" s="56">
        <v>0</v>
      </c>
      <c r="R47" s="56">
        <v>70.59</v>
      </c>
      <c r="S47" s="53">
        <v>35.29</v>
      </c>
      <c r="T47" s="51">
        <v>39.39</v>
      </c>
      <c r="U47" s="49">
        <v>5</v>
      </c>
      <c r="V47" s="49">
        <v>92.31</v>
      </c>
      <c r="W47" s="49">
        <v>9.09</v>
      </c>
      <c r="X47" s="49">
        <v>54.55</v>
      </c>
      <c r="Y47" s="49">
        <v>31.82</v>
      </c>
      <c r="Z47" s="98"/>
      <c r="AA47" s="98"/>
      <c r="AB47" s="98"/>
      <c r="AC47" s="98"/>
      <c r="AD47" s="98"/>
      <c r="AE47" s="98"/>
      <c r="AF47" s="56">
        <v>51.28</v>
      </c>
      <c r="AG47" s="56">
        <v>10</v>
      </c>
      <c r="AH47" s="56">
        <v>94.74</v>
      </c>
      <c r="AI47" s="56">
        <v>17.39</v>
      </c>
      <c r="AJ47" s="56">
        <v>65.45</v>
      </c>
      <c r="AK47" s="60">
        <v>41.42</v>
      </c>
      <c r="AL47" s="6">
        <f t="shared" si="4"/>
        <v>45.031999999999996</v>
      </c>
    </row>
    <row r="48" spans="1:38" ht="15.75" customHeight="1">
      <c r="A48" s="67" t="s">
        <v>75</v>
      </c>
      <c r="B48" s="56">
        <v>61.03</v>
      </c>
      <c r="C48" s="56">
        <v>100</v>
      </c>
      <c r="D48" s="56">
        <v>15.56</v>
      </c>
      <c r="E48" s="56">
        <v>73.430000000000007</v>
      </c>
      <c r="F48" s="56">
        <v>26.92</v>
      </c>
      <c r="G48" s="53">
        <v>50.17</v>
      </c>
      <c r="H48" s="56">
        <v>60.61</v>
      </c>
      <c r="I48" s="56">
        <v>80</v>
      </c>
      <c r="J48" s="56">
        <v>44.44</v>
      </c>
      <c r="K48" s="56">
        <v>64.86</v>
      </c>
      <c r="L48" s="56">
        <v>55.17</v>
      </c>
      <c r="M48" s="53">
        <v>60.02</v>
      </c>
      <c r="N48" s="56">
        <v>60.61</v>
      </c>
      <c r="O48" s="56">
        <v>35.71</v>
      </c>
      <c r="P48" s="56">
        <v>78.95</v>
      </c>
      <c r="Q48" s="56">
        <v>43.48</v>
      </c>
      <c r="R48" s="56">
        <v>69.77</v>
      </c>
      <c r="S48" s="53">
        <v>56.62</v>
      </c>
      <c r="T48" s="51">
        <v>75.760000000000005</v>
      </c>
      <c r="U48" s="49">
        <v>95</v>
      </c>
      <c r="V48" s="49">
        <v>46.15</v>
      </c>
      <c r="W48" s="49">
        <v>82.61</v>
      </c>
      <c r="X48" s="49">
        <v>60</v>
      </c>
      <c r="Y48" s="49">
        <v>71.3</v>
      </c>
      <c r="Z48" s="56">
        <v>75</v>
      </c>
      <c r="AA48" s="56">
        <v>90.48</v>
      </c>
      <c r="AB48" s="56">
        <v>57.89</v>
      </c>
      <c r="AC48" s="56">
        <v>79.17</v>
      </c>
      <c r="AD48" s="56">
        <v>68.75</v>
      </c>
      <c r="AE48" s="56">
        <v>73.959999999999994</v>
      </c>
      <c r="AF48" s="98"/>
      <c r="AG48" s="98"/>
      <c r="AH48" s="98"/>
      <c r="AI48" s="98"/>
      <c r="AJ48" s="98"/>
      <c r="AK48" s="99"/>
      <c r="AL48" s="6">
        <f t="shared" si="4"/>
        <v>62.414000000000001</v>
      </c>
    </row>
    <row r="49" spans="1:38" ht="15.75" customHeight="1">
      <c r="A49" s="107" t="s">
        <v>59</v>
      </c>
      <c r="B49" s="139"/>
      <c r="C49" s="139"/>
      <c r="D49" s="139"/>
      <c r="E49" s="61"/>
      <c r="F49" s="61"/>
      <c r="G49" s="6">
        <f>AVERAGE(G43:G48)</f>
        <v>50.269999999999996</v>
      </c>
      <c r="H49" s="139"/>
      <c r="I49" s="139"/>
      <c r="J49" s="139"/>
      <c r="K49" s="61"/>
      <c r="L49" s="61"/>
      <c r="M49" s="6">
        <f>AVERAGE(M43:M48)</f>
        <v>54.811999999999998</v>
      </c>
      <c r="N49" s="139"/>
      <c r="O49" s="139"/>
      <c r="P49" s="139"/>
      <c r="Q49" s="61"/>
      <c r="R49" s="61"/>
      <c r="S49" s="6">
        <f>AVERAGE(S43:S48)</f>
        <v>44.006</v>
      </c>
      <c r="T49" s="140"/>
      <c r="U49" s="114"/>
      <c r="V49" s="114"/>
      <c r="W49" s="49"/>
      <c r="X49" s="49"/>
      <c r="Y49" s="6">
        <f>AVERAGE(Y43:Y48)</f>
        <v>53.686</v>
      </c>
      <c r="Z49" s="139"/>
      <c r="AA49" s="139"/>
      <c r="AB49" s="139"/>
      <c r="AC49" s="139"/>
      <c r="AD49" s="139"/>
      <c r="AE49" s="6">
        <f>AVERAGE(AE43:AE48)</f>
        <v>61.148000000000003</v>
      </c>
      <c r="AF49" s="139"/>
      <c r="AG49" s="139"/>
      <c r="AH49" s="139"/>
      <c r="AI49" s="61"/>
      <c r="AJ49" s="61"/>
      <c r="AK49" s="6">
        <f t="shared" ref="AK49:AL49" si="5">AVERAGE(AK43:AK48)</f>
        <v>52.344000000000008</v>
      </c>
      <c r="AL49" s="138">
        <f t="shared" si="5"/>
        <v>52.710999999999991</v>
      </c>
    </row>
    <row r="55" spans="1:38" ht="15.75" customHeight="1">
      <c r="A55" s="43" t="s">
        <v>115</v>
      </c>
    </row>
    <row r="56" spans="1:38" ht="15.75" customHeight="1">
      <c r="A56" s="172" t="s">
        <v>52</v>
      </c>
      <c r="B56" s="173" t="s">
        <v>116</v>
      </c>
      <c r="C56" s="145"/>
      <c r="D56" s="145"/>
      <c r="E56" s="145"/>
      <c r="F56" s="145"/>
      <c r="G56" s="146"/>
      <c r="H56" s="173" t="s">
        <v>117</v>
      </c>
      <c r="I56" s="145"/>
      <c r="J56" s="145"/>
      <c r="K56" s="145"/>
      <c r="L56" s="145"/>
      <c r="M56" s="146"/>
      <c r="N56" s="173" t="s">
        <v>118</v>
      </c>
      <c r="O56" s="145"/>
      <c r="P56" s="145"/>
      <c r="Q56" s="145"/>
      <c r="R56" s="145"/>
      <c r="S56" s="146"/>
      <c r="T56" s="69" t="s">
        <v>119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9"/>
    </row>
    <row r="58" spans="1:38" ht="15.75" customHeight="1">
      <c r="A58" s="67" t="s">
        <v>94</v>
      </c>
      <c r="B58" s="56">
        <v>79.31</v>
      </c>
      <c r="C58" s="52">
        <v>77.569999999999993</v>
      </c>
      <c r="D58" s="52">
        <v>76.83</v>
      </c>
      <c r="E58" s="52">
        <v>79.489999999999995</v>
      </c>
      <c r="F58" s="52">
        <v>74.16</v>
      </c>
      <c r="G58" s="141">
        <f t="shared" ref="G58:G65" si="6">AVERAGE(E58,F58)</f>
        <v>76.824999999999989</v>
      </c>
      <c r="H58" s="56">
        <v>62.94</v>
      </c>
      <c r="I58" s="52">
        <v>64.87</v>
      </c>
      <c r="J58" s="52">
        <v>62.19</v>
      </c>
      <c r="K58" s="52">
        <v>60.19</v>
      </c>
      <c r="L58" s="52">
        <v>64.430000000000007</v>
      </c>
      <c r="M58" s="141">
        <f t="shared" ref="M58:M65" si="7">AVERAGE(K58,L58)</f>
        <v>62.31</v>
      </c>
      <c r="N58" s="56">
        <v>72.22</v>
      </c>
      <c r="O58" s="52">
        <v>66.94</v>
      </c>
      <c r="P58" s="52">
        <v>77.98</v>
      </c>
      <c r="Q58" s="52">
        <v>70.14</v>
      </c>
      <c r="R58" s="52">
        <v>73.56</v>
      </c>
      <c r="S58" s="141">
        <f t="shared" ref="S58:S65" si="8">AVERAGE(Q58,R58)</f>
        <v>71.849999999999994</v>
      </c>
      <c r="T58" s="48">
        <f t="shared" ref="T58:T65" si="9">AVERAGE(G58,M58,S58)</f>
        <v>70.328333333333333</v>
      </c>
    </row>
    <row r="59" spans="1:38" ht="15.75" customHeight="1">
      <c r="A59" s="67" t="s">
        <v>95</v>
      </c>
      <c r="B59" s="142">
        <v>82.59</v>
      </c>
      <c r="C59" s="142">
        <v>83.3</v>
      </c>
      <c r="D59" s="142">
        <v>79.5</v>
      </c>
      <c r="E59" s="142">
        <v>82.81</v>
      </c>
      <c r="F59" s="142">
        <v>79.47</v>
      </c>
      <c r="G59" s="141">
        <f t="shared" si="6"/>
        <v>81.14</v>
      </c>
      <c r="H59" s="59">
        <v>66.7</v>
      </c>
      <c r="I59" s="59">
        <v>66.959999999999994</v>
      </c>
      <c r="J59" s="59">
        <v>67.91</v>
      </c>
      <c r="K59" s="59">
        <v>63.85</v>
      </c>
      <c r="L59" s="59">
        <v>68.23</v>
      </c>
      <c r="M59" s="141">
        <f t="shared" si="7"/>
        <v>66.040000000000006</v>
      </c>
      <c r="N59" s="59">
        <v>70.66</v>
      </c>
      <c r="O59" s="59">
        <v>72.94</v>
      </c>
      <c r="P59" s="59">
        <v>69.47</v>
      </c>
      <c r="Q59" s="59">
        <v>69.09</v>
      </c>
      <c r="R59" s="59">
        <v>68.08</v>
      </c>
      <c r="S59" s="141">
        <f t="shared" si="8"/>
        <v>68.585000000000008</v>
      </c>
      <c r="T59" s="48">
        <f t="shared" si="9"/>
        <v>71.921666666666667</v>
      </c>
    </row>
    <row r="60" spans="1:38" ht="15.75" customHeight="1">
      <c r="A60" s="68" t="s">
        <v>96</v>
      </c>
      <c r="B60" s="49">
        <v>82.07</v>
      </c>
      <c r="C60" s="49">
        <v>83.95</v>
      </c>
      <c r="D60" s="49">
        <v>78.75</v>
      </c>
      <c r="E60" s="49">
        <v>82.41</v>
      </c>
      <c r="F60" s="49">
        <v>79.040000000000006</v>
      </c>
      <c r="G60" s="141">
        <f t="shared" si="6"/>
        <v>80.724999999999994</v>
      </c>
      <c r="H60" s="49">
        <v>66.84</v>
      </c>
      <c r="I60" s="49">
        <v>72.72</v>
      </c>
      <c r="J60" s="49">
        <v>64.930000000000007</v>
      </c>
      <c r="K60" s="49">
        <v>65.150000000000006</v>
      </c>
      <c r="L60" s="49">
        <v>67.290000000000006</v>
      </c>
      <c r="M60" s="141">
        <f t="shared" si="7"/>
        <v>66.22</v>
      </c>
      <c r="N60" s="49">
        <v>71.319999999999993</v>
      </c>
      <c r="O60" s="49">
        <v>69.25</v>
      </c>
      <c r="P60" s="49">
        <v>74.58</v>
      </c>
      <c r="Q60" s="49">
        <v>69.41</v>
      </c>
      <c r="R60" s="49">
        <v>71.459999999999994</v>
      </c>
      <c r="S60" s="141">
        <f t="shared" si="8"/>
        <v>70.435000000000002</v>
      </c>
      <c r="T60" s="57">
        <f t="shared" si="9"/>
        <v>72.459999999999994</v>
      </c>
    </row>
    <row r="61" spans="1:38" ht="13">
      <c r="A61" s="68" t="s">
        <v>97</v>
      </c>
      <c r="B61" s="49">
        <v>79.75</v>
      </c>
      <c r="C61" s="49">
        <v>84.75</v>
      </c>
      <c r="D61" s="49">
        <v>72.89</v>
      </c>
      <c r="E61" s="49">
        <v>80.98</v>
      </c>
      <c r="F61" s="49">
        <v>75.069999999999993</v>
      </c>
      <c r="G61" s="141">
        <f t="shared" si="6"/>
        <v>78.025000000000006</v>
      </c>
      <c r="H61" s="49">
        <v>63.18</v>
      </c>
      <c r="I61" s="49">
        <v>75.349999999999994</v>
      </c>
      <c r="J61" s="49">
        <v>54.47</v>
      </c>
      <c r="K61" s="49">
        <v>65.64</v>
      </c>
      <c r="L61" s="49">
        <v>59.24</v>
      </c>
      <c r="M61" s="141">
        <f t="shared" si="7"/>
        <v>62.44</v>
      </c>
      <c r="N61" s="49">
        <v>73</v>
      </c>
      <c r="O61" s="49">
        <v>71.349999999999994</v>
      </c>
      <c r="P61" s="49">
        <v>74.180000000000007</v>
      </c>
      <c r="Q61" s="49">
        <v>69.989999999999995</v>
      </c>
      <c r="R61" s="49">
        <v>73.72</v>
      </c>
      <c r="S61" s="141">
        <f t="shared" si="8"/>
        <v>71.85499999999999</v>
      </c>
      <c r="T61" s="48">
        <f t="shared" si="9"/>
        <v>70.773333333333326</v>
      </c>
    </row>
    <row r="62" spans="1:38" ht="13">
      <c r="A62" s="68" t="s">
        <v>98</v>
      </c>
      <c r="B62" s="49">
        <v>80.209999999999994</v>
      </c>
      <c r="C62" s="49">
        <v>78.27</v>
      </c>
      <c r="D62" s="49">
        <v>79.959999999999994</v>
      </c>
      <c r="E62" s="49">
        <v>79.84</v>
      </c>
      <c r="F62" s="49">
        <v>77.459999999999994</v>
      </c>
      <c r="G62" s="141">
        <f t="shared" si="6"/>
        <v>78.650000000000006</v>
      </c>
      <c r="H62" s="49">
        <v>65.95</v>
      </c>
      <c r="I62" s="49">
        <v>74.28</v>
      </c>
      <c r="J62" s="49">
        <v>61.58</v>
      </c>
      <c r="K62" s="49">
        <v>64.77</v>
      </c>
      <c r="L62" s="49">
        <v>65.77</v>
      </c>
      <c r="M62" s="141">
        <f t="shared" si="7"/>
        <v>65.27</v>
      </c>
      <c r="N62" s="49">
        <v>70.41</v>
      </c>
      <c r="O62" s="49">
        <v>67.14</v>
      </c>
      <c r="P62" s="49">
        <v>72.14</v>
      </c>
      <c r="Q62" s="49">
        <v>67.11</v>
      </c>
      <c r="R62" s="49">
        <v>71.86</v>
      </c>
      <c r="S62" s="141">
        <f t="shared" si="8"/>
        <v>69.484999999999999</v>
      </c>
      <c r="T62" s="48">
        <f t="shared" si="9"/>
        <v>71.135000000000005</v>
      </c>
    </row>
    <row r="63" spans="1:38" ht="13">
      <c r="A63" s="67" t="s">
        <v>99</v>
      </c>
      <c r="B63" s="56">
        <v>80.56</v>
      </c>
      <c r="C63" s="52">
        <v>82.57</v>
      </c>
      <c r="D63" s="52">
        <v>74.55</v>
      </c>
      <c r="E63" s="52">
        <v>80.849999999999994</v>
      </c>
      <c r="F63" s="52">
        <v>76.069999999999993</v>
      </c>
      <c r="G63" s="141">
        <f t="shared" si="6"/>
        <v>78.459999999999994</v>
      </c>
      <c r="H63" s="56">
        <v>58.68</v>
      </c>
      <c r="I63" s="52">
        <v>68.97</v>
      </c>
      <c r="J63" s="52">
        <v>53.99</v>
      </c>
      <c r="K63" s="52">
        <v>59.7</v>
      </c>
      <c r="L63" s="52">
        <v>54.75</v>
      </c>
      <c r="M63" s="141">
        <f t="shared" si="7"/>
        <v>57.225000000000001</v>
      </c>
      <c r="N63" s="56">
        <v>71.290000000000006</v>
      </c>
      <c r="O63" s="52">
        <v>70.319999999999993</v>
      </c>
      <c r="P63" s="52">
        <v>74.48</v>
      </c>
      <c r="Q63" s="52">
        <v>71.010000000000005</v>
      </c>
      <c r="R63" s="52">
        <v>70.849999999999994</v>
      </c>
      <c r="S63" s="141">
        <f t="shared" si="8"/>
        <v>70.930000000000007</v>
      </c>
      <c r="T63" s="48">
        <f t="shared" si="9"/>
        <v>68.87166666666667</v>
      </c>
    </row>
    <row r="64" spans="1:38" ht="13">
      <c r="A64" s="67" t="s">
        <v>100</v>
      </c>
      <c r="B64" s="56">
        <v>73.95</v>
      </c>
      <c r="C64" s="52">
        <v>71.58</v>
      </c>
      <c r="D64" s="52">
        <v>74.95</v>
      </c>
      <c r="E64" s="52">
        <v>73.27</v>
      </c>
      <c r="F64" s="52">
        <v>71.19</v>
      </c>
      <c r="G64" s="141">
        <f t="shared" si="6"/>
        <v>72.22999999999999</v>
      </c>
      <c r="H64" s="56">
        <v>63.27</v>
      </c>
      <c r="I64" s="52">
        <v>59.85</v>
      </c>
      <c r="J64" s="52">
        <v>68.81</v>
      </c>
      <c r="K64" s="52">
        <v>56.18</v>
      </c>
      <c r="L64" s="52">
        <v>65.81</v>
      </c>
      <c r="M64" s="141">
        <f t="shared" si="7"/>
        <v>60.995000000000005</v>
      </c>
      <c r="N64" s="56">
        <v>67.09</v>
      </c>
      <c r="O64" s="52">
        <v>60.48</v>
      </c>
      <c r="P64" s="52">
        <v>73.849999999999994</v>
      </c>
      <c r="Q64" s="52">
        <v>62.5</v>
      </c>
      <c r="R64" s="52">
        <v>68.88</v>
      </c>
      <c r="S64" s="141">
        <f t="shared" si="8"/>
        <v>65.69</v>
      </c>
      <c r="T64" s="48">
        <f t="shared" si="9"/>
        <v>66.304999999999993</v>
      </c>
    </row>
    <row r="65" spans="1:20" ht="13">
      <c r="A65" s="67" t="s">
        <v>101</v>
      </c>
      <c r="B65" s="56">
        <v>79.23</v>
      </c>
      <c r="C65" s="56">
        <v>79.09</v>
      </c>
      <c r="D65" s="56">
        <v>75.23</v>
      </c>
      <c r="E65" s="56">
        <v>79.489999999999995</v>
      </c>
      <c r="F65" s="56">
        <v>73.930000000000007</v>
      </c>
      <c r="G65" s="141">
        <f t="shared" si="6"/>
        <v>76.710000000000008</v>
      </c>
      <c r="H65" s="56">
        <v>69.2</v>
      </c>
      <c r="I65" s="56">
        <v>74.239999999999995</v>
      </c>
      <c r="J65" s="56">
        <v>67.89</v>
      </c>
      <c r="K65" s="56">
        <v>66.680000000000007</v>
      </c>
      <c r="L65" s="56">
        <v>70.53</v>
      </c>
      <c r="M65" s="141">
        <f t="shared" si="7"/>
        <v>68.605000000000004</v>
      </c>
      <c r="N65" s="56">
        <v>69.25</v>
      </c>
      <c r="O65" s="52">
        <v>72.7</v>
      </c>
      <c r="P65" s="52">
        <v>65.58</v>
      </c>
      <c r="Q65" s="52">
        <v>70.03</v>
      </c>
      <c r="R65" s="52">
        <v>67.849999999999994</v>
      </c>
      <c r="S65" s="141">
        <f t="shared" si="8"/>
        <v>68.94</v>
      </c>
      <c r="T65" s="48">
        <f t="shared" si="9"/>
        <v>71.418333333333337</v>
      </c>
    </row>
  </sheetData>
  <mergeCells count="46">
    <mergeCell ref="Z31:AE31"/>
    <mergeCell ref="AF31:AK31"/>
    <mergeCell ref="A56:A57"/>
    <mergeCell ref="B56:G56"/>
    <mergeCell ref="H56:M56"/>
    <mergeCell ref="N56:S56"/>
    <mergeCell ref="A41:A42"/>
    <mergeCell ref="B41:G41"/>
    <mergeCell ref="H41:M41"/>
    <mergeCell ref="N41:S41"/>
    <mergeCell ref="T41:Y41"/>
    <mergeCell ref="Z41:AE41"/>
    <mergeCell ref="AF41:AK41"/>
    <mergeCell ref="A31:A32"/>
    <mergeCell ref="B31:G31"/>
    <mergeCell ref="H31:M31"/>
    <mergeCell ref="N31:S31"/>
    <mergeCell ref="T31:Y31"/>
    <mergeCell ref="Z15:AE15"/>
    <mergeCell ref="AF15:AK15"/>
    <mergeCell ref="A21:A22"/>
    <mergeCell ref="B21:G21"/>
    <mergeCell ref="H21:M21"/>
    <mergeCell ref="N21:S21"/>
    <mergeCell ref="T21:Y21"/>
    <mergeCell ref="Z21:AE21"/>
    <mergeCell ref="AF21:AK21"/>
    <mergeCell ref="A15:A16"/>
    <mergeCell ref="B15:G15"/>
    <mergeCell ref="H15:M15"/>
    <mergeCell ref="N15:S15"/>
    <mergeCell ref="T15:Y15"/>
    <mergeCell ref="Z5:AE5"/>
    <mergeCell ref="AF5:AK5"/>
    <mergeCell ref="A10:A11"/>
    <mergeCell ref="B10:G10"/>
    <mergeCell ref="H10:M10"/>
    <mergeCell ref="N10:S10"/>
    <mergeCell ref="T10:Y10"/>
    <mergeCell ref="Z10:AE10"/>
    <mergeCell ref="AF10:AK10"/>
    <mergeCell ref="A5:A6"/>
    <mergeCell ref="B5:G5"/>
    <mergeCell ref="H5:M5"/>
    <mergeCell ref="N5:S5"/>
    <mergeCell ref="T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39"/>
  <sheetViews>
    <sheetView workbookViewId="0"/>
  </sheetViews>
  <sheetFormatPr baseColWidth="10" defaultColWidth="12.6640625" defaultRowHeight="15.75" customHeight="1"/>
  <cols>
    <col min="1" max="1" width="54.83203125" customWidth="1"/>
    <col min="2" max="7" width="13.83203125" customWidth="1"/>
    <col min="8" max="8" width="2" customWidth="1"/>
    <col min="9" max="14" width="13.83203125" customWidth="1"/>
    <col min="15" max="15" width="2" customWidth="1"/>
    <col min="16" max="21" width="13.83203125" customWidth="1"/>
    <col min="22" max="22" width="2" customWidth="1"/>
    <col min="23" max="28" width="13.83203125" customWidth="1"/>
    <col min="29" max="29" width="2" customWidth="1"/>
    <col min="30" max="32" width="13.83203125" customWidth="1"/>
    <col min="33" max="33" width="2" customWidth="1"/>
    <col min="34" max="39" width="13.83203125" customWidth="1"/>
  </cols>
  <sheetData>
    <row r="1" spans="1:39">
      <c r="B1" s="34"/>
      <c r="C1" s="34"/>
      <c r="D1" s="34"/>
      <c r="E1" s="169" t="s">
        <v>1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6"/>
    </row>
    <row r="2" spans="1:39">
      <c r="B2" s="164" t="s">
        <v>2</v>
      </c>
      <c r="C2" s="145"/>
      <c r="D2" s="145"/>
      <c r="E2" s="145"/>
      <c r="F2" s="145"/>
      <c r="G2" s="146"/>
      <c r="H2" s="165"/>
      <c r="I2" s="164" t="s">
        <v>3</v>
      </c>
      <c r="J2" s="145"/>
      <c r="K2" s="145"/>
      <c r="L2" s="145"/>
      <c r="M2" s="145"/>
      <c r="N2" s="146"/>
      <c r="O2" s="165"/>
      <c r="P2" s="164" t="s">
        <v>4</v>
      </c>
      <c r="Q2" s="145"/>
      <c r="R2" s="145"/>
      <c r="S2" s="145"/>
      <c r="T2" s="145"/>
      <c r="U2" s="146"/>
      <c r="V2" s="165"/>
      <c r="W2" s="164" t="s">
        <v>5</v>
      </c>
      <c r="X2" s="145"/>
      <c r="Y2" s="145"/>
      <c r="Z2" s="145"/>
      <c r="AA2" s="145"/>
      <c r="AB2" s="146"/>
      <c r="AC2" s="165"/>
      <c r="AD2" s="164" t="s">
        <v>41</v>
      </c>
      <c r="AE2" s="145"/>
      <c r="AF2" s="146"/>
      <c r="AG2" s="165"/>
      <c r="AH2" s="164" t="s">
        <v>42</v>
      </c>
      <c r="AI2" s="145"/>
      <c r="AJ2" s="145"/>
      <c r="AK2" s="145"/>
      <c r="AL2" s="145"/>
      <c r="AM2" s="146"/>
    </row>
    <row r="3" spans="1:39">
      <c r="A3" s="35"/>
      <c r="B3" s="36" t="s">
        <v>43</v>
      </c>
      <c r="C3" s="36" t="s">
        <v>7</v>
      </c>
      <c r="D3" s="36" t="s">
        <v>8</v>
      </c>
      <c r="E3" s="37" t="s">
        <v>9</v>
      </c>
      <c r="F3" s="37" t="s">
        <v>10</v>
      </c>
      <c r="G3" s="37" t="s">
        <v>11</v>
      </c>
      <c r="H3" s="152"/>
      <c r="I3" s="37" t="s">
        <v>43</v>
      </c>
      <c r="J3" s="37" t="s">
        <v>7</v>
      </c>
      <c r="K3" s="37" t="s">
        <v>8</v>
      </c>
      <c r="L3" s="37" t="s">
        <v>9</v>
      </c>
      <c r="M3" s="37" t="s">
        <v>10</v>
      </c>
      <c r="N3" s="37" t="s">
        <v>11</v>
      </c>
      <c r="O3" s="152"/>
      <c r="P3" s="37" t="s">
        <v>43</v>
      </c>
      <c r="Q3" s="37" t="s">
        <v>7</v>
      </c>
      <c r="R3" s="37" t="s">
        <v>8</v>
      </c>
      <c r="S3" s="37" t="s">
        <v>9</v>
      </c>
      <c r="T3" s="37" t="s">
        <v>10</v>
      </c>
      <c r="U3" s="37" t="s">
        <v>11</v>
      </c>
      <c r="V3" s="152"/>
      <c r="W3" s="37" t="s">
        <v>43</v>
      </c>
      <c r="X3" s="37" t="s">
        <v>7</v>
      </c>
      <c r="Y3" s="37" t="s">
        <v>8</v>
      </c>
      <c r="Z3" s="37" t="s">
        <v>9</v>
      </c>
      <c r="AA3" s="37" t="s">
        <v>10</v>
      </c>
      <c r="AB3" s="37" t="s">
        <v>11</v>
      </c>
      <c r="AC3" s="152"/>
      <c r="AD3" s="37" t="s">
        <v>9</v>
      </c>
      <c r="AE3" s="37" t="s">
        <v>10</v>
      </c>
      <c r="AF3" s="37" t="s">
        <v>11</v>
      </c>
      <c r="AG3" s="152"/>
      <c r="AH3" s="37" t="s">
        <v>43</v>
      </c>
      <c r="AI3" s="37" t="s">
        <v>7</v>
      </c>
      <c r="AJ3" s="37" t="s">
        <v>8</v>
      </c>
      <c r="AK3" s="37" t="s">
        <v>9</v>
      </c>
      <c r="AL3" s="37" t="s">
        <v>10</v>
      </c>
      <c r="AM3" s="37" t="s">
        <v>11</v>
      </c>
    </row>
    <row r="4" spans="1:39">
      <c r="A4" s="38" t="s">
        <v>44</v>
      </c>
      <c r="B4" s="27"/>
      <c r="C4" s="27"/>
      <c r="D4" s="27"/>
      <c r="E4" s="159" t="s">
        <v>37</v>
      </c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</row>
    <row r="5" spans="1:39" ht="15.75" customHeight="1">
      <c r="A5" s="39" t="s">
        <v>45</v>
      </c>
      <c r="B5" s="40">
        <v>89.888333333333321</v>
      </c>
      <c r="C5" s="40">
        <v>91.763333333333335</v>
      </c>
      <c r="D5" s="40">
        <v>88.334999999999994</v>
      </c>
      <c r="E5" s="31">
        <v>89.602000000000004</v>
      </c>
      <c r="F5" s="31">
        <v>89.988</v>
      </c>
      <c r="G5" s="8">
        <f>AVERAGE(E5:F5)</f>
        <v>89.795000000000002</v>
      </c>
      <c r="H5" s="41"/>
      <c r="I5" s="40">
        <v>73.358333333333334</v>
      </c>
      <c r="J5" s="40">
        <v>85.303333333333327</v>
      </c>
      <c r="K5" s="40">
        <v>64.023333333333326</v>
      </c>
      <c r="L5" s="40">
        <v>74.371666666666655</v>
      </c>
      <c r="M5" s="40">
        <v>71.561666666666667</v>
      </c>
      <c r="N5" s="8">
        <f>AVERAGE(L5:M5)</f>
        <v>72.966666666666669</v>
      </c>
      <c r="O5" s="41"/>
      <c r="P5" s="40">
        <v>82.254999999999995</v>
      </c>
      <c r="Q5" s="40">
        <v>83.48833333333333</v>
      </c>
      <c r="R5" s="40">
        <v>81.11666666666666</v>
      </c>
      <c r="S5" s="40">
        <v>81.405000000000001</v>
      </c>
      <c r="T5" s="40">
        <v>82.795000000000002</v>
      </c>
      <c r="U5" s="8">
        <f>AVERAGE(S5:T5)</f>
        <v>82.1</v>
      </c>
      <c r="V5" s="42"/>
      <c r="W5" s="8">
        <f t="shared" ref="W5:Y5" si="0">AVERAGE(B5,I5,P5)</f>
        <v>81.833888888888893</v>
      </c>
      <c r="X5" s="8">
        <f t="shared" si="0"/>
        <v>86.851666666666674</v>
      </c>
      <c r="Y5" s="8">
        <f t="shared" si="0"/>
        <v>77.824999999999989</v>
      </c>
      <c r="Z5" s="8">
        <f t="shared" ref="Z5:AB5" si="1">AVERAGE(S5,L5,E5)</f>
        <v>81.792888888888882</v>
      </c>
      <c r="AA5" s="8">
        <f t="shared" si="1"/>
        <v>81.448222222222228</v>
      </c>
      <c r="AB5" s="8">
        <f t="shared" si="1"/>
        <v>81.620555555555555</v>
      </c>
      <c r="AC5" s="41"/>
      <c r="AD5" s="7" t="s">
        <v>21</v>
      </c>
      <c r="AE5" s="7" t="s">
        <v>21</v>
      </c>
      <c r="AF5" s="7" t="s">
        <v>21</v>
      </c>
      <c r="AG5" s="41"/>
      <c r="AH5" s="7"/>
      <c r="AI5" s="7"/>
      <c r="AJ5" s="7"/>
      <c r="AK5" s="7" t="s">
        <v>21</v>
      </c>
      <c r="AL5" s="7" t="s">
        <v>21</v>
      </c>
      <c r="AM5" s="7" t="s">
        <v>21</v>
      </c>
    </row>
    <row r="6" spans="1:39" ht="15.75" customHeight="1">
      <c r="A6" s="166"/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6"/>
    </row>
    <row r="7" spans="1:39" ht="15.75" customHeight="1">
      <c r="A7" s="39" t="s">
        <v>46</v>
      </c>
      <c r="B7" s="7">
        <v>88.36</v>
      </c>
      <c r="C7" s="7">
        <v>92.89</v>
      </c>
      <c r="D7" s="7">
        <v>85.07</v>
      </c>
      <c r="E7" s="7">
        <v>88.89</v>
      </c>
      <c r="F7" s="7">
        <v>87.77</v>
      </c>
      <c r="G7" s="8">
        <f t="shared" ref="G7:G9" si="2">AVERAGE(E7:F7)</f>
        <v>88.33</v>
      </c>
      <c r="H7" s="167"/>
      <c r="I7" s="7">
        <v>75.3</v>
      </c>
      <c r="J7" s="7">
        <v>88.93</v>
      </c>
      <c r="K7" s="7">
        <v>64.78</v>
      </c>
      <c r="L7" s="7">
        <v>76.55</v>
      </c>
      <c r="M7" s="7">
        <v>73.39</v>
      </c>
      <c r="N7" s="8">
        <f t="shared" ref="N7:N9" si="3">AVERAGE(L7:M7)</f>
        <v>74.97</v>
      </c>
      <c r="O7" s="167"/>
      <c r="P7" s="7">
        <v>80.900000000000006</v>
      </c>
      <c r="Q7" s="7">
        <v>82.56</v>
      </c>
      <c r="R7" s="7">
        <v>79.59</v>
      </c>
      <c r="S7" s="7">
        <v>80.55</v>
      </c>
      <c r="T7" s="7">
        <v>81.11</v>
      </c>
      <c r="U7" s="8">
        <f t="shared" ref="U7:U9" si="4">AVERAGE(S7:T7)</f>
        <v>80.83</v>
      </c>
      <c r="V7" s="168"/>
      <c r="W7" s="8">
        <f t="shared" ref="W7:Y7" si="5">AVERAGE(B7,I7,P7)</f>
        <v>81.52</v>
      </c>
      <c r="X7" s="8">
        <f t="shared" si="5"/>
        <v>88.126666666666665</v>
      </c>
      <c r="Y7" s="8">
        <f t="shared" si="5"/>
        <v>76.48</v>
      </c>
      <c r="Z7" s="8">
        <f t="shared" ref="Z7:AB7" si="6">AVERAGE(S7,L7,E7)</f>
        <v>81.99666666666667</v>
      </c>
      <c r="AA7" s="8">
        <f t="shared" si="6"/>
        <v>80.756666666666661</v>
      </c>
      <c r="AB7" s="32">
        <f t="shared" si="6"/>
        <v>81.376666666666665</v>
      </c>
      <c r="AC7" s="167"/>
      <c r="AD7" s="7">
        <f t="shared" ref="AD7:AF7" si="7">((Z7-Z5)/Z5) * 100</f>
        <v>0.24913874610127595</v>
      </c>
      <c r="AE7" s="7">
        <f t="shared" si="7"/>
        <v>-0.84907384923483797</v>
      </c>
      <c r="AF7" s="7">
        <f t="shared" si="7"/>
        <v>-0.29880817059972736</v>
      </c>
      <c r="AG7" s="167"/>
      <c r="AH7" s="7">
        <f t="shared" ref="AH7:AM7" si="8">W5-W7</f>
        <v>0.3138888888888971</v>
      </c>
      <c r="AI7" s="7">
        <f t="shared" si="8"/>
        <v>-1.2749999999999915</v>
      </c>
      <c r="AJ7" s="7">
        <f t="shared" si="8"/>
        <v>1.3449999999999847</v>
      </c>
      <c r="AK7" s="7">
        <f t="shared" si="8"/>
        <v>-0.20377777777778761</v>
      </c>
      <c r="AL7" s="7">
        <f t="shared" si="8"/>
        <v>0.69155555555556703</v>
      </c>
      <c r="AM7" s="7">
        <f t="shared" si="8"/>
        <v>0.24388888888888971</v>
      </c>
    </row>
    <row r="8" spans="1:39" ht="15.75" customHeight="1">
      <c r="A8" s="39" t="s">
        <v>47</v>
      </c>
      <c r="B8" s="7">
        <v>85.49</v>
      </c>
      <c r="C8" s="7">
        <v>87.8</v>
      </c>
      <c r="D8" s="7">
        <v>83.49</v>
      </c>
      <c r="E8" s="7">
        <v>85.41</v>
      </c>
      <c r="F8" s="7">
        <v>85.39</v>
      </c>
      <c r="G8" s="8">
        <f t="shared" si="2"/>
        <v>85.4</v>
      </c>
      <c r="H8" s="155"/>
      <c r="I8" s="7">
        <v>75.069999999999993</v>
      </c>
      <c r="J8" s="7">
        <v>85.35</v>
      </c>
      <c r="K8" s="7">
        <v>67.06</v>
      </c>
      <c r="L8" s="7">
        <v>75.430000000000007</v>
      </c>
      <c r="M8" s="7">
        <v>73.69</v>
      </c>
      <c r="N8" s="8">
        <f t="shared" si="3"/>
        <v>74.56</v>
      </c>
      <c r="O8" s="155"/>
      <c r="P8" s="7">
        <v>83.52</v>
      </c>
      <c r="Q8" s="7">
        <v>86.66</v>
      </c>
      <c r="R8" s="7">
        <v>80.510000000000005</v>
      </c>
      <c r="S8" s="7">
        <v>83.33</v>
      </c>
      <c r="T8" s="7">
        <v>83.44</v>
      </c>
      <c r="U8" s="8">
        <f t="shared" si="4"/>
        <v>83.384999999999991</v>
      </c>
      <c r="V8" s="155"/>
      <c r="W8" s="8">
        <f t="shared" ref="W8:Y8" si="9">AVERAGE(B8,I8,P8)</f>
        <v>81.36</v>
      </c>
      <c r="X8" s="8">
        <f t="shared" si="9"/>
        <v>86.60333333333331</v>
      </c>
      <c r="Y8" s="8">
        <f t="shared" si="9"/>
        <v>77.02</v>
      </c>
      <c r="Z8" s="8">
        <f t="shared" ref="Z8:AB8" si="10">AVERAGE(S8,L8,E8)</f>
        <v>81.39</v>
      </c>
      <c r="AA8" s="8">
        <f t="shared" si="10"/>
        <v>80.839999999999989</v>
      </c>
      <c r="AB8" s="8">
        <f t="shared" si="10"/>
        <v>81.114999999999995</v>
      </c>
      <c r="AC8" s="155"/>
      <c r="AD8" s="7">
        <f t="shared" ref="AD8:AF8" si="11">((Z8-Z5)/Z5) * 100</f>
        <v>-0.49257202473455092</v>
      </c>
      <c r="AE8" s="7">
        <f t="shared" si="11"/>
        <v>-0.74675935904748558</v>
      </c>
      <c r="AF8" s="7">
        <f t="shared" si="11"/>
        <v>-0.61939734680126057</v>
      </c>
      <c r="AG8" s="155"/>
      <c r="AH8" s="7">
        <f t="shared" ref="AH8:AM8" si="12">W5-W8</f>
        <v>0.47388888888889369</v>
      </c>
      <c r="AI8" s="7">
        <f t="shared" si="12"/>
        <v>0.24833333333336327</v>
      </c>
      <c r="AJ8" s="7">
        <f t="shared" si="12"/>
        <v>0.80499999999999261</v>
      </c>
      <c r="AK8" s="7">
        <f t="shared" si="12"/>
        <v>0.40288888888888152</v>
      </c>
      <c r="AL8" s="7">
        <f t="shared" si="12"/>
        <v>0.60822222222223843</v>
      </c>
      <c r="AM8" s="7">
        <f t="shared" si="12"/>
        <v>0.50555555555555998</v>
      </c>
    </row>
    <row r="9" spans="1:39" ht="15.75" customHeight="1">
      <c r="A9" s="39" t="s">
        <v>48</v>
      </c>
      <c r="B9" s="7">
        <v>83.98</v>
      </c>
      <c r="C9" s="7">
        <v>86.21</v>
      </c>
      <c r="D9" s="7">
        <v>81.58</v>
      </c>
      <c r="E9" s="7">
        <v>84.98</v>
      </c>
      <c r="F9" s="7">
        <v>81.88</v>
      </c>
      <c r="G9" s="8">
        <f t="shared" si="2"/>
        <v>83.43</v>
      </c>
      <c r="H9" s="152"/>
      <c r="I9" s="7">
        <v>73.290000000000006</v>
      </c>
      <c r="J9" s="7">
        <v>83.79</v>
      </c>
      <c r="K9" s="7">
        <v>64.56</v>
      </c>
      <c r="L9" s="7">
        <v>73.72</v>
      </c>
      <c r="M9" s="7">
        <v>71.63</v>
      </c>
      <c r="N9" s="8">
        <f t="shared" si="3"/>
        <v>72.674999999999997</v>
      </c>
      <c r="O9" s="152"/>
      <c r="P9" s="7">
        <v>78.03</v>
      </c>
      <c r="Q9" s="7">
        <v>79.989999999999995</v>
      </c>
      <c r="R9" s="7">
        <v>75.38</v>
      </c>
      <c r="S9" s="7">
        <v>75.92</v>
      </c>
      <c r="T9" s="7">
        <v>78.819999999999993</v>
      </c>
      <c r="U9" s="8">
        <f t="shared" si="4"/>
        <v>77.37</v>
      </c>
      <c r="V9" s="152"/>
      <c r="W9" s="8">
        <f t="shared" ref="W9:Y9" si="13">AVERAGE(B9,I9,P9)</f>
        <v>78.433333333333337</v>
      </c>
      <c r="X9" s="8">
        <f t="shared" si="13"/>
        <v>83.33</v>
      </c>
      <c r="Y9" s="8">
        <f t="shared" si="13"/>
        <v>73.839999999999989</v>
      </c>
      <c r="Z9" s="8">
        <f t="shared" ref="Z9:AB9" si="14">AVERAGE(S9,L9,E9)</f>
        <v>78.206666666666663</v>
      </c>
      <c r="AA9" s="8">
        <f t="shared" si="14"/>
        <v>77.443333333333328</v>
      </c>
      <c r="AB9" s="8">
        <f t="shared" si="14"/>
        <v>77.825000000000003</v>
      </c>
      <c r="AC9" s="152"/>
      <c r="AD9" s="7">
        <f t="shared" ref="AD9:AF9" si="15">((Z9-Z5)/Z5) * 100</f>
        <v>-4.3845159046697857</v>
      </c>
      <c r="AE9" s="7">
        <f t="shared" si="15"/>
        <v>-4.9170979790842031</v>
      </c>
      <c r="AF9" s="7">
        <f t="shared" si="15"/>
        <v>-4.6502446959848038</v>
      </c>
      <c r="AG9" s="152"/>
      <c r="AH9" s="7">
        <f t="shared" ref="AH9:AM9" si="16">W5-W9</f>
        <v>3.400555555555556</v>
      </c>
      <c r="AI9" s="7">
        <f t="shared" si="16"/>
        <v>3.5216666666666754</v>
      </c>
      <c r="AJ9" s="7">
        <f t="shared" si="16"/>
        <v>3.9849999999999994</v>
      </c>
      <c r="AK9" s="7">
        <f t="shared" si="16"/>
        <v>3.5862222222222186</v>
      </c>
      <c r="AL9" s="7">
        <f t="shared" si="16"/>
        <v>4.0048888888888996</v>
      </c>
      <c r="AM9" s="7">
        <f t="shared" si="16"/>
        <v>3.795555555555552</v>
      </c>
    </row>
    <row r="10" spans="1:39" ht="15.75" customHeight="1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39" ht="15.75" customHeight="1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D11" s="43" t="s">
        <v>49</v>
      </c>
    </row>
    <row r="12" spans="1:39" ht="15.75" customHeight="1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39" ht="15.75" customHeight="1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39" ht="15.75" customHeight="1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39" ht="15.75" customHeight="1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39" ht="15.75" customHeight="1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2:28" ht="15.75" customHeight="1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2:28" ht="15.75" customHeight="1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2:28" ht="15.75" customHeight="1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2:28" ht="15.75" customHeight="1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2:28" ht="15.75" customHeight="1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2:28" ht="15.75" customHeight="1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2:28" ht="15.75" customHeight="1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2:28" ht="15.75" customHeight="1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2:28" ht="15.75" customHeight="1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2:28" ht="15.75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2:28" ht="15.75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2:28" ht="15.75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2:28" ht="15.75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2:28" ht="15.75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2:28" ht="15.75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2:28" ht="15.75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2:28" ht="15.75" customHeight="1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2:28" ht="15.75" customHeight="1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2:28" ht="15.75" customHeight="1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2:28" ht="15.75" customHeight="1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2:28" ht="15.75" customHeight="1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2:28" ht="15.75" customHeight="1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2:28" ht="15.75" customHeight="1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</sheetData>
  <mergeCells count="19">
    <mergeCell ref="AG7:AG9"/>
    <mergeCell ref="E1:AF1"/>
    <mergeCell ref="B2:G2"/>
    <mergeCell ref="H2:H3"/>
    <mergeCell ref="I2:N2"/>
    <mergeCell ref="O2:O3"/>
    <mergeCell ref="P2:U2"/>
    <mergeCell ref="V2:V3"/>
    <mergeCell ref="E4:AF4"/>
    <mergeCell ref="A6:AF6"/>
    <mergeCell ref="H7:H9"/>
    <mergeCell ref="O7:O9"/>
    <mergeCell ref="V7:V9"/>
    <mergeCell ref="AC7:AC9"/>
    <mergeCell ref="W2:AB2"/>
    <mergeCell ref="AC2:AC3"/>
    <mergeCell ref="AD2:AF2"/>
    <mergeCell ref="AG2:AG3"/>
    <mergeCell ref="AH2:A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139"/>
  <sheetViews>
    <sheetView workbookViewId="0">
      <selection activeCell="T34" sqref="T34"/>
    </sheetView>
  </sheetViews>
  <sheetFormatPr baseColWidth="10" defaultColWidth="12.6640625" defaultRowHeight="15.75" customHeight="1"/>
  <cols>
    <col min="1" max="1" width="21.33203125" customWidth="1"/>
    <col min="2" max="38" width="5.1640625" customWidth="1"/>
  </cols>
  <sheetData>
    <row r="1" spans="1:38">
      <c r="A1" s="181" t="s">
        <v>50</v>
      </c>
      <c r="B1" s="182"/>
      <c r="C1" s="182"/>
      <c r="D1" s="182"/>
      <c r="E1" s="182"/>
      <c r="F1" s="182"/>
      <c r="G1" s="183"/>
      <c r="H1" s="182"/>
      <c r="I1" s="182"/>
      <c r="J1" s="182"/>
      <c r="K1" s="182"/>
      <c r="L1" s="182"/>
      <c r="M1" s="183"/>
      <c r="N1" s="182"/>
      <c r="O1" s="182"/>
      <c r="P1" s="182"/>
      <c r="Q1" s="182"/>
      <c r="R1" s="182"/>
      <c r="S1" s="183"/>
      <c r="T1" s="182"/>
      <c r="U1" s="182"/>
      <c r="V1" s="182"/>
      <c r="W1" s="182"/>
      <c r="X1" s="182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4"/>
    </row>
    <row r="2" spans="1:38" ht="15.75" customHeight="1">
      <c r="A2" s="182" t="s">
        <v>51</v>
      </c>
      <c r="B2" s="182"/>
      <c r="C2" s="182"/>
      <c r="D2" s="182"/>
      <c r="E2" s="182"/>
      <c r="F2" s="182"/>
      <c r="G2" s="183"/>
      <c r="H2" s="182"/>
      <c r="I2" s="182"/>
      <c r="J2" s="182"/>
      <c r="K2" s="182"/>
      <c r="L2" s="182"/>
      <c r="M2" s="183"/>
      <c r="N2" s="182"/>
      <c r="O2" s="182"/>
      <c r="P2" s="182"/>
      <c r="Q2" s="182"/>
      <c r="R2" s="182"/>
      <c r="S2" s="183"/>
      <c r="T2" s="182"/>
      <c r="U2" s="182"/>
      <c r="V2" s="182"/>
      <c r="W2" s="182"/>
      <c r="X2" s="182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4"/>
    </row>
    <row r="3" spans="1:38" ht="15.75" customHeight="1">
      <c r="A3" s="184" t="s">
        <v>2</v>
      </c>
      <c r="B3" s="185"/>
      <c r="C3" s="185"/>
      <c r="D3" s="185"/>
      <c r="E3" s="185"/>
      <c r="F3" s="185"/>
      <c r="G3" s="184"/>
      <c r="H3" s="185"/>
      <c r="I3" s="185"/>
      <c r="J3" s="185"/>
      <c r="K3" s="185"/>
      <c r="L3" s="185"/>
      <c r="M3" s="184"/>
      <c r="N3" s="185"/>
      <c r="O3" s="185"/>
      <c r="P3" s="185"/>
      <c r="Q3" s="185"/>
      <c r="R3" s="185"/>
      <c r="S3" s="184"/>
      <c r="T3" s="185"/>
      <c r="U3" s="185"/>
      <c r="V3" s="185"/>
      <c r="W3" s="185"/>
      <c r="X3" s="185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</row>
    <row r="4" spans="1:38" ht="15.75" customHeight="1">
      <c r="A4" s="186" t="s">
        <v>52</v>
      </c>
      <c r="B4" s="187" t="s">
        <v>53</v>
      </c>
      <c r="C4" s="188"/>
      <c r="D4" s="188"/>
      <c r="E4" s="188"/>
      <c r="F4" s="188"/>
      <c r="G4" s="189"/>
      <c r="H4" s="190" t="s">
        <v>54</v>
      </c>
      <c r="I4" s="188"/>
      <c r="J4" s="188"/>
      <c r="K4" s="188"/>
      <c r="L4" s="188"/>
      <c r="M4" s="189"/>
      <c r="N4" s="187" t="s">
        <v>55</v>
      </c>
      <c r="O4" s="188"/>
      <c r="P4" s="188"/>
      <c r="Q4" s="188"/>
      <c r="R4" s="188"/>
      <c r="S4" s="189"/>
      <c r="T4" s="190" t="s">
        <v>56</v>
      </c>
      <c r="U4" s="188"/>
      <c r="V4" s="188"/>
      <c r="W4" s="188"/>
      <c r="X4" s="188"/>
      <c r="Y4" s="189"/>
      <c r="Z4" s="190" t="s">
        <v>57</v>
      </c>
      <c r="AA4" s="188"/>
      <c r="AB4" s="188"/>
      <c r="AC4" s="188"/>
      <c r="AD4" s="188"/>
      <c r="AE4" s="189"/>
      <c r="AF4" s="190" t="s">
        <v>58</v>
      </c>
      <c r="AG4" s="188"/>
      <c r="AH4" s="188"/>
      <c r="AI4" s="188"/>
      <c r="AJ4" s="188"/>
      <c r="AK4" s="189"/>
      <c r="AL4" s="191" t="s">
        <v>59</v>
      </c>
    </row>
    <row r="5" spans="1:38" ht="15.75" customHeight="1">
      <c r="A5" s="192"/>
      <c r="B5" s="193" t="s">
        <v>43</v>
      </c>
      <c r="C5" s="193" t="s">
        <v>7</v>
      </c>
      <c r="D5" s="193" t="s">
        <v>8</v>
      </c>
      <c r="E5" s="193" t="s">
        <v>60</v>
      </c>
      <c r="F5" s="193" t="s">
        <v>61</v>
      </c>
      <c r="G5" s="194" t="s">
        <v>62</v>
      </c>
      <c r="H5" s="193" t="s">
        <v>43</v>
      </c>
      <c r="I5" s="193" t="s">
        <v>7</v>
      </c>
      <c r="J5" s="193" t="s">
        <v>8</v>
      </c>
      <c r="K5" s="193" t="s">
        <v>60</v>
      </c>
      <c r="L5" s="193" t="s">
        <v>61</v>
      </c>
      <c r="M5" s="194" t="s">
        <v>62</v>
      </c>
      <c r="N5" s="193" t="s">
        <v>43</v>
      </c>
      <c r="O5" s="193" t="s">
        <v>7</v>
      </c>
      <c r="P5" s="193" t="s">
        <v>8</v>
      </c>
      <c r="Q5" s="193" t="s">
        <v>60</v>
      </c>
      <c r="R5" s="193" t="s">
        <v>61</v>
      </c>
      <c r="S5" s="194" t="s">
        <v>62</v>
      </c>
      <c r="T5" s="193" t="s">
        <v>43</v>
      </c>
      <c r="U5" s="193" t="s">
        <v>7</v>
      </c>
      <c r="V5" s="193" t="s">
        <v>8</v>
      </c>
      <c r="W5" s="193" t="s">
        <v>60</v>
      </c>
      <c r="X5" s="193" t="s">
        <v>61</v>
      </c>
      <c r="Y5" s="194" t="s">
        <v>62</v>
      </c>
      <c r="Z5" s="193" t="s">
        <v>43</v>
      </c>
      <c r="AA5" s="193" t="s">
        <v>7</v>
      </c>
      <c r="AB5" s="193" t="s">
        <v>8</v>
      </c>
      <c r="AC5" s="193" t="s">
        <v>60</v>
      </c>
      <c r="AD5" s="193" t="s">
        <v>61</v>
      </c>
      <c r="AE5" s="194" t="s">
        <v>62</v>
      </c>
      <c r="AF5" s="193" t="s">
        <v>43</v>
      </c>
      <c r="AG5" s="193" t="s">
        <v>7</v>
      </c>
      <c r="AH5" s="193" t="s">
        <v>8</v>
      </c>
      <c r="AI5" s="193" t="s">
        <v>60</v>
      </c>
      <c r="AJ5" s="193" t="s">
        <v>61</v>
      </c>
      <c r="AK5" s="194" t="s">
        <v>62</v>
      </c>
      <c r="AL5" s="191"/>
    </row>
    <row r="6" spans="1:38" ht="15.75" customHeight="1">
      <c r="A6" s="195" t="s">
        <v>13</v>
      </c>
      <c r="B6" s="196">
        <v>44.84</v>
      </c>
      <c r="C6" s="196">
        <v>0</v>
      </c>
      <c r="D6" s="196">
        <v>100</v>
      </c>
      <c r="E6" s="196">
        <v>0</v>
      </c>
      <c r="F6" s="196">
        <v>61.92</v>
      </c>
      <c r="G6" s="197">
        <f t="shared" ref="G6:G7" si="0">AVERAGE(E6,F6)</f>
        <v>30.96</v>
      </c>
      <c r="H6" s="198">
        <v>60.6</v>
      </c>
      <c r="I6" s="198">
        <v>0</v>
      </c>
      <c r="J6" s="198">
        <v>100</v>
      </c>
      <c r="K6" s="198">
        <v>0</v>
      </c>
      <c r="L6" s="198">
        <v>75.47</v>
      </c>
      <c r="M6" s="199">
        <f t="shared" ref="M6:M7" si="1">AVERAGE(K6,L6)</f>
        <v>37.734999999999999</v>
      </c>
      <c r="N6" s="196">
        <v>32.25</v>
      </c>
      <c r="O6" s="196">
        <v>0</v>
      </c>
      <c r="P6" s="196">
        <v>100</v>
      </c>
      <c r="Q6" s="196">
        <v>0</v>
      </c>
      <c r="R6" s="196">
        <v>48.78</v>
      </c>
      <c r="S6" s="199">
        <f t="shared" ref="S6:S7" si="2">AVERAGE(Q6,R6)</f>
        <v>24.39</v>
      </c>
      <c r="T6" s="196">
        <v>48.48</v>
      </c>
      <c r="U6" s="196">
        <v>0</v>
      </c>
      <c r="V6" s="196">
        <v>100</v>
      </c>
      <c r="W6" s="196">
        <v>0</v>
      </c>
      <c r="X6" s="196">
        <v>65.3</v>
      </c>
      <c r="Y6" s="199">
        <f t="shared" ref="Y6:Y7" si="3">AVERAGE(W6,X6)</f>
        <v>32.65</v>
      </c>
      <c r="Z6" s="200">
        <v>40</v>
      </c>
      <c r="AA6" s="200">
        <v>0</v>
      </c>
      <c r="AB6" s="200">
        <v>100</v>
      </c>
      <c r="AC6" s="200">
        <v>0</v>
      </c>
      <c r="AD6" s="200">
        <v>66.66</v>
      </c>
      <c r="AE6" s="199">
        <f t="shared" ref="AE6:AE11" si="4">AVERAGE(AC6,AD6)</f>
        <v>33.33</v>
      </c>
      <c r="AF6" s="200">
        <v>47.5</v>
      </c>
      <c r="AG6" s="200">
        <v>0</v>
      </c>
      <c r="AH6" s="200">
        <v>100</v>
      </c>
      <c r="AI6" s="200">
        <v>0</v>
      </c>
      <c r="AJ6" s="200">
        <v>64.400000000000006</v>
      </c>
      <c r="AK6" s="199">
        <f t="shared" ref="AK6:AK11" si="5">AVERAGE(AI6,AJ6)</f>
        <v>32.200000000000003</v>
      </c>
      <c r="AL6" s="191">
        <f t="shared" ref="AL6:AL11" si="6">AVERAGE(G6,M6,S6,Y6,AE6,AK6)</f>
        <v>31.877499999999998</v>
      </c>
    </row>
    <row r="7" spans="1:38" ht="15.75" customHeight="1">
      <c r="A7" s="195" t="s">
        <v>14</v>
      </c>
      <c r="B7" s="196">
        <v>55.17</v>
      </c>
      <c r="C7" s="196">
        <v>17.72</v>
      </c>
      <c r="D7" s="196">
        <v>100</v>
      </c>
      <c r="E7" s="196">
        <v>30.11</v>
      </c>
      <c r="F7" s="196">
        <v>67.010000000000005</v>
      </c>
      <c r="G7" s="197">
        <f t="shared" si="0"/>
        <v>48.56</v>
      </c>
      <c r="H7" s="198">
        <v>60</v>
      </c>
      <c r="I7" s="198">
        <v>0</v>
      </c>
      <c r="J7" s="198">
        <v>100</v>
      </c>
      <c r="K7" s="198">
        <v>0</v>
      </c>
      <c r="L7" s="198">
        <v>75</v>
      </c>
      <c r="M7" s="199">
        <f t="shared" si="1"/>
        <v>37.5</v>
      </c>
      <c r="N7" s="196">
        <v>32.26</v>
      </c>
      <c r="O7" s="196">
        <v>0</v>
      </c>
      <c r="P7" s="196">
        <v>100</v>
      </c>
      <c r="Q7" s="196">
        <v>0</v>
      </c>
      <c r="R7" s="196">
        <v>48.78</v>
      </c>
      <c r="S7" s="199">
        <f t="shared" si="2"/>
        <v>24.39</v>
      </c>
      <c r="T7" s="196">
        <v>39.29</v>
      </c>
      <c r="U7" s="196">
        <v>0</v>
      </c>
      <c r="V7" s="196">
        <v>100</v>
      </c>
      <c r="W7" s="196">
        <v>0</v>
      </c>
      <c r="X7" s="196">
        <v>56.41</v>
      </c>
      <c r="Y7" s="199">
        <f t="shared" si="3"/>
        <v>28.204999999999998</v>
      </c>
      <c r="Z7" s="200">
        <v>44.44</v>
      </c>
      <c r="AA7" s="200">
        <v>0</v>
      </c>
      <c r="AB7" s="200">
        <v>100</v>
      </c>
      <c r="AC7" s="200">
        <v>0</v>
      </c>
      <c r="AD7" s="200">
        <v>61.54</v>
      </c>
      <c r="AE7" s="199">
        <f t="shared" si="4"/>
        <v>30.77</v>
      </c>
      <c r="AF7" s="200">
        <v>47.5</v>
      </c>
      <c r="AG7" s="200">
        <v>0</v>
      </c>
      <c r="AH7" s="200">
        <v>100</v>
      </c>
      <c r="AI7" s="200">
        <v>0</v>
      </c>
      <c r="AJ7" s="200">
        <v>64.41</v>
      </c>
      <c r="AK7" s="199">
        <f t="shared" si="5"/>
        <v>32.204999999999998</v>
      </c>
      <c r="AL7" s="191">
        <f t="shared" si="6"/>
        <v>33.604999999999997</v>
      </c>
    </row>
    <row r="8" spans="1:38" ht="15.75" customHeight="1">
      <c r="A8" s="195" t="s">
        <v>15</v>
      </c>
      <c r="B8" s="196">
        <v>58.33</v>
      </c>
      <c r="C8" s="196">
        <v>95.28</v>
      </c>
      <c r="D8" s="196">
        <v>12.79</v>
      </c>
      <c r="E8" s="196">
        <v>71.63</v>
      </c>
      <c r="F8" s="196">
        <v>21.57</v>
      </c>
      <c r="G8" s="197">
        <v>46.6</v>
      </c>
      <c r="H8" s="196">
        <v>45.45</v>
      </c>
      <c r="I8" s="196">
        <v>100</v>
      </c>
      <c r="J8" s="196">
        <v>10</v>
      </c>
      <c r="K8" s="196">
        <v>59.09</v>
      </c>
      <c r="L8" s="196">
        <v>18.18</v>
      </c>
      <c r="M8" s="199">
        <v>38.64</v>
      </c>
      <c r="N8" s="196">
        <v>70.97</v>
      </c>
      <c r="O8" s="196">
        <v>100</v>
      </c>
      <c r="P8" s="196">
        <v>10</v>
      </c>
      <c r="Q8" s="196">
        <v>82.35</v>
      </c>
      <c r="R8" s="196">
        <v>18.18</v>
      </c>
      <c r="S8" s="199">
        <v>50.27</v>
      </c>
      <c r="T8" s="196">
        <v>42.42</v>
      </c>
      <c r="U8" s="196">
        <v>76.47</v>
      </c>
      <c r="V8" s="196">
        <v>6.25</v>
      </c>
      <c r="W8" s="196">
        <v>57.78</v>
      </c>
      <c r="X8" s="196">
        <v>9.52</v>
      </c>
      <c r="Y8" s="199">
        <v>33.65</v>
      </c>
      <c r="Z8" s="200">
        <v>60</v>
      </c>
      <c r="AA8" s="200">
        <v>100</v>
      </c>
      <c r="AB8" s="200">
        <v>20</v>
      </c>
      <c r="AC8" s="200">
        <v>71.430000000000007</v>
      </c>
      <c r="AD8" s="200">
        <v>33.33</v>
      </c>
      <c r="AE8" s="199">
        <f t="shared" si="4"/>
        <v>52.38</v>
      </c>
      <c r="AF8" s="200">
        <v>53.85</v>
      </c>
      <c r="AG8" s="200">
        <v>95</v>
      </c>
      <c r="AH8" s="200">
        <v>10.53</v>
      </c>
      <c r="AI8" s="200">
        <v>67.86</v>
      </c>
      <c r="AJ8" s="200">
        <v>18.18</v>
      </c>
      <c r="AK8" s="199">
        <f t="shared" si="5"/>
        <v>43.019999999999996</v>
      </c>
      <c r="AL8" s="191">
        <f t="shared" si="6"/>
        <v>44.093333333333334</v>
      </c>
    </row>
    <row r="9" spans="1:38" ht="15.75" customHeight="1">
      <c r="A9" s="195" t="s">
        <v>16</v>
      </c>
      <c r="B9" s="196">
        <v>55.15</v>
      </c>
      <c r="C9" s="196">
        <v>10</v>
      </c>
      <c r="D9" s="196">
        <v>0</v>
      </c>
      <c r="E9" s="196">
        <v>71.099999999999994</v>
      </c>
      <c r="F9" s="196">
        <v>0</v>
      </c>
      <c r="G9" s="197">
        <v>35.549999999999997</v>
      </c>
      <c r="H9" s="196">
        <v>39.39</v>
      </c>
      <c r="I9" s="196">
        <v>100</v>
      </c>
      <c r="J9" s="196">
        <v>0</v>
      </c>
      <c r="K9" s="196">
        <v>56.52</v>
      </c>
      <c r="L9" s="196">
        <v>0</v>
      </c>
      <c r="M9" s="199">
        <v>28.26</v>
      </c>
      <c r="N9" s="196">
        <v>67.73</v>
      </c>
      <c r="O9" s="196">
        <v>100</v>
      </c>
      <c r="P9" s="196">
        <v>0</v>
      </c>
      <c r="Q9" s="196">
        <v>80.77</v>
      </c>
      <c r="R9" s="196">
        <v>0</v>
      </c>
      <c r="S9" s="199">
        <v>40.380000000000003</v>
      </c>
      <c r="T9" s="196">
        <v>51.52</v>
      </c>
      <c r="U9" s="196">
        <v>100</v>
      </c>
      <c r="V9" s="196">
        <v>0</v>
      </c>
      <c r="W9" s="196">
        <v>68</v>
      </c>
      <c r="X9" s="196">
        <v>0</v>
      </c>
      <c r="Y9" s="199">
        <v>34</v>
      </c>
      <c r="Z9" s="200">
        <v>52.5</v>
      </c>
      <c r="AA9" s="200">
        <v>100</v>
      </c>
      <c r="AB9" s="200">
        <v>5</v>
      </c>
      <c r="AC9" s="200">
        <v>67.8</v>
      </c>
      <c r="AD9" s="200">
        <v>9.52</v>
      </c>
      <c r="AE9" s="199">
        <f t="shared" si="4"/>
        <v>38.659999999999997</v>
      </c>
      <c r="AF9" s="200">
        <v>52.5</v>
      </c>
      <c r="AG9" s="200">
        <v>100</v>
      </c>
      <c r="AH9" s="200">
        <v>0</v>
      </c>
      <c r="AI9" s="200">
        <v>68.849999999999994</v>
      </c>
      <c r="AJ9" s="200">
        <v>0</v>
      </c>
      <c r="AK9" s="199">
        <f t="shared" si="5"/>
        <v>34.424999999999997</v>
      </c>
      <c r="AL9" s="191">
        <f t="shared" si="6"/>
        <v>35.212499999999999</v>
      </c>
    </row>
    <row r="10" spans="1:38" ht="15.75" customHeight="1">
      <c r="A10" s="195" t="s">
        <v>17</v>
      </c>
      <c r="B10" s="196">
        <v>53.61</v>
      </c>
      <c r="C10" s="196">
        <v>75.7</v>
      </c>
      <c r="D10" s="196">
        <v>26.44</v>
      </c>
      <c r="E10" s="196">
        <v>64.290000000000006</v>
      </c>
      <c r="F10" s="196">
        <v>33.82</v>
      </c>
      <c r="G10" s="197">
        <f t="shared" ref="G10:G11" si="7">AVERAGE(E10,F10)</f>
        <v>49.055000000000007</v>
      </c>
      <c r="H10" s="196">
        <v>51.52</v>
      </c>
      <c r="I10" s="196">
        <v>76.92</v>
      </c>
      <c r="J10" s="196">
        <v>35</v>
      </c>
      <c r="K10" s="196">
        <v>55.56</v>
      </c>
      <c r="L10" s="196">
        <v>46.67</v>
      </c>
      <c r="M10" s="199">
        <f t="shared" ref="M10:M11" si="8">AVERAGE(K10,L10)</f>
        <v>51.115000000000002</v>
      </c>
      <c r="N10" s="196">
        <v>38.71</v>
      </c>
      <c r="O10" s="196">
        <v>19.05</v>
      </c>
      <c r="P10" s="196">
        <v>80</v>
      </c>
      <c r="Q10" s="196">
        <v>29.63</v>
      </c>
      <c r="R10" s="196">
        <v>45.71</v>
      </c>
      <c r="S10" s="199">
        <f t="shared" ref="S10:S11" si="9">AVERAGE(Q10,R10)</f>
        <v>37.67</v>
      </c>
      <c r="T10" s="196">
        <v>33.33</v>
      </c>
      <c r="U10" s="196">
        <v>0</v>
      </c>
      <c r="V10" s="196">
        <v>68.75</v>
      </c>
      <c r="W10" s="196">
        <v>0</v>
      </c>
      <c r="X10" s="196">
        <v>50</v>
      </c>
      <c r="Y10" s="199">
        <v>25</v>
      </c>
      <c r="Z10" s="200">
        <v>20</v>
      </c>
      <c r="AA10" s="200">
        <v>35</v>
      </c>
      <c r="AB10" s="200">
        <v>5</v>
      </c>
      <c r="AC10" s="200">
        <v>30.43</v>
      </c>
      <c r="AD10" s="200">
        <v>5.88</v>
      </c>
      <c r="AE10" s="199">
        <f t="shared" si="4"/>
        <v>18.155000000000001</v>
      </c>
      <c r="AF10" s="200">
        <v>70</v>
      </c>
      <c r="AG10" s="200">
        <v>85.71</v>
      </c>
      <c r="AH10" s="200">
        <v>52.63</v>
      </c>
      <c r="AI10" s="200">
        <v>75</v>
      </c>
      <c r="AJ10" s="200">
        <v>62.5</v>
      </c>
      <c r="AK10" s="199">
        <f t="shared" si="5"/>
        <v>68.75</v>
      </c>
      <c r="AL10" s="191">
        <f t="shared" si="6"/>
        <v>41.624166666666675</v>
      </c>
    </row>
    <row r="11" spans="1:38" ht="15.75" customHeight="1">
      <c r="A11" s="201" t="s">
        <v>18</v>
      </c>
      <c r="B11" s="202">
        <v>44.85</v>
      </c>
      <c r="C11" s="202">
        <v>0</v>
      </c>
      <c r="D11" s="202">
        <v>100</v>
      </c>
      <c r="E11" s="202">
        <v>0</v>
      </c>
      <c r="F11" s="202">
        <v>61.92</v>
      </c>
      <c r="G11" s="199">
        <f t="shared" si="7"/>
        <v>30.96</v>
      </c>
      <c r="H11" s="202">
        <v>60.61</v>
      </c>
      <c r="I11" s="202">
        <v>0</v>
      </c>
      <c r="J11" s="202">
        <v>100</v>
      </c>
      <c r="K11" s="202">
        <v>0</v>
      </c>
      <c r="L11" s="202">
        <v>75.47</v>
      </c>
      <c r="M11" s="199">
        <f t="shared" si="8"/>
        <v>37.734999999999999</v>
      </c>
      <c r="N11" s="202">
        <v>32.26</v>
      </c>
      <c r="O11" s="202">
        <v>0</v>
      </c>
      <c r="P11" s="202">
        <v>100</v>
      </c>
      <c r="Q11" s="202">
        <v>0</v>
      </c>
      <c r="R11" s="202">
        <v>48.78</v>
      </c>
      <c r="S11" s="199">
        <f t="shared" si="9"/>
        <v>24.39</v>
      </c>
      <c r="T11" s="202">
        <v>100</v>
      </c>
      <c r="U11" s="202">
        <v>100</v>
      </c>
      <c r="V11" s="202">
        <v>100</v>
      </c>
      <c r="W11" s="202">
        <v>100</v>
      </c>
      <c r="X11" s="202">
        <v>100</v>
      </c>
      <c r="Y11" s="199">
        <f>AVERAGE(W11,X11)</f>
        <v>100</v>
      </c>
      <c r="Z11" s="200">
        <v>50</v>
      </c>
      <c r="AA11" s="200">
        <v>0</v>
      </c>
      <c r="AB11" s="200">
        <v>100</v>
      </c>
      <c r="AC11" s="200">
        <v>0</v>
      </c>
      <c r="AD11" s="200">
        <v>66.67</v>
      </c>
      <c r="AE11" s="199">
        <f t="shared" si="4"/>
        <v>33.335000000000001</v>
      </c>
      <c r="AF11" s="200">
        <v>47.5</v>
      </c>
      <c r="AG11" s="200">
        <v>0</v>
      </c>
      <c r="AH11" s="200">
        <v>100</v>
      </c>
      <c r="AI11" s="200">
        <v>0</v>
      </c>
      <c r="AJ11" s="200">
        <v>64.41</v>
      </c>
      <c r="AK11" s="199">
        <f t="shared" si="5"/>
        <v>32.204999999999998</v>
      </c>
      <c r="AL11" s="191">
        <f t="shared" si="6"/>
        <v>43.104166666666664</v>
      </c>
    </row>
    <row r="12" spans="1:38" ht="15.75" customHeight="1">
      <c r="A12" s="203" t="s">
        <v>59</v>
      </c>
      <c r="B12" s="201"/>
      <c r="C12" s="201"/>
      <c r="D12" s="201"/>
      <c r="E12" s="201"/>
      <c r="F12" s="201"/>
      <c r="G12" s="203">
        <f>AVERAGE(G6:G11)</f>
        <v>40.280833333333341</v>
      </c>
      <c r="H12" s="201"/>
      <c r="I12" s="201"/>
      <c r="J12" s="201"/>
      <c r="K12" s="201"/>
      <c r="L12" s="201"/>
      <c r="M12" s="203">
        <f>AVERAGE(M6:M11)</f>
        <v>38.497500000000002</v>
      </c>
      <c r="N12" s="201"/>
      <c r="O12" s="201"/>
      <c r="P12" s="201"/>
      <c r="Q12" s="201"/>
      <c r="R12" s="201"/>
      <c r="S12" s="203">
        <f>AVERAGE(S6:S11)</f>
        <v>33.581666666666671</v>
      </c>
      <c r="T12" s="201"/>
      <c r="U12" s="201"/>
      <c r="V12" s="201"/>
      <c r="W12" s="201"/>
      <c r="X12" s="201"/>
      <c r="Y12" s="203">
        <f>AVERAGE(Y6:Y11)</f>
        <v>42.250833333333333</v>
      </c>
      <c r="Z12" s="201"/>
      <c r="AA12" s="201"/>
      <c r="AB12" s="201"/>
      <c r="AC12" s="201"/>
      <c r="AD12" s="201"/>
      <c r="AE12" s="203">
        <f>AVERAGE(AE6:AE11)</f>
        <v>34.438333333333333</v>
      </c>
      <c r="AF12" s="201"/>
      <c r="AG12" s="201"/>
      <c r="AH12" s="201"/>
      <c r="AI12" s="201"/>
      <c r="AJ12" s="201"/>
      <c r="AK12" s="203">
        <f t="shared" ref="AK12:AL12" si="10">AVERAGE(AK6:AK11)</f>
        <v>40.467500000000001</v>
      </c>
      <c r="AL12" s="204">
        <f t="shared" si="10"/>
        <v>38.252777777777773</v>
      </c>
    </row>
    <row r="13" spans="1:38" ht="15.75" customHeight="1">
      <c r="A13" s="184" t="s">
        <v>63</v>
      </c>
      <c r="B13" s="185"/>
      <c r="C13" s="185"/>
      <c r="D13" s="185"/>
      <c r="E13" s="185"/>
      <c r="F13" s="185"/>
      <c r="G13" s="184"/>
      <c r="H13" s="185"/>
      <c r="I13" s="185"/>
      <c r="J13" s="185"/>
      <c r="K13" s="185"/>
      <c r="L13" s="185"/>
      <c r="M13" s="184"/>
      <c r="N13" s="185"/>
      <c r="O13" s="185"/>
      <c r="P13" s="185"/>
      <c r="Q13" s="185"/>
      <c r="R13" s="185"/>
      <c r="S13" s="184"/>
      <c r="T13" s="185"/>
      <c r="U13" s="185"/>
      <c r="V13" s="185"/>
      <c r="W13" s="185"/>
      <c r="X13" s="185"/>
      <c r="Y13" s="184"/>
      <c r="Z13" s="185"/>
      <c r="AA13" s="185"/>
      <c r="AB13" s="185"/>
      <c r="AC13" s="185"/>
      <c r="AD13" s="185"/>
      <c r="AE13" s="184"/>
      <c r="AF13" s="185"/>
      <c r="AG13" s="185"/>
      <c r="AH13" s="185"/>
      <c r="AI13" s="185"/>
      <c r="AJ13" s="185"/>
      <c r="AK13" s="184"/>
      <c r="AL13" s="183"/>
    </row>
    <row r="14" spans="1:38" ht="15.75" customHeight="1">
      <c r="A14" s="186" t="s">
        <v>52</v>
      </c>
      <c r="B14" s="190" t="s">
        <v>64</v>
      </c>
      <c r="C14" s="188"/>
      <c r="D14" s="188"/>
      <c r="E14" s="188"/>
      <c r="F14" s="188"/>
      <c r="G14" s="189"/>
      <c r="H14" s="190" t="s">
        <v>65</v>
      </c>
      <c r="I14" s="188"/>
      <c r="J14" s="188"/>
      <c r="K14" s="188"/>
      <c r="L14" s="188"/>
      <c r="M14" s="189"/>
      <c r="N14" s="190" t="s">
        <v>66</v>
      </c>
      <c r="O14" s="188"/>
      <c r="P14" s="188"/>
      <c r="Q14" s="188"/>
      <c r="R14" s="188"/>
      <c r="S14" s="189"/>
      <c r="T14" s="190" t="s">
        <v>67</v>
      </c>
      <c r="U14" s="188"/>
      <c r="V14" s="188"/>
      <c r="W14" s="188"/>
      <c r="X14" s="188"/>
      <c r="Y14" s="189"/>
      <c r="Z14" s="190" t="s">
        <v>68</v>
      </c>
      <c r="AA14" s="188"/>
      <c r="AB14" s="188"/>
      <c r="AC14" s="188"/>
      <c r="AD14" s="188"/>
      <c r="AE14" s="189"/>
      <c r="AF14" s="190" t="s">
        <v>69</v>
      </c>
      <c r="AG14" s="188"/>
      <c r="AH14" s="188"/>
      <c r="AI14" s="188"/>
      <c r="AJ14" s="188"/>
      <c r="AK14" s="189"/>
      <c r="AL14" s="191" t="s">
        <v>59</v>
      </c>
    </row>
    <row r="15" spans="1:38" ht="15.75" customHeight="1">
      <c r="A15" s="192"/>
      <c r="B15" s="201" t="s">
        <v>43</v>
      </c>
      <c r="C15" s="193" t="s">
        <v>7</v>
      </c>
      <c r="D15" s="193" t="s">
        <v>8</v>
      </c>
      <c r="E15" s="193" t="s">
        <v>60</v>
      </c>
      <c r="F15" s="193" t="s">
        <v>61</v>
      </c>
      <c r="G15" s="194" t="s">
        <v>62</v>
      </c>
      <c r="H15" s="201" t="s">
        <v>43</v>
      </c>
      <c r="I15" s="193" t="s">
        <v>7</v>
      </c>
      <c r="J15" s="193" t="s">
        <v>8</v>
      </c>
      <c r="K15" s="193" t="s">
        <v>60</v>
      </c>
      <c r="L15" s="193" t="s">
        <v>61</v>
      </c>
      <c r="M15" s="194" t="s">
        <v>62</v>
      </c>
      <c r="N15" s="201" t="s">
        <v>43</v>
      </c>
      <c r="O15" s="193" t="s">
        <v>7</v>
      </c>
      <c r="P15" s="193" t="s">
        <v>8</v>
      </c>
      <c r="Q15" s="193" t="s">
        <v>60</v>
      </c>
      <c r="R15" s="193" t="s">
        <v>61</v>
      </c>
      <c r="S15" s="194" t="s">
        <v>62</v>
      </c>
      <c r="T15" s="201" t="s">
        <v>43</v>
      </c>
      <c r="U15" s="193" t="s">
        <v>7</v>
      </c>
      <c r="V15" s="193" t="s">
        <v>8</v>
      </c>
      <c r="W15" s="193" t="s">
        <v>60</v>
      </c>
      <c r="X15" s="193" t="s">
        <v>61</v>
      </c>
      <c r="Y15" s="194" t="s">
        <v>62</v>
      </c>
      <c r="Z15" s="193" t="s">
        <v>43</v>
      </c>
      <c r="AA15" s="193" t="s">
        <v>7</v>
      </c>
      <c r="AB15" s="193" t="s">
        <v>8</v>
      </c>
      <c r="AC15" s="193" t="s">
        <v>60</v>
      </c>
      <c r="AD15" s="193" t="s">
        <v>61</v>
      </c>
      <c r="AE15" s="194" t="s">
        <v>62</v>
      </c>
      <c r="AF15" s="193" t="s">
        <v>43</v>
      </c>
      <c r="AG15" s="193" t="s">
        <v>7</v>
      </c>
      <c r="AH15" s="193" t="s">
        <v>8</v>
      </c>
      <c r="AI15" s="193" t="s">
        <v>60</v>
      </c>
      <c r="AJ15" s="193" t="s">
        <v>61</v>
      </c>
      <c r="AK15" s="194" t="s">
        <v>62</v>
      </c>
      <c r="AL15" s="191"/>
    </row>
    <row r="16" spans="1:38" ht="15.75" customHeight="1">
      <c r="A16" s="201" t="s">
        <v>13</v>
      </c>
      <c r="B16" s="200">
        <v>49.23</v>
      </c>
      <c r="C16" s="200">
        <v>0</v>
      </c>
      <c r="D16" s="200">
        <v>100</v>
      </c>
      <c r="E16" s="200">
        <v>0</v>
      </c>
      <c r="F16" s="200">
        <v>65.97</v>
      </c>
      <c r="G16" s="199">
        <f t="shared" ref="G16:G17" si="11">AVERAGE(E16,F16)</f>
        <v>32.984999999999999</v>
      </c>
      <c r="H16" s="202">
        <v>54.54</v>
      </c>
      <c r="I16" s="202">
        <v>0</v>
      </c>
      <c r="J16" s="202">
        <v>100</v>
      </c>
      <c r="K16" s="202">
        <v>0</v>
      </c>
      <c r="L16" s="202">
        <v>70.58</v>
      </c>
      <c r="M16" s="199">
        <f t="shared" ref="M16:M17" si="12">AVERAGE(K16,L16)</f>
        <v>35.29</v>
      </c>
      <c r="N16" s="202">
        <v>65.62</v>
      </c>
      <c r="O16" s="202">
        <v>0</v>
      </c>
      <c r="P16" s="202">
        <v>100</v>
      </c>
      <c r="Q16" s="202">
        <v>0</v>
      </c>
      <c r="R16" s="202">
        <v>79.239999999999995</v>
      </c>
      <c r="S16" s="199">
        <f t="shared" ref="S16:S17" si="13">AVERAGE(Q16,R16)</f>
        <v>39.619999999999997</v>
      </c>
      <c r="T16" s="202">
        <v>48.48</v>
      </c>
      <c r="U16" s="202">
        <v>0</v>
      </c>
      <c r="V16" s="202">
        <v>100</v>
      </c>
      <c r="W16" s="202">
        <v>0</v>
      </c>
      <c r="X16" s="202">
        <v>65.3</v>
      </c>
      <c r="Y16" s="199">
        <f t="shared" ref="Y16:Y17" si="14">AVERAGE(W16,X16)</f>
        <v>32.65</v>
      </c>
      <c r="Z16" s="200">
        <v>50</v>
      </c>
      <c r="AA16" s="200">
        <v>0</v>
      </c>
      <c r="AB16" s="200">
        <v>100</v>
      </c>
      <c r="AC16" s="200">
        <v>0</v>
      </c>
      <c r="AD16" s="200">
        <v>66.66</v>
      </c>
      <c r="AE16" s="199">
        <f t="shared" ref="AE16:AE21" si="15">AVERAGE(AC16,AD16)</f>
        <v>33.33</v>
      </c>
      <c r="AF16" s="200">
        <v>50</v>
      </c>
      <c r="AG16" s="200">
        <v>0</v>
      </c>
      <c r="AH16" s="200">
        <v>100</v>
      </c>
      <c r="AI16" s="200">
        <v>0</v>
      </c>
      <c r="AJ16" s="200">
        <v>66.66</v>
      </c>
      <c r="AK16" s="199">
        <f t="shared" ref="AK16:AK21" si="16">AVERAGE(AI16,AJ16)</f>
        <v>33.33</v>
      </c>
      <c r="AL16" s="191">
        <f t="shared" ref="AL16:AL20" si="17">AVERAGE(G16,M16,S16,Y16,AE16,AK16)</f>
        <v>34.534166666666664</v>
      </c>
    </row>
    <row r="17" spans="1:38" ht="15.75" customHeight="1">
      <c r="A17" s="201" t="s">
        <v>14</v>
      </c>
      <c r="B17" s="205">
        <v>65.63</v>
      </c>
      <c r="C17" s="206">
        <v>37.28</v>
      </c>
      <c r="D17" s="206">
        <v>98.49</v>
      </c>
      <c r="E17" s="206">
        <v>48.82</v>
      </c>
      <c r="F17" s="206">
        <v>74.13</v>
      </c>
      <c r="G17" s="199">
        <f t="shared" si="11"/>
        <v>61.474999999999994</v>
      </c>
      <c r="H17" s="202">
        <v>49.64</v>
      </c>
      <c r="I17" s="202">
        <v>0.71</v>
      </c>
      <c r="J17" s="202">
        <v>98.57</v>
      </c>
      <c r="K17" s="202">
        <v>1.4</v>
      </c>
      <c r="L17" s="202">
        <v>66.19</v>
      </c>
      <c r="M17" s="199">
        <f t="shared" si="12"/>
        <v>33.795000000000002</v>
      </c>
      <c r="N17" s="202">
        <v>50</v>
      </c>
      <c r="O17" s="202">
        <v>0</v>
      </c>
      <c r="P17" s="202">
        <v>100</v>
      </c>
      <c r="Q17" s="202">
        <v>0</v>
      </c>
      <c r="R17" s="202">
        <v>66.67</v>
      </c>
      <c r="S17" s="199">
        <f t="shared" si="13"/>
        <v>33.335000000000001</v>
      </c>
      <c r="T17" s="202">
        <v>50</v>
      </c>
      <c r="U17" s="202">
        <v>0</v>
      </c>
      <c r="V17" s="202">
        <v>100</v>
      </c>
      <c r="W17" s="202">
        <v>0</v>
      </c>
      <c r="X17" s="202">
        <v>66.67</v>
      </c>
      <c r="Y17" s="199">
        <f t="shared" si="14"/>
        <v>33.335000000000001</v>
      </c>
      <c r="Z17" s="200">
        <v>50</v>
      </c>
      <c r="AA17" s="200">
        <v>0</v>
      </c>
      <c r="AB17" s="200">
        <v>100</v>
      </c>
      <c r="AC17" s="200">
        <v>0</v>
      </c>
      <c r="AD17" s="200">
        <v>66.67</v>
      </c>
      <c r="AE17" s="199">
        <f t="shared" si="15"/>
        <v>33.335000000000001</v>
      </c>
      <c r="AF17" s="200">
        <v>53.85</v>
      </c>
      <c r="AG17" s="200">
        <v>5.26</v>
      </c>
      <c r="AH17" s="200">
        <v>100</v>
      </c>
      <c r="AI17" s="200">
        <v>10</v>
      </c>
      <c r="AJ17" s="200">
        <v>68.97</v>
      </c>
      <c r="AK17" s="199">
        <f t="shared" si="16"/>
        <v>39.484999999999999</v>
      </c>
      <c r="AL17" s="191">
        <f t="shared" si="17"/>
        <v>39.126666666666665</v>
      </c>
    </row>
    <row r="18" spans="1:38" ht="15.75" customHeight="1">
      <c r="A18" s="195" t="s">
        <v>15</v>
      </c>
      <c r="B18" s="202">
        <v>46.91</v>
      </c>
      <c r="C18" s="207">
        <v>86.87</v>
      </c>
      <c r="D18" s="207">
        <v>5.26</v>
      </c>
      <c r="E18" s="207">
        <v>62.55</v>
      </c>
      <c r="F18" s="207">
        <v>8.85</v>
      </c>
      <c r="G18" s="199">
        <v>35.700000000000003</v>
      </c>
      <c r="H18" s="202">
        <v>54.55</v>
      </c>
      <c r="I18" s="202">
        <v>100</v>
      </c>
      <c r="J18" s="202">
        <v>16.670000000000002</v>
      </c>
      <c r="K18" s="202">
        <v>66.67</v>
      </c>
      <c r="L18" s="202">
        <v>28.57</v>
      </c>
      <c r="M18" s="199">
        <v>47.62</v>
      </c>
      <c r="N18" s="202">
        <v>34.380000000000003</v>
      </c>
      <c r="O18" s="202">
        <v>90.91</v>
      </c>
      <c r="P18" s="202">
        <v>4.76</v>
      </c>
      <c r="Q18" s="202">
        <v>48.78</v>
      </c>
      <c r="R18" s="202">
        <v>8.6999999999999993</v>
      </c>
      <c r="S18" s="199">
        <v>28.74</v>
      </c>
      <c r="T18" s="202">
        <v>36.36</v>
      </c>
      <c r="U18" s="202">
        <v>78.569999999999993</v>
      </c>
      <c r="V18" s="202">
        <v>5.26</v>
      </c>
      <c r="W18" s="202">
        <v>51.16</v>
      </c>
      <c r="X18" s="202">
        <v>8.6999999999999993</v>
      </c>
      <c r="Y18" s="199">
        <v>29.93</v>
      </c>
      <c r="Z18" s="208">
        <v>57.5</v>
      </c>
      <c r="AA18" s="209">
        <v>100</v>
      </c>
      <c r="AB18" s="209">
        <v>15</v>
      </c>
      <c r="AC18" s="209">
        <v>70.180000000000007</v>
      </c>
      <c r="AD18" s="209">
        <v>26.09</v>
      </c>
      <c r="AE18" s="199">
        <f t="shared" si="15"/>
        <v>48.135000000000005</v>
      </c>
      <c r="AF18" s="209">
        <v>50</v>
      </c>
      <c r="AG18" s="209">
        <v>100</v>
      </c>
      <c r="AH18" s="209">
        <v>0</v>
      </c>
      <c r="AI18" s="209">
        <v>66.67</v>
      </c>
      <c r="AJ18" s="209">
        <v>0</v>
      </c>
      <c r="AK18" s="199">
        <f t="shared" si="16"/>
        <v>33.335000000000001</v>
      </c>
      <c r="AL18" s="191">
        <f t="shared" si="17"/>
        <v>37.243333333333332</v>
      </c>
    </row>
    <row r="19" spans="1:38" ht="15.75" customHeight="1">
      <c r="A19" s="195" t="s">
        <v>16</v>
      </c>
      <c r="B19" s="202">
        <v>50.77</v>
      </c>
      <c r="C19" s="207">
        <v>100</v>
      </c>
      <c r="D19" s="207">
        <v>0</v>
      </c>
      <c r="E19" s="207">
        <v>67.349999999999994</v>
      </c>
      <c r="F19" s="207">
        <v>0</v>
      </c>
      <c r="G19" s="199">
        <v>33.67</v>
      </c>
      <c r="H19" s="202">
        <v>45.45</v>
      </c>
      <c r="I19" s="202">
        <v>100</v>
      </c>
      <c r="J19" s="202">
        <v>0</v>
      </c>
      <c r="K19" s="202">
        <v>62.5</v>
      </c>
      <c r="L19" s="202">
        <v>0</v>
      </c>
      <c r="M19" s="199">
        <v>31.25</v>
      </c>
      <c r="N19" s="202">
        <v>34.380000000000003</v>
      </c>
      <c r="O19" s="202">
        <v>100</v>
      </c>
      <c r="P19" s="202">
        <v>0</v>
      </c>
      <c r="Q19" s="202">
        <v>51.16</v>
      </c>
      <c r="R19" s="202">
        <v>0</v>
      </c>
      <c r="S19" s="199">
        <v>25.58</v>
      </c>
      <c r="T19" s="202">
        <v>42.42</v>
      </c>
      <c r="U19" s="202">
        <v>100</v>
      </c>
      <c r="V19" s="202">
        <v>0</v>
      </c>
      <c r="W19" s="202">
        <v>59.57</v>
      </c>
      <c r="X19" s="202">
        <v>0</v>
      </c>
      <c r="Y19" s="199">
        <v>29.79</v>
      </c>
      <c r="Z19" s="200">
        <v>50</v>
      </c>
      <c r="AA19" s="200">
        <v>100</v>
      </c>
      <c r="AB19" s="200">
        <v>0</v>
      </c>
      <c r="AC19" s="200">
        <v>66.67</v>
      </c>
      <c r="AD19" s="200">
        <v>0</v>
      </c>
      <c r="AE19" s="199">
        <f t="shared" si="15"/>
        <v>33.335000000000001</v>
      </c>
      <c r="AF19" s="200">
        <v>50</v>
      </c>
      <c r="AG19" s="200">
        <v>100</v>
      </c>
      <c r="AH19" s="200">
        <v>0</v>
      </c>
      <c r="AI19" s="200">
        <v>66.67</v>
      </c>
      <c r="AJ19" s="200">
        <v>0</v>
      </c>
      <c r="AK19" s="199">
        <f t="shared" si="16"/>
        <v>33.335000000000001</v>
      </c>
      <c r="AL19" s="191">
        <f t="shared" si="17"/>
        <v>31.16</v>
      </c>
    </row>
    <row r="20" spans="1:38" ht="15.75" customHeight="1">
      <c r="A20" s="201" t="s">
        <v>17</v>
      </c>
      <c r="B20" s="202">
        <v>57.95</v>
      </c>
      <c r="C20" s="202">
        <v>80.81</v>
      </c>
      <c r="D20" s="202">
        <v>34.380000000000003</v>
      </c>
      <c r="E20" s="202">
        <v>5.88</v>
      </c>
      <c r="F20" s="202">
        <v>18.16</v>
      </c>
      <c r="G20" s="199">
        <f t="shared" ref="G20:G21" si="18">AVERAGE(E20,F20)</f>
        <v>12.02</v>
      </c>
      <c r="H20" s="202">
        <v>66.67</v>
      </c>
      <c r="I20" s="202">
        <v>66.67</v>
      </c>
      <c r="J20" s="202">
        <v>66.67</v>
      </c>
      <c r="K20" s="202">
        <v>64.52</v>
      </c>
      <c r="L20" s="202">
        <v>68.569999999999993</v>
      </c>
      <c r="M20" s="199">
        <f t="shared" ref="M20:M21" si="19">AVERAGE(K20,L20)</f>
        <v>66.544999999999987</v>
      </c>
      <c r="N20" s="202">
        <v>71.88</v>
      </c>
      <c r="O20" s="202">
        <v>27.27</v>
      </c>
      <c r="P20" s="202">
        <v>95.24</v>
      </c>
      <c r="Q20" s="202">
        <v>40</v>
      </c>
      <c r="R20" s="202">
        <v>81.63</v>
      </c>
      <c r="S20" s="199">
        <f t="shared" ref="S20:S21" si="20">AVERAGE(Q20,R20)</f>
        <v>60.814999999999998</v>
      </c>
      <c r="T20" s="202">
        <v>54.55</v>
      </c>
      <c r="U20" s="202">
        <v>7.14</v>
      </c>
      <c r="V20" s="202">
        <v>89.47</v>
      </c>
      <c r="W20" s="202">
        <v>11.76</v>
      </c>
      <c r="X20" s="202">
        <v>69.39</v>
      </c>
      <c r="Y20" s="199">
        <f t="shared" ref="Y20:Y21" si="21">AVERAGE(W20,X20)</f>
        <v>40.575000000000003</v>
      </c>
      <c r="Z20" s="200">
        <v>42.5</v>
      </c>
      <c r="AA20" s="200">
        <v>35</v>
      </c>
      <c r="AB20" s="200">
        <v>50</v>
      </c>
      <c r="AC20" s="200">
        <v>37.840000000000003</v>
      </c>
      <c r="AD20" s="200">
        <v>46.51</v>
      </c>
      <c r="AE20" s="199">
        <f t="shared" si="15"/>
        <v>42.174999999999997</v>
      </c>
      <c r="AF20" s="200">
        <v>65</v>
      </c>
      <c r="AG20" s="200">
        <v>55</v>
      </c>
      <c r="AH20" s="200">
        <v>75</v>
      </c>
      <c r="AI20" s="200">
        <v>61.11</v>
      </c>
      <c r="AJ20" s="200">
        <v>68.180000000000007</v>
      </c>
      <c r="AK20" s="199">
        <f t="shared" si="16"/>
        <v>64.64500000000001</v>
      </c>
      <c r="AL20" s="191">
        <f t="shared" si="17"/>
        <v>47.795833333333327</v>
      </c>
    </row>
    <row r="21" spans="1:38" ht="15.75" customHeight="1">
      <c r="A21" s="201" t="s">
        <v>18</v>
      </c>
      <c r="B21" s="202">
        <v>49.23</v>
      </c>
      <c r="C21" s="202">
        <v>0</v>
      </c>
      <c r="D21" s="202">
        <v>100</v>
      </c>
      <c r="E21" s="202">
        <v>0</v>
      </c>
      <c r="F21" s="202">
        <v>65.98</v>
      </c>
      <c r="G21" s="199">
        <f t="shared" si="18"/>
        <v>32.99</v>
      </c>
      <c r="H21" s="202">
        <v>54.55</v>
      </c>
      <c r="I21" s="202">
        <v>0</v>
      </c>
      <c r="J21" s="202">
        <v>100</v>
      </c>
      <c r="K21" s="202">
        <v>0</v>
      </c>
      <c r="L21" s="202">
        <v>70.59</v>
      </c>
      <c r="M21" s="210">
        <f t="shared" si="19"/>
        <v>35.295000000000002</v>
      </c>
      <c r="N21" s="202">
        <v>65.62</v>
      </c>
      <c r="O21" s="202">
        <v>0</v>
      </c>
      <c r="P21" s="202">
        <v>100</v>
      </c>
      <c r="Q21" s="202">
        <v>0</v>
      </c>
      <c r="R21" s="202">
        <v>79.25</v>
      </c>
      <c r="S21" s="199">
        <f t="shared" si="20"/>
        <v>39.625</v>
      </c>
      <c r="T21" s="202">
        <v>60.61</v>
      </c>
      <c r="U21" s="202">
        <v>85.71</v>
      </c>
      <c r="V21" s="202">
        <v>42.11</v>
      </c>
      <c r="W21" s="202">
        <v>64.86</v>
      </c>
      <c r="X21" s="202">
        <v>55.17</v>
      </c>
      <c r="Y21" s="199">
        <f t="shared" si="21"/>
        <v>60.015000000000001</v>
      </c>
      <c r="Z21" s="200">
        <v>50</v>
      </c>
      <c r="AA21" s="200">
        <v>0</v>
      </c>
      <c r="AB21" s="200">
        <v>100</v>
      </c>
      <c r="AC21" s="200">
        <v>0</v>
      </c>
      <c r="AD21" s="200">
        <v>66.67</v>
      </c>
      <c r="AE21" s="199">
        <f t="shared" si="15"/>
        <v>33.335000000000001</v>
      </c>
      <c r="AF21" s="200">
        <v>47.5</v>
      </c>
      <c r="AG21" s="200">
        <v>0</v>
      </c>
      <c r="AH21" s="200">
        <v>95</v>
      </c>
      <c r="AI21" s="200">
        <v>0</v>
      </c>
      <c r="AJ21" s="200">
        <v>64.41</v>
      </c>
      <c r="AK21" s="199">
        <f t="shared" si="16"/>
        <v>32.204999999999998</v>
      </c>
      <c r="AL21" s="191">
        <f>AVERAGE(G21,M21,S21,Y21)</f>
        <v>41.981250000000003</v>
      </c>
    </row>
    <row r="22" spans="1:38" ht="15.75" customHeight="1">
      <c r="A22" s="203" t="s">
        <v>59</v>
      </c>
      <c r="B22" s="201"/>
      <c r="C22" s="201"/>
      <c r="D22" s="201"/>
      <c r="E22" s="201"/>
      <c r="F22" s="201"/>
      <c r="G22" s="203">
        <f>AVERAGE(G16:G21)</f>
        <v>34.806666666666665</v>
      </c>
      <c r="H22" s="201"/>
      <c r="I22" s="201"/>
      <c r="J22" s="201"/>
      <c r="K22" s="201"/>
      <c r="L22" s="201"/>
      <c r="M22" s="203">
        <f>AVERAGE(M16:M21)</f>
        <v>41.6325</v>
      </c>
      <c r="N22" s="201"/>
      <c r="O22" s="201"/>
      <c r="P22" s="201"/>
      <c r="Q22" s="201"/>
      <c r="R22" s="201"/>
      <c r="S22" s="203">
        <f>AVERAGE(S16:S21)</f>
        <v>37.952499999999993</v>
      </c>
      <c r="T22" s="201"/>
      <c r="U22" s="201"/>
      <c r="V22" s="201"/>
      <c r="W22" s="201"/>
      <c r="X22" s="201"/>
      <c r="Y22" s="203">
        <f>AVERAGE(Y16:Y21)</f>
        <v>37.715833333333329</v>
      </c>
      <c r="Z22" s="201"/>
      <c r="AA22" s="201"/>
      <c r="AB22" s="201"/>
      <c r="AC22" s="201"/>
      <c r="AD22" s="201"/>
      <c r="AE22" s="203">
        <f>AVERAGE(AE16:AE21)</f>
        <v>37.274166666666666</v>
      </c>
      <c r="AF22" s="201"/>
      <c r="AG22" s="201"/>
      <c r="AH22" s="201"/>
      <c r="AI22" s="201"/>
      <c r="AJ22" s="201"/>
      <c r="AK22" s="203">
        <f t="shared" ref="AK22:AL22" si="22">AVERAGE(AK16:AK21)</f>
        <v>39.389166666666675</v>
      </c>
      <c r="AL22" s="204">
        <f t="shared" si="22"/>
        <v>38.640208333333334</v>
      </c>
    </row>
    <row r="23" spans="1:38" ht="15.75" customHeight="1">
      <c r="A23" s="184" t="s">
        <v>4</v>
      </c>
      <c r="B23" s="185"/>
      <c r="C23" s="185"/>
      <c r="D23" s="185"/>
      <c r="E23" s="185"/>
      <c r="F23" s="185"/>
      <c r="G23" s="184"/>
      <c r="H23" s="185"/>
      <c r="I23" s="185"/>
      <c r="J23" s="185"/>
      <c r="K23" s="185"/>
      <c r="L23" s="185"/>
      <c r="M23" s="184"/>
      <c r="N23" s="185"/>
      <c r="O23" s="185"/>
      <c r="P23" s="185"/>
      <c r="Q23" s="185"/>
      <c r="R23" s="185"/>
      <c r="S23" s="184"/>
      <c r="T23" s="185"/>
      <c r="U23" s="185"/>
      <c r="V23" s="185"/>
      <c r="W23" s="185"/>
      <c r="X23" s="185"/>
      <c r="Y23" s="184"/>
      <c r="Z23" s="185"/>
      <c r="AA23" s="185"/>
      <c r="AB23" s="185"/>
      <c r="AC23" s="185"/>
      <c r="AD23" s="185"/>
      <c r="AE23" s="184"/>
      <c r="AF23" s="185"/>
      <c r="AG23" s="185"/>
      <c r="AH23" s="185"/>
      <c r="AI23" s="185"/>
      <c r="AJ23" s="185"/>
      <c r="AK23" s="184"/>
      <c r="AL23" s="183"/>
    </row>
    <row r="24" spans="1:38" ht="15.75" customHeight="1">
      <c r="A24" s="186" t="s">
        <v>52</v>
      </c>
      <c r="B24" s="190" t="s">
        <v>70</v>
      </c>
      <c r="C24" s="188"/>
      <c r="D24" s="188"/>
      <c r="E24" s="188"/>
      <c r="F24" s="188"/>
      <c r="G24" s="189"/>
      <c r="H24" s="190" t="s">
        <v>71</v>
      </c>
      <c r="I24" s="188"/>
      <c r="J24" s="188"/>
      <c r="K24" s="188"/>
      <c r="L24" s="188"/>
      <c r="M24" s="189"/>
      <c r="N24" s="190" t="s">
        <v>72</v>
      </c>
      <c r="O24" s="188"/>
      <c r="P24" s="188"/>
      <c r="Q24" s="188"/>
      <c r="R24" s="188"/>
      <c r="S24" s="189"/>
      <c r="T24" s="190" t="s">
        <v>73</v>
      </c>
      <c r="U24" s="188"/>
      <c r="V24" s="188"/>
      <c r="W24" s="188"/>
      <c r="X24" s="188"/>
      <c r="Y24" s="189"/>
      <c r="Z24" s="190" t="s">
        <v>74</v>
      </c>
      <c r="AA24" s="188"/>
      <c r="AB24" s="188"/>
      <c r="AC24" s="188"/>
      <c r="AD24" s="188"/>
      <c r="AE24" s="189"/>
      <c r="AF24" s="190" t="s">
        <v>75</v>
      </c>
      <c r="AG24" s="188"/>
      <c r="AH24" s="188"/>
      <c r="AI24" s="188"/>
      <c r="AJ24" s="188"/>
      <c r="AK24" s="189"/>
      <c r="AL24" s="191" t="s">
        <v>59</v>
      </c>
    </row>
    <row r="25" spans="1:38" ht="15.75" customHeight="1">
      <c r="A25" s="192"/>
      <c r="B25" s="201" t="s">
        <v>43</v>
      </c>
      <c r="C25" s="193" t="s">
        <v>7</v>
      </c>
      <c r="D25" s="193" t="s">
        <v>8</v>
      </c>
      <c r="E25" s="193" t="s">
        <v>60</v>
      </c>
      <c r="F25" s="193" t="s">
        <v>61</v>
      </c>
      <c r="G25" s="194" t="s">
        <v>62</v>
      </c>
      <c r="H25" s="201" t="s">
        <v>43</v>
      </c>
      <c r="I25" s="193" t="s">
        <v>7</v>
      </c>
      <c r="J25" s="193" t="s">
        <v>8</v>
      </c>
      <c r="K25" s="193" t="s">
        <v>60</v>
      </c>
      <c r="L25" s="193" t="s">
        <v>61</v>
      </c>
      <c r="M25" s="194" t="s">
        <v>62</v>
      </c>
      <c r="N25" s="201" t="s">
        <v>43</v>
      </c>
      <c r="O25" s="193" t="s">
        <v>7</v>
      </c>
      <c r="P25" s="193" t="s">
        <v>8</v>
      </c>
      <c r="Q25" s="193" t="s">
        <v>60</v>
      </c>
      <c r="R25" s="193" t="s">
        <v>61</v>
      </c>
      <c r="S25" s="194" t="s">
        <v>62</v>
      </c>
      <c r="T25" s="201" t="s">
        <v>43</v>
      </c>
      <c r="U25" s="193" t="s">
        <v>7</v>
      </c>
      <c r="V25" s="193" t="s">
        <v>8</v>
      </c>
      <c r="W25" s="193" t="s">
        <v>60</v>
      </c>
      <c r="X25" s="193" t="s">
        <v>61</v>
      </c>
      <c r="Y25" s="194" t="s">
        <v>62</v>
      </c>
      <c r="Z25" s="193" t="s">
        <v>43</v>
      </c>
      <c r="AA25" s="193" t="s">
        <v>7</v>
      </c>
      <c r="AB25" s="193" t="s">
        <v>8</v>
      </c>
      <c r="AC25" s="193" t="s">
        <v>60</v>
      </c>
      <c r="AD25" s="193" t="s">
        <v>61</v>
      </c>
      <c r="AE25" s="194" t="s">
        <v>62</v>
      </c>
      <c r="AF25" s="193" t="s">
        <v>43</v>
      </c>
      <c r="AG25" s="193" t="s">
        <v>7</v>
      </c>
      <c r="AH25" s="193" t="s">
        <v>8</v>
      </c>
      <c r="AI25" s="193" t="s">
        <v>60</v>
      </c>
      <c r="AJ25" s="193" t="s">
        <v>61</v>
      </c>
      <c r="AK25" s="194" t="s">
        <v>62</v>
      </c>
      <c r="AL25" s="191"/>
    </row>
    <row r="26" spans="1:38" ht="15.75" customHeight="1">
      <c r="A26" s="201" t="s">
        <v>13</v>
      </c>
      <c r="B26" s="202">
        <v>47.69</v>
      </c>
      <c r="C26" s="202">
        <v>0</v>
      </c>
      <c r="D26" s="202">
        <v>100</v>
      </c>
      <c r="E26" s="202">
        <v>0</v>
      </c>
      <c r="F26" s="202">
        <v>64.58</v>
      </c>
      <c r="G26" s="199">
        <f t="shared" ref="G26:G27" si="23">AVERAGE(E26,F26)</f>
        <v>32.29</v>
      </c>
      <c r="H26" s="200">
        <v>54.54</v>
      </c>
      <c r="I26" s="200">
        <v>0</v>
      </c>
      <c r="J26" s="200">
        <v>100</v>
      </c>
      <c r="K26" s="200">
        <v>0</v>
      </c>
      <c r="L26" s="200">
        <v>70.58</v>
      </c>
      <c r="M26" s="199">
        <f t="shared" ref="M26:M27" si="24">AVERAGE(K26,L26)</f>
        <v>35.29</v>
      </c>
      <c r="N26" s="202">
        <v>57.57</v>
      </c>
      <c r="O26" s="202">
        <v>0</v>
      </c>
      <c r="P26" s="202">
        <v>100</v>
      </c>
      <c r="Q26" s="202">
        <v>0</v>
      </c>
      <c r="R26" s="202">
        <v>73.069999999999993</v>
      </c>
      <c r="S26" s="199">
        <f t="shared" ref="S26:S27" si="25">AVERAGE(Q26,R26)</f>
        <v>36.534999999999997</v>
      </c>
      <c r="T26" s="202">
        <v>39.39</v>
      </c>
      <c r="U26" s="202">
        <v>0</v>
      </c>
      <c r="V26" s="202">
        <v>100</v>
      </c>
      <c r="W26" s="202">
        <v>0</v>
      </c>
      <c r="X26" s="202">
        <v>56.52</v>
      </c>
      <c r="Y26" s="199">
        <f t="shared" ref="Y26:Y27" si="26">AVERAGE(W26,X26)</f>
        <v>28.26</v>
      </c>
      <c r="Z26" s="200">
        <v>50</v>
      </c>
      <c r="AA26" s="200">
        <v>0</v>
      </c>
      <c r="AB26" s="200">
        <v>100</v>
      </c>
      <c r="AC26" s="200">
        <v>0</v>
      </c>
      <c r="AD26" s="200">
        <v>66.66</v>
      </c>
      <c r="AE26" s="199">
        <f t="shared" ref="AE26:AE31" si="27">AVERAGE(AC26,AD26)</f>
        <v>33.33</v>
      </c>
      <c r="AF26" s="200">
        <v>38.46</v>
      </c>
      <c r="AG26" s="200">
        <v>0</v>
      </c>
      <c r="AH26" s="200">
        <v>100</v>
      </c>
      <c r="AI26" s="200">
        <v>0</v>
      </c>
      <c r="AJ26" s="200">
        <v>55.55</v>
      </c>
      <c r="AK26" s="199">
        <f t="shared" ref="AK26:AK31" si="28">AVERAGE(AI26,AJ26)</f>
        <v>27.774999999999999</v>
      </c>
      <c r="AL26" s="191">
        <f t="shared" ref="AL26:AL31" si="29">AVERAGE(G26,M26,S26,Y26,AE26,AK26)</f>
        <v>32.246666666666663</v>
      </c>
    </row>
    <row r="27" spans="1:38" ht="15.75" customHeight="1">
      <c r="A27" s="201" t="s">
        <v>14</v>
      </c>
      <c r="B27" s="202">
        <v>66.48</v>
      </c>
      <c r="C27" s="202">
        <v>34.58</v>
      </c>
      <c r="D27" s="202">
        <v>98.37</v>
      </c>
      <c r="E27" s="202">
        <v>50.78</v>
      </c>
      <c r="F27" s="202">
        <v>74.58</v>
      </c>
      <c r="G27" s="199">
        <f t="shared" si="23"/>
        <v>62.68</v>
      </c>
      <c r="H27" s="202">
        <v>50.37</v>
      </c>
      <c r="I27" s="202">
        <v>0.74</v>
      </c>
      <c r="J27" s="202">
        <v>100</v>
      </c>
      <c r="K27" s="202">
        <v>1.46</v>
      </c>
      <c r="L27" s="202">
        <v>66.83</v>
      </c>
      <c r="M27" s="199">
        <f t="shared" si="24"/>
        <v>34.144999999999996</v>
      </c>
      <c r="N27" s="202">
        <v>50</v>
      </c>
      <c r="O27" s="202">
        <v>0</v>
      </c>
      <c r="P27" s="202">
        <v>100</v>
      </c>
      <c r="Q27" s="202">
        <v>0</v>
      </c>
      <c r="R27" s="202">
        <v>66.67</v>
      </c>
      <c r="S27" s="199">
        <f t="shared" si="25"/>
        <v>33.335000000000001</v>
      </c>
      <c r="T27" s="202">
        <v>50</v>
      </c>
      <c r="U27" s="202">
        <v>0</v>
      </c>
      <c r="V27" s="202">
        <v>100</v>
      </c>
      <c r="W27" s="202">
        <v>0</v>
      </c>
      <c r="X27" s="202">
        <v>66.67</v>
      </c>
      <c r="Y27" s="199">
        <f t="shared" si="26"/>
        <v>33.335000000000001</v>
      </c>
      <c r="Z27" s="200">
        <v>47.37</v>
      </c>
      <c r="AA27" s="200">
        <v>0</v>
      </c>
      <c r="AB27" s="200">
        <v>100</v>
      </c>
      <c r="AC27" s="200">
        <v>0</v>
      </c>
      <c r="AD27" s="200">
        <v>64.290000000000006</v>
      </c>
      <c r="AE27" s="199">
        <f t="shared" si="27"/>
        <v>32.145000000000003</v>
      </c>
      <c r="AF27" s="200">
        <v>38.46</v>
      </c>
      <c r="AG27" s="200">
        <v>0</v>
      </c>
      <c r="AH27" s="200">
        <v>100</v>
      </c>
      <c r="AI27" s="200">
        <v>0</v>
      </c>
      <c r="AJ27" s="200">
        <v>55.56</v>
      </c>
      <c r="AK27" s="199">
        <f t="shared" si="28"/>
        <v>27.78</v>
      </c>
      <c r="AL27" s="191">
        <f t="shared" si="29"/>
        <v>37.236666666666672</v>
      </c>
    </row>
    <row r="28" spans="1:38" ht="15.75" customHeight="1">
      <c r="A28" s="195" t="s">
        <v>15</v>
      </c>
      <c r="B28" s="202">
        <v>50.53</v>
      </c>
      <c r="C28" s="202">
        <v>92</v>
      </c>
      <c r="D28" s="202">
        <v>4.4400000000000004</v>
      </c>
      <c r="E28" s="202">
        <v>66.19</v>
      </c>
      <c r="F28" s="202">
        <v>7.84</v>
      </c>
      <c r="G28" s="199">
        <v>37.020000000000003</v>
      </c>
      <c r="H28" s="202">
        <v>42.42</v>
      </c>
      <c r="I28" s="202">
        <v>93.33</v>
      </c>
      <c r="J28" s="202">
        <v>0</v>
      </c>
      <c r="K28" s="202">
        <v>59.57</v>
      </c>
      <c r="L28" s="202">
        <v>0</v>
      </c>
      <c r="M28" s="199">
        <v>29.79</v>
      </c>
      <c r="N28" s="202">
        <v>36.36</v>
      </c>
      <c r="O28" s="202">
        <v>85.71</v>
      </c>
      <c r="P28" s="202">
        <v>0</v>
      </c>
      <c r="Q28" s="202">
        <v>53.33</v>
      </c>
      <c r="R28" s="202">
        <v>0</v>
      </c>
      <c r="S28" s="199">
        <v>26.67</v>
      </c>
      <c r="T28" s="202">
        <v>51.52</v>
      </c>
      <c r="U28" s="202">
        <v>85</v>
      </c>
      <c r="V28" s="202">
        <v>0</v>
      </c>
      <c r="W28" s="202">
        <v>68</v>
      </c>
      <c r="X28" s="202">
        <v>0</v>
      </c>
      <c r="Y28" s="199">
        <v>34</v>
      </c>
      <c r="Z28" s="208">
        <v>57.5</v>
      </c>
      <c r="AA28" s="209">
        <v>100</v>
      </c>
      <c r="AB28" s="209">
        <v>15</v>
      </c>
      <c r="AC28" s="209">
        <v>70.180000000000007</v>
      </c>
      <c r="AD28" s="209">
        <v>26.09</v>
      </c>
      <c r="AE28" s="199">
        <f t="shared" si="27"/>
        <v>48.135000000000005</v>
      </c>
      <c r="AF28" s="209">
        <v>60.53</v>
      </c>
      <c r="AG28" s="209">
        <v>100</v>
      </c>
      <c r="AH28" s="209">
        <v>0</v>
      </c>
      <c r="AI28" s="209">
        <v>75.41</v>
      </c>
      <c r="AJ28" s="209">
        <v>0</v>
      </c>
      <c r="AK28" s="199">
        <f t="shared" si="28"/>
        <v>37.704999999999998</v>
      </c>
      <c r="AL28" s="191">
        <f t="shared" si="29"/>
        <v>35.553333333333335</v>
      </c>
    </row>
    <row r="29" spans="1:38" ht="15.75" customHeight="1">
      <c r="A29" s="195" t="s">
        <v>16</v>
      </c>
      <c r="B29" s="202">
        <v>52.31</v>
      </c>
      <c r="C29" s="202">
        <v>100</v>
      </c>
      <c r="D29" s="202">
        <v>0</v>
      </c>
      <c r="E29" s="202">
        <v>68.69</v>
      </c>
      <c r="F29" s="202">
        <v>0</v>
      </c>
      <c r="G29" s="199">
        <v>34.340000000000003</v>
      </c>
      <c r="H29" s="202">
        <v>45.45</v>
      </c>
      <c r="I29" s="202">
        <v>100</v>
      </c>
      <c r="J29" s="202">
        <v>0</v>
      </c>
      <c r="K29" s="202">
        <v>62.5</v>
      </c>
      <c r="L29" s="202">
        <v>0</v>
      </c>
      <c r="M29" s="199">
        <v>31.25</v>
      </c>
      <c r="N29" s="202">
        <v>42.42</v>
      </c>
      <c r="O29" s="202">
        <v>100</v>
      </c>
      <c r="P29" s="202">
        <v>0</v>
      </c>
      <c r="Q29" s="202">
        <v>59.57</v>
      </c>
      <c r="R29" s="202">
        <v>0</v>
      </c>
      <c r="S29" s="199">
        <v>29.79</v>
      </c>
      <c r="T29" s="202">
        <v>60.61</v>
      </c>
      <c r="U29" s="202">
        <v>100</v>
      </c>
      <c r="V29" s="202">
        <v>0</v>
      </c>
      <c r="W29" s="202">
        <v>75.47</v>
      </c>
      <c r="X29" s="202">
        <v>0</v>
      </c>
      <c r="Y29" s="199">
        <v>37.74</v>
      </c>
      <c r="Z29" s="200">
        <v>52.5</v>
      </c>
      <c r="AA29" s="200">
        <v>100</v>
      </c>
      <c r="AB29" s="200">
        <v>5</v>
      </c>
      <c r="AC29" s="200">
        <v>67.8</v>
      </c>
      <c r="AD29" s="200">
        <v>9.52</v>
      </c>
      <c r="AE29" s="199">
        <f t="shared" si="27"/>
        <v>38.659999999999997</v>
      </c>
      <c r="AF29" s="200">
        <v>61.54</v>
      </c>
      <c r="AG29" s="200">
        <v>100</v>
      </c>
      <c r="AH29" s="200">
        <v>0</v>
      </c>
      <c r="AI29" s="200">
        <v>76.19</v>
      </c>
      <c r="AJ29" s="200">
        <v>0</v>
      </c>
      <c r="AK29" s="199">
        <f t="shared" si="28"/>
        <v>38.094999999999999</v>
      </c>
      <c r="AL29" s="191">
        <f t="shared" si="29"/>
        <v>34.979166666666664</v>
      </c>
    </row>
    <row r="30" spans="1:38" ht="15.75" customHeight="1">
      <c r="A30" s="201" t="s">
        <v>17</v>
      </c>
      <c r="B30" s="202">
        <v>50.26</v>
      </c>
      <c r="C30" s="202">
        <v>76.47</v>
      </c>
      <c r="D30" s="202">
        <v>21.51</v>
      </c>
      <c r="E30" s="202">
        <v>61.66</v>
      </c>
      <c r="F30" s="202">
        <v>29.2</v>
      </c>
      <c r="G30" s="199">
        <f t="shared" ref="G30:G31" si="30">AVERAGE(E30,F30)</f>
        <v>45.43</v>
      </c>
      <c r="H30" s="202">
        <v>45.45</v>
      </c>
      <c r="I30" s="202">
        <v>73.33</v>
      </c>
      <c r="J30" s="202">
        <v>22.22</v>
      </c>
      <c r="K30" s="202">
        <v>55</v>
      </c>
      <c r="L30" s="202">
        <v>30.77</v>
      </c>
      <c r="M30" s="199">
        <f t="shared" ref="M30:M31" si="31">AVERAGE(K30,L30)</f>
        <v>42.884999999999998</v>
      </c>
      <c r="N30" s="202">
        <v>54.55</v>
      </c>
      <c r="O30" s="202">
        <v>7.14</v>
      </c>
      <c r="P30" s="202">
        <v>89.47</v>
      </c>
      <c r="Q30" s="202">
        <v>11.76</v>
      </c>
      <c r="R30" s="202">
        <v>69.39</v>
      </c>
      <c r="S30" s="199">
        <f t="shared" ref="S30:S31" si="32">AVERAGE(Q30,R30)</f>
        <v>40.575000000000003</v>
      </c>
      <c r="T30" s="202">
        <v>42.42</v>
      </c>
      <c r="U30" s="202">
        <v>10</v>
      </c>
      <c r="V30" s="202">
        <v>92.31</v>
      </c>
      <c r="W30" s="202">
        <v>17.39</v>
      </c>
      <c r="X30" s="202">
        <v>55.81</v>
      </c>
      <c r="Y30" s="199">
        <f t="shared" ref="Y30:Y31" si="33">AVERAGE(W30,X30)</f>
        <v>36.6</v>
      </c>
      <c r="Z30" s="200">
        <v>40</v>
      </c>
      <c r="AA30" s="200">
        <v>35</v>
      </c>
      <c r="AB30" s="200">
        <v>45</v>
      </c>
      <c r="AC30" s="200">
        <v>36.840000000000003</v>
      </c>
      <c r="AD30" s="200">
        <v>42.86</v>
      </c>
      <c r="AE30" s="199">
        <f t="shared" si="27"/>
        <v>39.85</v>
      </c>
      <c r="AF30" s="200">
        <v>74.36</v>
      </c>
      <c r="AG30" s="200">
        <v>66.67</v>
      </c>
      <c r="AH30" s="200">
        <v>86.67</v>
      </c>
      <c r="AI30" s="200">
        <v>76.19</v>
      </c>
      <c r="AJ30" s="200">
        <v>72.22</v>
      </c>
      <c r="AK30" s="199">
        <f t="shared" si="28"/>
        <v>74.204999999999998</v>
      </c>
      <c r="AL30" s="191">
        <f t="shared" si="29"/>
        <v>46.590833333333329</v>
      </c>
    </row>
    <row r="31" spans="1:38" ht="15.75" customHeight="1">
      <c r="A31" s="201" t="s">
        <v>18</v>
      </c>
      <c r="B31" s="202">
        <v>47.69</v>
      </c>
      <c r="C31" s="202">
        <v>0</v>
      </c>
      <c r="D31" s="202">
        <v>100</v>
      </c>
      <c r="E31" s="202">
        <v>0</v>
      </c>
      <c r="F31" s="202">
        <v>64.58</v>
      </c>
      <c r="G31" s="199">
        <f t="shared" si="30"/>
        <v>32.29</v>
      </c>
      <c r="H31" s="202">
        <v>54.55</v>
      </c>
      <c r="I31" s="202">
        <v>0</v>
      </c>
      <c r="J31" s="202">
        <v>100</v>
      </c>
      <c r="K31" s="202">
        <v>0</v>
      </c>
      <c r="L31" s="202">
        <v>70.59</v>
      </c>
      <c r="M31" s="199">
        <f t="shared" si="31"/>
        <v>35.295000000000002</v>
      </c>
      <c r="N31" s="202">
        <v>57.58</v>
      </c>
      <c r="O31" s="202">
        <v>0</v>
      </c>
      <c r="P31" s="202">
        <v>100</v>
      </c>
      <c r="Q31" s="202">
        <v>73.08</v>
      </c>
      <c r="R31" s="202">
        <v>0</v>
      </c>
      <c r="S31" s="199">
        <f t="shared" si="32"/>
        <v>36.54</v>
      </c>
      <c r="T31" s="202">
        <v>96.97</v>
      </c>
      <c r="U31" s="202">
        <v>95</v>
      </c>
      <c r="V31" s="202">
        <v>100</v>
      </c>
      <c r="W31" s="202">
        <v>97.44</v>
      </c>
      <c r="X31" s="202">
        <v>96.3</v>
      </c>
      <c r="Y31" s="199">
        <f t="shared" si="33"/>
        <v>96.87</v>
      </c>
      <c r="Z31" s="200">
        <v>50</v>
      </c>
      <c r="AA31" s="200">
        <v>0</v>
      </c>
      <c r="AB31" s="200">
        <v>100</v>
      </c>
      <c r="AC31" s="200">
        <v>0</v>
      </c>
      <c r="AD31" s="200">
        <v>66.67</v>
      </c>
      <c r="AE31" s="199">
        <f t="shared" si="27"/>
        <v>33.335000000000001</v>
      </c>
      <c r="AF31" s="200">
        <v>35.9</v>
      </c>
      <c r="AG31" s="200">
        <v>0</v>
      </c>
      <c r="AH31" s="200">
        <v>93.33</v>
      </c>
      <c r="AI31" s="200">
        <v>0</v>
      </c>
      <c r="AJ31" s="200">
        <v>52.83</v>
      </c>
      <c r="AK31" s="199">
        <f t="shared" si="28"/>
        <v>26.414999999999999</v>
      </c>
      <c r="AL31" s="191">
        <f t="shared" si="29"/>
        <v>43.457500000000003</v>
      </c>
    </row>
    <row r="32" spans="1:38" ht="15.75" customHeight="1">
      <c r="A32" s="191" t="s">
        <v>59</v>
      </c>
      <c r="B32" s="211"/>
      <c r="C32" s="211"/>
      <c r="D32" s="211"/>
      <c r="E32" s="211"/>
      <c r="F32" s="211"/>
      <c r="G32" s="203">
        <f>AVERAGE(G26:G31)</f>
        <v>40.675000000000004</v>
      </c>
      <c r="H32" s="191"/>
      <c r="I32" s="191"/>
      <c r="J32" s="191"/>
      <c r="K32" s="211"/>
      <c r="L32" s="211"/>
      <c r="M32" s="203">
        <f>AVERAGE(M26:M31)</f>
        <v>34.775833333333331</v>
      </c>
      <c r="N32" s="191"/>
      <c r="O32" s="191"/>
      <c r="P32" s="191"/>
      <c r="Q32" s="211"/>
      <c r="R32" s="211"/>
      <c r="S32" s="203">
        <f>AVERAGE(S26:S31)</f>
        <v>33.907500000000006</v>
      </c>
      <c r="T32" s="191"/>
      <c r="U32" s="191"/>
      <c r="V32" s="191"/>
      <c r="W32" s="211"/>
      <c r="X32" s="211"/>
      <c r="Y32" s="203">
        <f>AVERAGE(Y26:Y31)</f>
        <v>44.467500000000001</v>
      </c>
      <c r="Z32" s="201"/>
      <c r="AA32" s="201"/>
      <c r="AB32" s="201"/>
      <c r="AC32" s="201"/>
      <c r="AD32" s="201"/>
      <c r="AE32" s="203">
        <f>AVERAGE(AE26:AE31)</f>
        <v>37.575833333333328</v>
      </c>
      <c r="AF32" s="201"/>
      <c r="AG32" s="201"/>
      <c r="AH32" s="201"/>
      <c r="AI32" s="201"/>
      <c r="AJ32" s="201"/>
      <c r="AK32" s="203">
        <f t="shared" ref="AK32:AL32" si="34">AVERAGE(AK26:AK31)</f>
        <v>38.662500000000001</v>
      </c>
      <c r="AL32" s="204">
        <f t="shared" si="34"/>
        <v>38.344027777777775</v>
      </c>
    </row>
    <row r="33" spans="1:3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4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4"/>
      <c r="AF33" s="1"/>
      <c r="AG33" s="1"/>
      <c r="AH33" s="1"/>
      <c r="AI33" s="1"/>
      <c r="AJ33" s="1"/>
      <c r="AK33" s="44"/>
      <c r="AL33" s="44"/>
    </row>
    <row r="34" spans="1:3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4"/>
      <c r="AF34" s="1"/>
      <c r="AG34" s="1"/>
      <c r="AH34" s="1"/>
      <c r="AI34" s="1"/>
      <c r="AJ34" s="1"/>
      <c r="AK34" s="44"/>
      <c r="AL34" s="44"/>
    </row>
    <row r="35" spans="1:38">
      <c r="A35" s="62"/>
      <c r="B35" s="46"/>
      <c r="C35" s="46"/>
      <c r="D35" s="46"/>
      <c r="E35" s="46"/>
      <c r="F35" s="46"/>
      <c r="G35" s="45"/>
      <c r="H35" s="46"/>
      <c r="I35" s="46"/>
      <c r="J35" s="46"/>
      <c r="K35" s="46"/>
      <c r="L35" s="46"/>
      <c r="M35" s="45"/>
      <c r="N35" s="46"/>
      <c r="O35" s="46"/>
      <c r="P35" s="46"/>
      <c r="Q35" s="46"/>
      <c r="R35" s="46"/>
      <c r="S35" s="45"/>
      <c r="T35" s="46"/>
      <c r="U35" s="46"/>
      <c r="V35" s="46"/>
      <c r="W35" s="46"/>
      <c r="X35" s="46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4"/>
    </row>
    <row r="36" spans="1:38" ht="15.75" customHeight="1">
      <c r="A36" s="45"/>
      <c r="B36" s="46"/>
      <c r="C36" s="46"/>
      <c r="D36" s="46"/>
      <c r="E36" s="46"/>
      <c r="F36" s="46"/>
      <c r="G36" s="45"/>
      <c r="H36" s="46"/>
      <c r="I36" s="46"/>
      <c r="J36" s="46"/>
      <c r="K36" s="46"/>
      <c r="L36" s="46"/>
      <c r="M36" s="45"/>
      <c r="N36" s="46"/>
      <c r="O36" s="46"/>
      <c r="P36" s="46"/>
      <c r="Q36" s="46"/>
      <c r="R36" s="46"/>
      <c r="S36" s="45"/>
      <c r="T36" s="46"/>
      <c r="U36" s="46"/>
      <c r="V36" s="46"/>
      <c r="W36" s="46"/>
      <c r="X36" s="46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4"/>
    </row>
    <row r="37" spans="1:3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44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4"/>
      <c r="AF37" s="1"/>
      <c r="AG37" s="1"/>
      <c r="AH37" s="1"/>
      <c r="AI37" s="1"/>
      <c r="AJ37" s="1"/>
      <c r="AK37" s="44"/>
      <c r="AL37" s="1"/>
    </row>
    <row r="38" spans="1: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4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4"/>
      <c r="AF38" s="1"/>
      <c r="AG38" s="1"/>
      <c r="AH38" s="1"/>
      <c r="AI38" s="1"/>
      <c r="AJ38" s="1"/>
      <c r="AK38" s="44"/>
      <c r="AL38" s="1"/>
    </row>
    <row r="39" spans="1:3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44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4"/>
      <c r="AF39" s="1"/>
      <c r="AG39" s="1"/>
      <c r="AH39" s="1"/>
      <c r="AI39" s="1"/>
      <c r="AJ39" s="1"/>
      <c r="AK39" s="44"/>
      <c r="AL39" s="1"/>
    </row>
    <row r="40" spans="1:3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4"/>
      <c r="AF40" s="1"/>
      <c r="AG40" s="1"/>
      <c r="AH40" s="1"/>
      <c r="AI40" s="1"/>
      <c r="AJ40" s="1"/>
      <c r="AK40" s="44"/>
      <c r="AL40" s="1"/>
    </row>
    <row r="41" spans="1:38" ht="15.75" customHeight="1">
      <c r="A41" s="1" t="s">
        <v>76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4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4"/>
      <c r="AF41" s="1"/>
      <c r="AG41" s="1"/>
      <c r="AH41" s="1"/>
      <c r="AI41" s="1"/>
      <c r="AJ41" s="1"/>
      <c r="AK41" s="44"/>
      <c r="AL41" s="1"/>
    </row>
    <row r="42" spans="1:38" ht="15.75" customHeight="1">
      <c r="A42" s="170" t="s">
        <v>52</v>
      </c>
      <c r="B42" s="47"/>
      <c r="C42" s="46"/>
      <c r="D42" s="46"/>
      <c r="E42" s="46"/>
      <c r="F42" s="46"/>
      <c r="G42" s="46"/>
      <c r="H42" s="1"/>
      <c r="I42" s="1"/>
      <c r="J42" s="1"/>
      <c r="K42" s="1"/>
      <c r="L42" s="1"/>
      <c r="M42" s="4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4"/>
      <c r="AF42" s="1"/>
      <c r="AG42" s="1"/>
      <c r="AH42" s="1"/>
      <c r="AI42" s="1"/>
      <c r="AJ42" s="1"/>
      <c r="AK42" s="44"/>
      <c r="AL42" s="1"/>
    </row>
    <row r="43" spans="1:38" ht="15.75" customHeight="1">
      <c r="A43" s="152"/>
      <c r="B43" s="50" t="s">
        <v>62</v>
      </c>
      <c r="C43" s="1"/>
      <c r="D43" s="1"/>
      <c r="E43" s="1"/>
      <c r="F43" s="1"/>
      <c r="G43" s="1"/>
      <c r="H43" s="4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44"/>
      <c r="AA43" s="1"/>
      <c r="AB43" s="1"/>
      <c r="AC43" s="1"/>
      <c r="AD43" s="1"/>
      <c r="AE43" s="1"/>
      <c r="AF43" s="44"/>
      <c r="AG43" s="1"/>
      <c r="AH43" s="1"/>
      <c r="AI43" s="1"/>
      <c r="AJ43" s="1"/>
      <c r="AK43" s="1"/>
      <c r="AL43" s="1"/>
    </row>
    <row r="44" spans="1:38" ht="15.75" customHeight="1">
      <c r="A44" s="55" t="s">
        <v>13</v>
      </c>
      <c r="B44" s="53">
        <f t="shared" ref="B44:B49" si="35">AVERAGE(AL6,AL16,AL26)</f>
        <v>32.886111111111113</v>
      </c>
      <c r="C44" s="1"/>
      <c r="D44" s="1"/>
      <c r="E44" s="1"/>
      <c r="F44" s="1"/>
      <c r="G44" s="1"/>
      <c r="H44" s="4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4"/>
      <c r="AA44" s="1"/>
      <c r="AB44" s="1"/>
      <c r="AC44" s="1"/>
      <c r="AD44" s="1"/>
      <c r="AE44" s="1"/>
      <c r="AF44" s="44"/>
      <c r="AG44" s="1"/>
      <c r="AH44" s="1"/>
      <c r="AI44" s="1"/>
      <c r="AJ44" s="1"/>
      <c r="AK44" s="1"/>
      <c r="AL44" s="1"/>
    </row>
    <row r="45" spans="1:38" ht="15.75" customHeight="1">
      <c r="A45" s="55" t="s">
        <v>14</v>
      </c>
      <c r="B45" s="53">
        <f t="shared" si="35"/>
        <v>36.656111111111109</v>
      </c>
      <c r="C45" s="1"/>
      <c r="D45" s="1"/>
      <c r="E45" s="1"/>
      <c r="F45" s="1"/>
      <c r="G45" s="1"/>
      <c r="H45" s="4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4"/>
      <c r="AA45" s="1"/>
      <c r="AB45" s="1"/>
      <c r="AC45" s="1"/>
      <c r="AD45" s="1"/>
      <c r="AE45" s="1"/>
      <c r="AF45" s="44"/>
      <c r="AG45" s="1"/>
      <c r="AH45" s="1"/>
      <c r="AI45" s="1"/>
      <c r="AJ45" s="1"/>
      <c r="AK45" s="1"/>
      <c r="AL45" s="1"/>
    </row>
    <row r="46" spans="1:38" ht="15.75" customHeight="1">
      <c r="A46" s="51" t="s">
        <v>15</v>
      </c>
      <c r="B46" s="53">
        <f t="shared" si="35"/>
        <v>38.963333333333338</v>
      </c>
      <c r="C46" s="1"/>
      <c r="D46" s="1"/>
      <c r="E46" s="1"/>
      <c r="F46" s="1"/>
      <c r="G46" s="1"/>
      <c r="H46" s="4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4"/>
      <c r="AA46" s="1"/>
      <c r="AB46" s="1"/>
      <c r="AC46" s="1"/>
      <c r="AD46" s="1"/>
      <c r="AE46" s="1"/>
      <c r="AF46" s="44"/>
      <c r="AG46" s="1"/>
      <c r="AH46" s="1"/>
      <c r="AI46" s="1"/>
      <c r="AJ46" s="1"/>
      <c r="AK46" s="1"/>
      <c r="AL46" s="1"/>
    </row>
    <row r="47" spans="1:38" ht="15.75" customHeight="1">
      <c r="A47" s="51" t="s">
        <v>16</v>
      </c>
      <c r="B47" s="53">
        <f t="shared" si="35"/>
        <v>33.783888888888889</v>
      </c>
      <c r="C47" s="1"/>
      <c r="D47" s="1"/>
      <c r="E47" s="1"/>
      <c r="F47" s="1"/>
      <c r="G47" s="1"/>
      <c r="H47" s="4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4"/>
      <c r="AA47" s="1"/>
      <c r="AB47" s="1"/>
      <c r="AC47" s="1"/>
      <c r="AD47" s="1"/>
      <c r="AE47" s="1"/>
      <c r="AF47" s="44"/>
      <c r="AG47" s="1"/>
      <c r="AH47" s="1"/>
      <c r="AI47" s="1"/>
      <c r="AJ47" s="1"/>
      <c r="AK47" s="1"/>
      <c r="AL47" s="1"/>
    </row>
    <row r="48" spans="1:38" ht="15.75" customHeight="1">
      <c r="A48" s="55" t="s">
        <v>17</v>
      </c>
      <c r="B48" s="63">
        <f t="shared" si="35"/>
        <v>45.336944444444441</v>
      </c>
      <c r="C48" s="1"/>
      <c r="D48" s="1"/>
      <c r="E48" s="1"/>
      <c r="F48" s="1"/>
      <c r="G48" s="1"/>
      <c r="H48" s="4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44"/>
      <c r="AA48" s="1"/>
      <c r="AB48" s="1"/>
      <c r="AC48" s="1"/>
      <c r="AD48" s="1"/>
      <c r="AE48" s="1"/>
      <c r="AF48" s="44"/>
      <c r="AG48" s="1"/>
      <c r="AH48" s="1"/>
      <c r="AI48" s="1"/>
      <c r="AJ48" s="1"/>
      <c r="AK48" s="1"/>
      <c r="AL48" s="1"/>
    </row>
    <row r="49" spans="1:38" ht="15.75" customHeight="1">
      <c r="A49" s="55" t="s">
        <v>18</v>
      </c>
      <c r="B49" s="53">
        <f t="shared" si="35"/>
        <v>42.847638888888895</v>
      </c>
      <c r="C49" s="1"/>
      <c r="D49" s="1"/>
      <c r="E49" s="1"/>
      <c r="F49" s="1"/>
      <c r="G49" s="1"/>
      <c r="H49" s="4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44"/>
      <c r="AA49" s="1"/>
      <c r="AB49" s="1"/>
      <c r="AC49" s="1"/>
      <c r="AD49" s="1"/>
      <c r="AE49" s="1"/>
      <c r="AF49" s="44"/>
      <c r="AG49" s="1"/>
      <c r="AH49" s="1"/>
      <c r="AI49" s="1"/>
      <c r="AJ49" s="1"/>
      <c r="AK49" s="1"/>
      <c r="AL49" s="1"/>
    </row>
    <row r="50" spans="1:38" ht="15.75" customHeight="1">
      <c r="A50" s="48" t="s">
        <v>59</v>
      </c>
      <c r="B50" s="6">
        <f>AVERAGE(B44:B49)</f>
        <v>38.412337962962965</v>
      </c>
      <c r="C50" s="1"/>
      <c r="D50" s="1"/>
      <c r="E50" s="1"/>
      <c r="F50" s="1"/>
      <c r="G50" s="1"/>
      <c r="H50" s="4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44"/>
      <c r="AA50" s="1"/>
      <c r="AB50" s="1"/>
      <c r="AC50" s="1"/>
      <c r="AD50" s="1"/>
      <c r="AE50" s="1"/>
      <c r="AF50" s="44"/>
      <c r="AG50" s="1"/>
      <c r="AH50" s="1"/>
      <c r="AI50" s="1"/>
      <c r="AJ50" s="1"/>
      <c r="AK50" s="1"/>
      <c r="AL50" s="1"/>
    </row>
    <row r="51" spans="1:3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44"/>
      <c r="AF51" s="1"/>
      <c r="AG51" s="1"/>
      <c r="AH51" s="1"/>
      <c r="AI51" s="1"/>
      <c r="AJ51" s="1"/>
      <c r="AK51" s="44"/>
      <c r="AL51" s="1"/>
    </row>
    <row r="52" spans="1:3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4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44"/>
      <c r="AF52" s="1"/>
      <c r="AG52" s="1"/>
      <c r="AH52" s="1"/>
      <c r="AI52" s="1"/>
      <c r="AJ52" s="1"/>
      <c r="AK52" s="44"/>
      <c r="AL52" s="1"/>
    </row>
    <row r="53" spans="1:3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44"/>
      <c r="AF53" s="1"/>
      <c r="AG53" s="1"/>
      <c r="AH53" s="1"/>
      <c r="AI53" s="1"/>
      <c r="AJ53" s="1"/>
      <c r="AK53" s="44"/>
      <c r="AL53" s="1"/>
    </row>
    <row r="54" spans="1:3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4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44"/>
      <c r="AF54" s="1"/>
      <c r="AG54" s="1"/>
      <c r="AH54" s="1"/>
      <c r="AI54" s="1"/>
      <c r="AJ54" s="1"/>
      <c r="AK54" s="44"/>
      <c r="AL54" s="1"/>
    </row>
    <row r="55" spans="1:3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44"/>
      <c r="AF55" s="1"/>
      <c r="AG55" s="1"/>
      <c r="AH55" s="1"/>
      <c r="AI55" s="1"/>
      <c r="AJ55" s="1"/>
      <c r="AK55" s="44"/>
      <c r="AL55" s="1"/>
    </row>
    <row r="56" spans="1:3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44"/>
      <c r="AF56" s="1"/>
      <c r="AG56" s="1"/>
      <c r="AH56" s="1"/>
      <c r="AI56" s="1"/>
      <c r="AJ56" s="1"/>
      <c r="AK56" s="44"/>
      <c r="AL56" s="1"/>
    </row>
    <row r="57" spans="1:3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44"/>
      <c r="AF57" s="1"/>
      <c r="AG57" s="1"/>
      <c r="AH57" s="1"/>
      <c r="AI57" s="1"/>
      <c r="AJ57" s="1"/>
      <c r="AK57" s="44"/>
      <c r="AL57" s="1"/>
    </row>
    <row r="58" spans="1:3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44"/>
      <c r="AF58" s="1"/>
      <c r="AG58" s="1"/>
      <c r="AH58" s="1"/>
      <c r="AI58" s="1"/>
      <c r="AJ58" s="1"/>
      <c r="AK58" s="44"/>
      <c r="AL58" s="1"/>
    </row>
    <row r="59" spans="1:3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44"/>
      <c r="AF59" s="1"/>
      <c r="AG59" s="1"/>
      <c r="AH59" s="1"/>
      <c r="AI59" s="1"/>
      <c r="AJ59" s="1"/>
      <c r="AK59" s="44"/>
      <c r="AL59" s="1"/>
    </row>
    <row r="60" spans="1:3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44"/>
      <c r="AF60" s="1"/>
      <c r="AG60" s="1"/>
      <c r="AH60" s="1"/>
      <c r="AI60" s="1"/>
      <c r="AJ60" s="1"/>
      <c r="AK60" s="44"/>
      <c r="AL60" s="1"/>
    </row>
    <row r="61" spans="1:38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44"/>
      <c r="AF61" s="1"/>
      <c r="AG61" s="1"/>
      <c r="AH61" s="1"/>
      <c r="AI61" s="1"/>
      <c r="AJ61" s="1"/>
      <c r="AK61" s="44"/>
      <c r="AL61" s="1"/>
    </row>
    <row r="62" spans="1:38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44"/>
      <c r="AF62" s="1"/>
      <c r="AG62" s="1"/>
      <c r="AH62" s="1"/>
      <c r="AI62" s="1"/>
      <c r="AJ62" s="1"/>
      <c r="AK62" s="44"/>
      <c r="AL62" s="1"/>
    </row>
    <row r="63" spans="1:38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44"/>
      <c r="AF63" s="1"/>
      <c r="AG63" s="1"/>
      <c r="AH63" s="1"/>
      <c r="AI63" s="1"/>
      <c r="AJ63" s="1"/>
      <c r="AK63" s="44"/>
      <c r="AL63" s="1"/>
    </row>
    <row r="64" spans="1:38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44"/>
      <c r="AF64" s="1"/>
      <c r="AG64" s="1"/>
      <c r="AH64" s="1"/>
      <c r="AI64" s="1"/>
      <c r="AJ64" s="1"/>
      <c r="AK64" s="44"/>
      <c r="AL64" s="1"/>
    </row>
    <row r="65" spans="1:38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44"/>
      <c r="AF65" s="1"/>
      <c r="AG65" s="1"/>
      <c r="AH65" s="1"/>
      <c r="AI65" s="1"/>
      <c r="AJ65" s="1"/>
      <c r="AK65" s="44"/>
      <c r="AL65" s="1"/>
    </row>
    <row r="66" spans="1:38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44"/>
      <c r="AF66" s="1"/>
      <c r="AG66" s="1"/>
      <c r="AH66" s="1"/>
      <c r="AI66" s="1"/>
      <c r="AJ66" s="1"/>
      <c r="AK66" s="44"/>
      <c r="AL66" s="1"/>
    </row>
    <row r="67" spans="1:38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44"/>
      <c r="AF67" s="1"/>
      <c r="AG67" s="1"/>
      <c r="AH67" s="1"/>
      <c r="AI67" s="1"/>
      <c r="AJ67" s="1"/>
      <c r="AK67" s="44"/>
      <c r="AL67" s="1"/>
    </row>
    <row r="68" spans="1:38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44"/>
      <c r="AF68" s="1"/>
      <c r="AG68" s="1"/>
      <c r="AH68" s="1"/>
      <c r="AI68" s="1"/>
      <c r="AJ68" s="1"/>
      <c r="AK68" s="44"/>
      <c r="AL68" s="1"/>
    </row>
    <row r="69" spans="1:38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44"/>
      <c r="AF69" s="1"/>
      <c r="AG69" s="1"/>
      <c r="AH69" s="1"/>
      <c r="AI69" s="1"/>
      <c r="AJ69" s="1"/>
      <c r="AK69" s="44"/>
      <c r="AL69" s="1"/>
    </row>
    <row r="70" spans="1:38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44"/>
      <c r="AF70" s="1"/>
      <c r="AG70" s="1"/>
      <c r="AH70" s="1"/>
      <c r="AI70" s="1"/>
      <c r="AJ70" s="1"/>
      <c r="AK70" s="44"/>
      <c r="AL70" s="1"/>
    </row>
    <row r="71" spans="1:38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44"/>
      <c r="AF71" s="1"/>
      <c r="AG71" s="1"/>
      <c r="AH71" s="1"/>
      <c r="AI71" s="1"/>
      <c r="AJ71" s="1"/>
      <c r="AK71" s="44"/>
      <c r="AL71" s="1"/>
    </row>
    <row r="72" spans="1:38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44"/>
      <c r="AF72" s="1"/>
      <c r="AG72" s="1"/>
      <c r="AH72" s="1"/>
      <c r="AI72" s="1"/>
      <c r="AJ72" s="1"/>
      <c r="AK72" s="44"/>
      <c r="AL72" s="1"/>
    </row>
    <row r="73" spans="1:38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44"/>
      <c r="AF73" s="1"/>
      <c r="AG73" s="1"/>
      <c r="AH73" s="1"/>
      <c r="AI73" s="1"/>
      <c r="AJ73" s="1"/>
      <c r="AK73" s="44"/>
      <c r="AL73" s="1"/>
    </row>
    <row r="74" spans="1:38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44"/>
      <c r="AF74" s="1"/>
      <c r="AG74" s="1"/>
      <c r="AH74" s="1"/>
      <c r="AI74" s="1"/>
      <c r="AJ74" s="1"/>
      <c r="AK74" s="44"/>
      <c r="AL74" s="1"/>
    </row>
    <row r="75" spans="1:38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44"/>
      <c r="AF75" s="1"/>
      <c r="AG75" s="1"/>
      <c r="AH75" s="1"/>
      <c r="AI75" s="1"/>
      <c r="AJ75" s="1"/>
      <c r="AK75" s="44"/>
      <c r="AL75" s="1"/>
    </row>
    <row r="76" spans="1:38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44"/>
      <c r="AF76" s="1"/>
      <c r="AG76" s="1"/>
      <c r="AH76" s="1"/>
      <c r="AI76" s="1"/>
      <c r="AJ76" s="1"/>
      <c r="AK76" s="44"/>
      <c r="AL76" s="1"/>
    </row>
    <row r="77" spans="1:38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44"/>
      <c r="AF77" s="1"/>
      <c r="AG77" s="1"/>
      <c r="AH77" s="1"/>
      <c r="AI77" s="1"/>
      <c r="AJ77" s="1"/>
      <c r="AK77" s="44"/>
      <c r="AL77" s="1"/>
    </row>
    <row r="78" spans="1:38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44"/>
      <c r="AF78" s="1"/>
      <c r="AG78" s="1"/>
      <c r="AH78" s="1"/>
      <c r="AI78" s="1"/>
      <c r="AJ78" s="1"/>
      <c r="AK78" s="44"/>
      <c r="AL78" s="1"/>
    </row>
    <row r="79" spans="1:38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44"/>
      <c r="AF79" s="1"/>
      <c r="AG79" s="1"/>
      <c r="AH79" s="1"/>
      <c r="AI79" s="1"/>
      <c r="AJ79" s="1"/>
      <c r="AK79" s="44"/>
      <c r="AL79" s="1"/>
    </row>
    <row r="80" spans="1:38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44"/>
      <c r="AF80" s="1"/>
      <c r="AG80" s="1"/>
      <c r="AH80" s="1"/>
      <c r="AI80" s="1"/>
      <c r="AJ80" s="1"/>
      <c r="AK80" s="44"/>
      <c r="AL80" s="1"/>
    </row>
    <row r="81" spans="1:38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44"/>
      <c r="AF81" s="1"/>
      <c r="AG81" s="1"/>
      <c r="AH81" s="1"/>
      <c r="AI81" s="1"/>
      <c r="AJ81" s="1"/>
      <c r="AK81" s="44"/>
      <c r="AL81" s="1"/>
    </row>
    <row r="82" spans="1:38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44"/>
      <c r="AF82" s="1"/>
      <c r="AG82" s="1"/>
      <c r="AH82" s="1"/>
      <c r="AI82" s="1"/>
      <c r="AJ82" s="1"/>
      <c r="AK82" s="44"/>
      <c r="AL82" s="1"/>
    </row>
    <row r="83" spans="1:38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44"/>
      <c r="AF83" s="1"/>
      <c r="AG83" s="1"/>
      <c r="AH83" s="1"/>
      <c r="AI83" s="1"/>
      <c r="AJ83" s="1"/>
      <c r="AK83" s="44"/>
      <c r="AL83" s="1"/>
    </row>
    <row r="84" spans="1:38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44"/>
      <c r="AF84" s="1"/>
      <c r="AG84" s="1"/>
      <c r="AH84" s="1"/>
      <c r="AI84" s="1"/>
      <c r="AJ84" s="1"/>
      <c r="AK84" s="44"/>
      <c r="AL84" s="1"/>
    </row>
    <row r="85" spans="1:38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44"/>
      <c r="AF85" s="1"/>
      <c r="AG85" s="1"/>
      <c r="AH85" s="1"/>
      <c r="AI85" s="1"/>
      <c r="AJ85" s="1"/>
      <c r="AK85" s="44"/>
      <c r="AL85" s="1"/>
    </row>
    <row r="86" spans="1:38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44"/>
      <c r="AF86" s="1"/>
      <c r="AG86" s="1"/>
      <c r="AH86" s="1"/>
      <c r="AI86" s="1"/>
      <c r="AJ86" s="1"/>
      <c r="AK86" s="44"/>
      <c r="AL86" s="1"/>
    </row>
    <row r="87" spans="1:38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44"/>
      <c r="AF87" s="1"/>
      <c r="AG87" s="1"/>
      <c r="AH87" s="1"/>
      <c r="AI87" s="1"/>
      <c r="AJ87" s="1"/>
      <c r="AK87" s="44"/>
      <c r="AL87" s="1"/>
    </row>
    <row r="88" spans="1:38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44"/>
      <c r="AF88" s="1"/>
      <c r="AG88" s="1"/>
      <c r="AH88" s="1"/>
      <c r="AI88" s="1"/>
      <c r="AJ88" s="1"/>
      <c r="AK88" s="44"/>
      <c r="AL88" s="1"/>
    </row>
    <row r="89" spans="1:38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44"/>
      <c r="AF89" s="1"/>
      <c r="AG89" s="1"/>
      <c r="AH89" s="1"/>
      <c r="AI89" s="1"/>
      <c r="AJ89" s="1"/>
      <c r="AK89" s="44"/>
      <c r="AL89" s="1"/>
    </row>
    <row r="90" spans="1:38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44"/>
      <c r="AF90" s="1"/>
      <c r="AG90" s="1"/>
      <c r="AH90" s="1"/>
      <c r="AI90" s="1"/>
      <c r="AJ90" s="1"/>
      <c r="AK90" s="44"/>
      <c r="AL90" s="1"/>
    </row>
    <row r="91" spans="1:38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44"/>
      <c r="AF91" s="1"/>
      <c r="AG91" s="1"/>
      <c r="AH91" s="1"/>
      <c r="AI91" s="1"/>
      <c r="AJ91" s="1"/>
      <c r="AK91" s="44"/>
      <c r="AL91" s="1"/>
    </row>
    <row r="92" spans="1:38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44"/>
      <c r="AF92" s="1"/>
      <c r="AG92" s="1"/>
      <c r="AH92" s="1"/>
      <c r="AI92" s="1"/>
      <c r="AJ92" s="1"/>
      <c r="AK92" s="44"/>
      <c r="AL92" s="1"/>
    </row>
    <row r="93" spans="1:38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44"/>
      <c r="AF93" s="1"/>
      <c r="AG93" s="1"/>
      <c r="AH93" s="1"/>
      <c r="AI93" s="1"/>
      <c r="AJ93" s="1"/>
      <c r="AK93" s="44"/>
      <c r="AL93" s="1"/>
    </row>
    <row r="94" spans="1:38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44"/>
      <c r="AF94" s="1"/>
      <c r="AG94" s="1"/>
      <c r="AH94" s="1"/>
      <c r="AI94" s="1"/>
      <c r="AJ94" s="1"/>
      <c r="AK94" s="44"/>
      <c r="AL94" s="1"/>
    </row>
    <row r="95" spans="1:38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44"/>
      <c r="AF95" s="1"/>
      <c r="AG95" s="1"/>
      <c r="AH95" s="1"/>
      <c r="AI95" s="1"/>
      <c r="AJ95" s="1"/>
      <c r="AK95" s="44"/>
      <c r="AL95" s="1"/>
    </row>
    <row r="96" spans="1:38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44"/>
      <c r="AF96" s="1"/>
      <c r="AG96" s="1"/>
      <c r="AH96" s="1"/>
      <c r="AI96" s="1"/>
      <c r="AJ96" s="1"/>
      <c r="AK96" s="44"/>
      <c r="AL96" s="1"/>
    </row>
    <row r="97" spans="1:38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44"/>
      <c r="AF97" s="1"/>
      <c r="AG97" s="1"/>
      <c r="AH97" s="1"/>
      <c r="AI97" s="1"/>
      <c r="AJ97" s="1"/>
      <c r="AK97" s="44"/>
      <c r="AL97" s="1"/>
    </row>
    <row r="98" spans="1:38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44"/>
      <c r="AF98" s="1"/>
      <c r="AG98" s="1"/>
      <c r="AH98" s="1"/>
      <c r="AI98" s="1"/>
      <c r="AJ98" s="1"/>
      <c r="AK98" s="44"/>
      <c r="AL98" s="1"/>
    </row>
    <row r="99" spans="1:38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44"/>
      <c r="AF99" s="1"/>
      <c r="AG99" s="1"/>
      <c r="AH99" s="1"/>
      <c r="AI99" s="1"/>
      <c r="AJ99" s="1"/>
      <c r="AK99" s="44"/>
      <c r="AL99" s="1"/>
    </row>
    <row r="100" spans="1:38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44"/>
      <c r="AF100" s="1"/>
      <c r="AG100" s="1"/>
      <c r="AH100" s="1"/>
      <c r="AI100" s="1"/>
      <c r="AJ100" s="1"/>
      <c r="AK100" s="44"/>
      <c r="AL100" s="1"/>
    </row>
    <row r="101" spans="1:38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44"/>
      <c r="AF101" s="1"/>
      <c r="AG101" s="1"/>
      <c r="AH101" s="1"/>
      <c r="AI101" s="1"/>
      <c r="AJ101" s="1"/>
      <c r="AK101" s="44"/>
      <c r="AL101" s="1"/>
    </row>
    <row r="102" spans="1:38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44"/>
      <c r="AF102" s="1"/>
      <c r="AG102" s="1"/>
      <c r="AH102" s="1"/>
      <c r="AI102" s="1"/>
      <c r="AJ102" s="1"/>
      <c r="AK102" s="44"/>
      <c r="AL102" s="1"/>
    </row>
    <row r="103" spans="1:38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44"/>
      <c r="AF103" s="1"/>
      <c r="AG103" s="1"/>
      <c r="AH103" s="1"/>
      <c r="AI103" s="1"/>
      <c r="AJ103" s="1"/>
      <c r="AK103" s="44"/>
      <c r="AL103" s="1"/>
    </row>
    <row r="104" spans="1:38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44"/>
      <c r="AF104" s="1"/>
      <c r="AG104" s="1"/>
      <c r="AH104" s="1"/>
      <c r="AI104" s="1"/>
      <c r="AJ104" s="1"/>
      <c r="AK104" s="44"/>
      <c r="AL104" s="1"/>
    </row>
    <row r="105" spans="1:38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44"/>
      <c r="AF105" s="1"/>
      <c r="AG105" s="1"/>
      <c r="AH105" s="1"/>
      <c r="AI105" s="1"/>
      <c r="AJ105" s="1"/>
      <c r="AK105" s="44"/>
      <c r="AL105" s="1"/>
    </row>
    <row r="106" spans="1:38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44"/>
      <c r="AF106" s="1"/>
      <c r="AG106" s="1"/>
      <c r="AH106" s="1"/>
      <c r="AI106" s="1"/>
      <c r="AJ106" s="1"/>
      <c r="AK106" s="44"/>
      <c r="AL106" s="1"/>
    </row>
    <row r="107" spans="1:38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44"/>
      <c r="AF107" s="1"/>
      <c r="AG107" s="1"/>
      <c r="AH107" s="1"/>
      <c r="AI107" s="1"/>
      <c r="AJ107" s="1"/>
      <c r="AK107" s="44"/>
      <c r="AL107" s="1"/>
    </row>
    <row r="108" spans="1:38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44"/>
      <c r="AF108" s="1"/>
      <c r="AG108" s="1"/>
      <c r="AH108" s="1"/>
      <c r="AI108" s="1"/>
      <c r="AJ108" s="1"/>
      <c r="AK108" s="44"/>
      <c r="AL108" s="1"/>
    </row>
    <row r="109" spans="1:38" ht="13">
      <c r="A109" s="1"/>
      <c r="B109" s="46"/>
      <c r="C109" s="46"/>
      <c r="D109" s="46"/>
      <c r="E109" s="46"/>
      <c r="F109" s="46"/>
      <c r="G109" s="45"/>
      <c r="H109" s="46"/>
      <c r="I109" s="46"/>
      <c r="J109" s="46"/>
      <c r="K109" s="46"/>
      <c r="L109" s="46"/>
      <c r="M109" s="45"/>
      <c r="N109" s="46"/>
      <c r="O109" s="46"/>
      <c r="P109" s="46"/>
      <c r="Q109" s="46"/>
      <c r="R109" s="46"/>
      <c r="S109" s="45"/>
      <c r="T109" s="46"/>
      <c r="U109" s="46"/>
      <c r="V109" s="46"/>
      <c r="W109" s="46"/>
      <c r="X109" s="46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spans="1:38" ht="13">
      <c r="A110" s="1"/>
      <c r="B110" s="46"/>
      <c r="C110" s="46"/>
      <c r="D110" s="46"/>
      <c r="E110" s="46"/>
      <c r="F110" s="46"/>
      <c r="G110" s="45"/>
      <c r="H110" s="46"/>
      <c r="I110" s="46"/>
      <c r="J110" s="46"/>
      <c r="K110" s="46"/>
      <c r="L110" s="46"/>
      <c r="M110" s="45"/>
      <c r="N110" s="46"/>
      <c r="O110" s="46"/>
      <c r="P110" s="46"/>
      <c r="Q110" s="46"/>
      <c r="R110" s="46"/>
      <c r="S110" s="45"/>
      <c r="T110" s="46"/>
      <c r="U110" s="46"/>
      <c r="V110" s="46"/>
      <c r="W110" s="46"/>
      <c r="X110" s="46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38" ht="13">
      <c r="A111" s="1"/>
      <c r="B111" s="46"/>
      <c r="C111" s="46"/>
      <c r="D111" s="46"/>
      <c r="E111" s="46"/>
      <c r="F111" s="46"/>
      <c r="G111" s="45"/>
      <c r="H111" s="46"/>
      <c r="I111" s="46"/>
      <c r="J111" s="46"/>
      <c r="K111" s="46"/>
      <c r="L111" s="46"/>
      <c r="M111" s="45"/>
      <c r="N111" s="46"/>
      <c r="O111" s="46"/>
      <c r="P111" s="46"/>
      <c r="Q111" s="46"/>
      <c r="R111" s="46"/>
      <c r="S111" s="45"/>
      <c r="T111" s="46"/>
      <c r="U111" s="46"/>
      <c r="V111" s="46"/>
      <c r="W111" s="46"/>
      <c r="X111" s="46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spans="1:38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44"/>
      <c r="AF112" s="1"/>
      <c r="AG112" s="1"/>
      <c r="AH112" s="1"/>
      <c r="AI112" s="1"/>
      <c r="AJ112" s="1"/>
      <c r="AK112" s="44"/>
      <c r="AL112" s="1"/>
    </row>
    <row r="113" spans="1:38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44"/>
      <c r="AF113" s="1"/>
      <c r="AG113" s="1"/>
      <c r="AH113" s="1"/>
      <c r="AI113" s="1"/>
      <c r="AJ113" s="1"/>
      <c r="AK113" s="44"/>
      <c r="AL113" s="1"/>
    </row>
    <row r="114" spans="1:38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44"/>
      <c r="AF114" s="1"/>
      <c r="AG114" s="1"/>
      <c r="AH114" s="1"/>
      <c r="AI114" s="1"/>
      <c r="AJ114" s="1"/>
      <c r="AK114" s="44"/>
      <c r="AL114" s="1"/>
    </row>
    <row r="115" spans="1:38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44"/>
      <c r="AF115" s="1"/>
      <c r="AG115" s="1"/>
      <c r="AH115" s="1"/>
      <c r="AI115" s="1"/>
      <c r="AJ115" s="1"/>
      <c r="AK115" s="44"/>
      <c r="AL115" s="1"/>
    </row>
    <row r="116" spans="1:38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44"/>
      <c r="AF116" s="1"/>
      <c r="AG116" s="1"/>
      <c r="AH116" s="1"/>
      <c r="AI116" s="1"/>
      <c r="AJ116" s="1"/>
      <c r="AK116" s="44"/>
      <c r="AL116" s="1"/>
    </row>
    <row r="117" spans="1:38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44"/>
      <c r="AF117" s="1"/>
      <c r="AG117" s="1"/>
      <c r="AH117" s="1"/>
      <c r="AI117" s="1"/>
      <c r="AJ117" s="1"/>
      <c r="AK117" s="44"/>
      <c r="AL117" s="1"/>
    </row>
    <row r="118" spans="1:38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44"/>
      <c r="AF118" s="1"/>
      <c r="AG118" s="1"/>
      <c r="AH118" s="1"/>
      <c r="AI118" s="1"/>
      <c r="AJ118" s="1"/>
      <c r="AK118" s="44"/>
      <c r="AL118" s="1"/>
    </row>
    <row r="119" spans="1:38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44"/>
      <c r="AF119" s="1"/>
      <c r="AG119" s="1"/>
      <c r="AH119" s="1"/>
      <c r="AI119" s="1"/>
      <c r="AJ119" s="1"/>
      <c r="AK119" s="44"/>
      <c r="AL119" s="1"/>
    </row>
    <row r="120" spans="1:38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44"/>
      <c r="AF120" s="1"/>
      <c r="AG120" s="1"/>
      <c r="AH120" s="1"/>
      <c r="AI120" s="1"/>
      <c r="AJ120" s="1"/>
      <c r="AK120" s="44"/>
      <c r="AL120" s="1"/>
    </row>
    <row r="121" spans="1:38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44"/>
      <c r="AF121" s="1"/>
      <c r="AG121" s="1"/>
      <c r="AH121" s="1"/>
      <c r="AI121" s="1"/>
      <c r="AJ121" s="1"/>
      <c r="AK121" s="44"/>
      <c r="AL121" s="1"/>
    </row>
    <row r="122" spans="1:38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44"/>
      <c r="AF122" s="1"/>
      <c r="AG122" s="1"/>
      <c r="AH122" s="1"/>
      <c r="AI122" s="1"/>
      <c r="AJ122" s="1"/>
      <c r="AK122" s="44"/>
      <c r="AL122" s="1"/>
    </row>
    <row r="123" spans="1:38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44"/>
      <c r="AF123" s="1"/>
      <c r="AG123" s="1"/>
      <c r="AH123" s="1"/>
      <c r="AI123" s="1"/>
      <c r="AJ123" s="1"/>
      <c r="AK123" s="44"/>
      <c r="AL123" s="1"/>
    </row>
    <row r="124" spans="1:38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44"/>
      <c r="AF124" s="1"/>
      <c r="AG124" s="1"/>
      <c r="AH124" s="1"/>
      <c r="AI124" s="1"/>
      <c r="AJ124" s="1"/>
      <c r="AK124" s="44"/>
      <c r="AL124" s="1"/>
    </row>
    <row r="125" spans="1:38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44"/>
      <c r="AF125" s="1"/>
      <c r="AG125" s="1"/>
      <c r="AH125" s="1"/>
      <c r="AI125" s="1"/>
      <c r="AJ125" s="1"/>
      <c r="AK125" s="44"/>
      <c r="AL125" s="1"/>
    </row>
    <row r="126" spans="1:38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44"/>
      <c r="AF126" s="1"/>
      <c r="AG126" s="1"/>
      <c r="AH126" s="1"/>
      <c r="AI126" s="1"/>
      <c r="AJ126" s="1"/>
      <c r="AK126" s="44"/>
      <c r="AL126" s="1"/>
    </row>
    <row r="127" spans="1:38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44"/>
      <c r="AF127" s="1"/>
      <c r="AG127" s="1"/>
      <c r="AH127" s="1"/>
      <c r="AI127" s="1"/>
      <c r="AJ127" s="1"/>
      <c r="AK127" s="44"/>
      <c r="AL127" s="1"/>
    </row>
    <row r="128" spans="1:38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44"/>
      <c r="AF128" s="1"/>
      <c r="AG128" s="1"/>
      <c r="AH128" s="1"/>
      <c r="AI128" s="1"/>
      <c r="AJ128" s="1"/>
      <c r="AK128" s="44"/>
      <c r="AL128" s="1"/>
    </row>
    <row r="129" spans="1:38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44"/>
      <c r="AF129" s="1"/>
      <c r="AG129" s="1"/>
      <c r="AH129" s="1"/>
      <c r="AI129" s="1"/>
      <c r="AJ129" s="1"/>
      <c r="AK129" s="44"/>
      <c r="AL129" s="1"/>
    </row>
    <row r="130" spans="1:38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44"/>
      <c r="AF130" s="1"/>
      <c r="AG130" s="1"/>
      <c r="AH130" s="1"/>
      <c r="AI130" s="1"/>
      <c r="AJ130" s="1"/>
      <c r="AK130" s="44"/>
      <c r="AL130" s="1"/>
    </row>
    <row r="131" spans="1:38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44"/>
      <c r="AF131" s="1"/>
      <c r="AG131" s="1"/>
      <c r="AH131" s="1"/>
      <c r="AI131" s="1"/>
      <c r="AJ131" s="1"/>
      <c r="AK131" s="44"/>
      <c r="AL131" s="1"/>
    </row>
    <row r="132" spans="1:38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44"/>
      <c r="AF132" s="1"/>
      <c r="AG132" s="1"/>
      <c r="AH132" s="1"/>
      <c r="AI132" s="1"/>
      <c r="AJ132" s="1"/>
      <c r="AK132" s="44"/>
      <c r="AL132" s="1"/>
    </row>
    <row r="133" spans="1:38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44"/>
      <c r="AF133" s="1"/>
      <c r="AG133" s="1"/>
      <c r="AH133" s="1"/>
      <c r="AI133" s="1"/>
      <c r="AJ133" s="1"/>
      <c r="AK133" s="44"/>
      <c r="AL133" s="1"/>
    </row>
    <row r="134" spans="1:38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44"/>
      <c r="AF134" s="1"/>
      <c r="AG134" s="1"/>
      <c r="AH134" s="1"/>
      <c r="AI134" s="1"/>
      <c r="AJ134" s="1"/>
      <c r="AK134" s="44"/>
      <c r="AL134" s="1"/>
    </row>
    <row r="135" spans="1:38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44"/>
      <c r="AF135" s="1"/>
      <c r="AG135" s="1"/>
      <c r="AH135" s="1"/>
      <c r="AI135" s="1"/>
      <c r="AJ135" s="1"/>
      <c r="AK135" s="44"/>
      <c r="AL135" s="1"/>
    </row>
    <row r="136" spans="1:38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44"/>
      <c r="AF136" s="1"/>
      <c r="AG136" s="1"/>
      <c r="AH136" s="1"/>
      <c r="AI136" s="1"/>
      <c r="AJ136" s="1"/>
      <c r="AK136" s="44"/>
      <c r="AL136" s="1"/>
    </row>
    <row r="137" spans="1:38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44"/>
      <c r="AF137" s="1"/>
      <c r="AG137" s="1"/>
      <c r="AH137" s="1"/>
      <c r="AI137" s="1"/>
      <c r="AJ137" s="1"/>
      <c r="AK137" s="44"/>
      <c r="AL137" s="1"/>
    </row>
    <row r="138" spans="1:38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44"/>
      <c r="AF138" s="1"/>
      <c r="AG138" s="1"/>
      <c r="AH138" s="1"/>
      <c r="AI138" s="1"/>
      <c r="AJ138" s="1"/>
      <c r="AK138" s="44"/>
      <c r="AL138" s="1"/>
    </row>
    <row r="139" spans="1:38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44"/>
      <c r="AF139" s="1"/>
      <c r="AG139" s="1"/>
      <c r="AH139" s="1"/>
      <c r="AI139" s="1"/>
      <c r="AJ139" s="1"/>
      <c r="AK139" s="44"/>
      <c r="AL139" s="1"/>
    </row>
    <row r="140" spans="1:38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44"/>
      <c r="AF140" s="1"/>
      <c r="AG140" s="1"/>
      <c r="AH140" s="1"/>
      <c r="AI140" s="1"/>
      <c r="AJ140" s="1"/>
      <c r="AK140" s="44"/>
      <c r="AL140" s="1"/>
    </row>
    <row r="141" spans="1:38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44"/>
      <c r="AF141" s="1"/>
      <c r="AG141" s="1"/>
      <c r="AH141" s="1"/>
      <c r="AI141" s="1"/>
      <c r="AJ141" s="1"/>
      <c r="AK141" s="44"/>
      <c r="AL141" s="1"/>
    </row>
    <row r="142" spans="1:38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44"/>
      <c r="AF142" s="1"/>
      <c r="AG142" s="1"/>
      <c r="AH142" s="1"/>
      <c r="AI142" s="1"/>
      <c r="AJ142" s="1"/>
      <c r="AK142" s="44"/>
      <c r="AL142" s="1"/>
    </row>
    <row r="143" spans="1:38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44"/>
      <c r="AF143" s="1"/>
      <c r="AG143" s="1"/>
      <c r="AH143" s="1"/>
      <c r="AI143" s="1"/>
      <c r="AJ143" s="1"/>
      <c r="AK143" s="44"/>
      <c r="AL143" s="1"/>
    </row>
    <row r="144" spans="1:38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44"/>
      <c r="AF144" s="1"/>
      <c r="AG144" s="1"/>
      <c r="AH144" s="1"/>
      <c r="AI144" s="1"/>
      <c r="AJ144" s="1"/>
      <c r="AK144" s="44"/>
      <c r="AL144" s="1"/>
    </row>
    <row r="145" spans="1:38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44"/>
      <c r="AF145" s="1"/>
      <c r="AG145" s="1"/>
      <c r="AH145" s="1"/>
      <c r="AI145" s="1"/>
      <c r="AJ145" s="1"/>
      <c r="AK145" s="44"/>
      <c r="AL145" s="1"/>
    </row>
    <row r="146" spans="1:38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44"/>
      <c r="AF146" s="1"/>
      <c r="AG146" s="1"/>
      <c r="AH146" s="1"/>
      <c r="AI146" s="1"/>
      <c r="AJ146" s="1"/>
      <c r="AK146" s="44"/>
      <c r="AL146" s="1"/>
    </row>
    <row r="147" spans="1:38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44"/>
      <c r="AF147" s="1"/>
      <c r="AG147" s="1"/>
      <c r="AH147" s="1"/>
      <c r="AI147" s="1"/>
      <c r="AJ147" s="1"/>
      <c r="AK147" s="44"/>
      <c r="AL147" s="1"/>
    </row>
    <row r="148" spans="1:38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44"/>
      <c r="AF148" s="1"/>
      <c r="AG148" s="1"/>
      <c r="AH148" s="1"/>
      <c r="AI148" s="1"/>
      <c r="AJ148" s="1"/>
      <c r="AK148" s="44"/>
      <c r="AL148" s="1"/>
    </row>
    <row r="149" spans="1:38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44"/>
      <c r="AF149" s="1"/>
      <c r="AG149" s="1"/>
      <c r="AH149" s="1"/>
      <c r="AI149" s="1"/>
      <c r="AJ149" s="1"/>
      <c r="AK149" s="44"/>
      <c r="AL149" s="1"/>
    </row>
    <row r="150" spans="1:38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44"/>
      <c r="AF150" s="1"/>
      <c r="AG150" s="1"/>
      <c r="AH150" s="1"/>
      <c r="AI150" s="1"/>
      <c r="AJ150" s="1"/>
      <c r="AK150" s="44"/>
      <c r="AL150" s="1"/>
    </row>
    <row r="151" spans="1:38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44"/>
      <c r="AF151" s="1"/>
      <c r="AG151" s="1"/>
      <c r="AH151" s="1"/>
      <c r="AI151" s="1"/>
      <c r="AJ151" s="1"/>
      <c r="AK151" s="44"/>
      <c r="AL151" s="1"/>
    </row>
    <row r="152" spans="1:38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44"/>
      <c r="AF152" s="1"/>
      <c r="AG152" s="1"/>
      <c r="AH152" s="1"/>
      <c r="AI152" s="1"/>
      <c r="AJ152" s="1"/>
      <c r="AK152" s="44"/>
      <c r="AL152" s="1"/>
    </row>
    <row r="153" spans="1:38" ht="13">
      <c r="A153" s="1"/>
      <c r="B153" s="1"/>
      <c r="C153" s="1"/>
      <c r="D153" s="1"/>
      <c r="E153" s="1"/>
      <c r="F153" s="1"/>
      <c r="G153" s="44"/>
      <c r="H153" s="1"/>
      <c r="I153" s="1"/>
      <c r="J153" s="1"/>
      <c r="K153" s="1"/>
      <c r="L153" s="1"/>
      <c r="M153" s="4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44"/>
      <c r="AF153" s="1"/>
      <c r="AG153" s="1"/>
      <c r="AH153" s="1"/>
      <c r="AI153" s="1"/>
      <c r="AJ153" s="1"/>
      <c r="AK153" s="44"/>
      <c r="AL153" s="1"/>
    </row>
    <row r="154" spans="1:38" ht="13">
      <c r="A154" s="1"/>
      <c r="B154" s="1"/>
      <c r="C154" s="1"/>
      <c r="D154" s="1"/>
      <c r="E154" s="1"/>
      <c r="F154" s="1"/>
      <c r="G154" s="44"/>
      <c r="H154" s="1"/>
      <c r="I154" s="1"/>
      <c r="J154" s="1"/>
      <c r="K154" s="1"/>
      <c r="L154" s="1"/>
      <c r="M154" s="4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44"/>
      <c r="AF154" s="1"/>
      <c r="AG154" s="1"/>
      <c r="AH154" s="1"/>
      <c r="AI154" s="1"/>
      <c r="AJ154" s="1"/>
      <c r="AK154" s="44"/>
      <c r="AL154" s="1"/>
    </row>
    <row r="155" spans="1:38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4"/>
      <c r="N155" s="1"/>
      <c r="O155" s="1"/>
      <c r="P155" s="1"/>
      <c r="Q155" s="1"/>
      <c r="R155" s="1"/>
      <c r="S155" s="44"/>
      <c r="T155" s="1"/>
      <c r="U155" s="1"/>
      <c r="V155" s="1"/>
      <c r="W155" s="1"/>
      <c r="X155" s="1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5"/>
    </row>
    <row r="156" spans="1:38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4"/>
      <c r="N156" s="1"/>
      <c r="O156" s="1"/>
      <c r="P156" s="1"/>
      <c r="Q156" s="1"/>
      <c r="R156" s="1"/>
      <c r="S156" s="44"/>
      <c r="T156" s="1"/>
      <c r="U156" s="1"/>
      <c r="V156" s="1"/>
      <c r="W156" s="1"/>
      <c r="X156" s="1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5"/>
    </row>
    <row r="157" spans="1:38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4"/>
      <c r="N157" s="1"/>
      <c r="O157" s="1"/>
      <c r="P157" s="1"/>
      <c r="Q157" s="1"/>
      <c r="R157" s="1"/>
      <c r="S157" s="44"/>
      <c r="T157" s="1"/>
      <c r="U157" s="1"/>
      <c r="V157" s="1"/>
      <c r="W157" s="1"/>
      <c r="X157" s="1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5"/>
    </row>
    <row r="158" spans="1:38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4"/>
      <c r="N158" s="1"/>
      <c r="O158" s="1"/>
      <c r="P158" s="1"/>
      <c r="Q158" s="1"/>
      <c r="R158" s="1"/>
      <c r="S158" s="44"/>
      <c r="T158" s="1"/>
      <c r="U158" s="1"/>
      <c r="V158" s="1"/>
      <c r="W158" s="1"/>
      <c r="X158" s="1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5"/>
    </row>
    <row r="159" spans="1:38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4"/>
      <c r="N159" s="1"/>
      <c r="O159" s="1"/>
      <c r="P159" s="1"/>
      <c r="Q159" s="1"/>
      <c r="R159" s="1"/>
      <c r="S159" s="44"/>
      <c r="T159" s="1"/>
      <c r="U159" s="1"/>
      <c r="V159" s="1"/>
      <c r="W159" s="1"/>
      <c r="X159" s="1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5"/>
    </row>
    <row r="160" spans="1:38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4"/>
      <c r="N160" s="1"/>
      <c r="O160" s="1"/>
      <c r="P160" s="1"/>
      <c r="Q160" s="1"/>
      <c r="R160" s="1"/>
      <c r="S160" s="44"/>
      <c r="T160" s="1"/>
      <c r="U160" s="1"/>
      <c r="V160" s="1"/>
      <c r="W160" s="1"/>
      <c r="X160" s="1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5"/>
    </row>
    <row r="161" spans="1:38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4"/>
      <c r="N161" s="1"/>
      <c r="O161" s="1"/>
      <c r="P161" s="1"/>
      <c r="Q161" s="1"/>
      <c r="R161" s="1"/>
      <c r="S161" s="44"/>
      <c r="T161" s="1"/>
      <c r="U161" s="1"/>
      <c r="V161" s="1"/>
      <c r="W161" s="1"/>
      <c r="X161" s="1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5"/>
    </row>
    <row r="162" spans="1:38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4"/>
      <c r="N162" s="1"/>
      <c r="O162" s="1"/>
      <c r="P162" s="1"/>
      <c r="Q162" s="1"/>
      <c r="R162" s="1"/>
      <c r="S162" s="44"/>
      <c r="T162" s="1"/>
      <c r="U162" s="1"/>
      <c r="V162" s="1"/>
      <c r="W162" s="1"/>
      <c r="X162" s="1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5"/>
    </row>
    <row r="163" spans="1:38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4"/>
      <c r="N163" s="1"/>
      <c r="O163" s="1"/>
      <c r="P163" s="1"/>
      <c r="Q163" s="1"/>
      <c r="R163" s="1"/>
      <c r="S163" s="44"/>
      <c r="T163" s="1"/>
      <c r="U163" s="1"/>
      <c r="V163" s="1"/>
      <c r="W163" s="1"/>
      <c r="X163" s="1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5"/>
    </row>
    <row r="164" spans="1:38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4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44"/>
      <c r="AF164" s="1"/>
      <c r="AG164" s="1"/>
      <c r="AH164" s="1"/>
      <c r="AI164" s="1"/>
      <c r="AJ164" s="1"/>
      <c r="AK164" s="44"/>
      <c r="AL164" s="1"/>
    </row>
    <row r="165" spans="1:38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4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44"/>
      <c r="AF165" s="1"/>
      <c r="AG165" s="1"/>
      <c r="AH165" s="1"/>
      <c r="AI165" s="1"/>
      <c r="AJ165" s="1"/>
      <c r="AK165" s="44"/>
      <c r="AL165" s="1"/>
    </row>
    <row r="166" spans="1:38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4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44"/>
      <c r="AF166" s="1"/>
      <c r="AG166" s="1"/>
      <c r="AH166" s="1"/>
      <c r="AI166" s="1"/>
      <c r="AJ166" s="1"/>
      <c r="AK166" s="44"/>
      <c r="AL166" s="1"/>
    </row>
    <row r="167" spans="1:38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44"/>
      <c r="AF167" s="1"/>
      <c r="AG167" s="1"/>
      <c r="AH167" s="1"/>
      <c r="AI167" s="1"/>
      <c r="AJ167" s="1"/>
      <c r="AK167" s="44"/>
      <c r="AL167" s="1"/>
    </row>
    <row r="168" spans="1:38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44"/>
      <c r="AF168" s="1"/>
      <c r="AG168" s="1"/>
      <c r="AH168" s="1"/>
      <c r="AI168" s="1"/>
      <c r="AJ168" s="1"/>
      <c r="AK168" s="44"/>
      <c r="AL168" s="1"/>
    </row>
    <row r="169" spans="1:38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44"/>
      <c r="AF169" s="1"/>
      <c r="AG169" s="1"/>
      <c r="AH169" s="1"/>
      <c r="AI169" s="1"/>
      <c r="AJ169" s="1"/>
      <c r="AK169" s="44"/>
      <c r="AL169" s="1"/>
    </row>
    <row r="170" spans="1:38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44"/>
      <c r="AF170" s="1"/>
      <c r="AG170" s="1"/>
      <c r="AH170" s="1"/>
      <c r="AI170" s="1"/>
      <c r="AJ170" s="1"/>
      <c r="AK170" s="44"/>
      <c r="AL170" s="1"/>
    </row>
    <row r="171" spans="1:38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44"/>
      <c r="AF171" s="1"/>
      <c r="AG171" s="1"/>
      <c r="AH171" s="1"/>
      <c r="AI171" s="1"/>
      <c r="AJ171" s="1"/>
      <c r="AK171" s="44"/>
      <c r="AL171" s="1"/>
    </row>
    <row r="172" spans="1:38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44"/>
      <c r="AF172" s="1"/>
      <c r="AG172" s="1"/>
      <c r="AH172" s="1"/>
      <c r="AI172" s="1"/>
      <c r="AJ172" s="1"/>
      <c r="AK172" s="44"/>
      <c r="AL172" s="1"/>
    </row>
    <row r="173" spans="1:38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44"/>
      <c r="AF173" s="1"/>
      <c r="AG173" s="1"/>
      <c r="AH173" s="1"/>
      <c r="AI173" s="1"/>
      <c r="AJ173" s="1"/>
      <c r="AK173" s="44"/>
      <c r="AL173" s="1"/>
    </row>
    <row r="174" spans="1:38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44"/>
      <c r="AF174" s="1"/>
      <c r="AG174" s="1"/>
      <c r="AH174" s="1"/>
      <c r="AI174" s="1"/>
      <c r="AJ174" s="1"/>
      <c r="AK174" s="44"/>
      <c r="AL174" s="1"/>
    </row>
    <row r="175" spans="1:38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44"/>
      <c r="AF175" s="1"/>
      <c r="AG175" s="1"/>
      <c r="AH175" s="1"/>
      <c r="AI175" s="1"/>
      <c r="AJ175" s="1"/>
      <c r="AK175" s="44"/>
      <c r="AL175" s="1"/>
    </row>
    <row r="176" spans="1:38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44"/>
      <c r="AF176" s="1"/>
      <c r="AG176" s="1"/>
      <c r="AH176" s="1"/>
      <c r="AI176" s="1"/>
      <c r="AJ176" s="1"/>
      <c r="AK176" s="44"/>
      <c r="AL176" s="1"/>
    </row>
    <row r="177" spans="1:38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44"/>
      <c r="AF177" s="1"/>
      <c r="AG177" s="1"/>
      <c r="AH177" s="1"/>
      <c r="AI177" s="1"/>
      <c r="AJ177" s="1"/>
      <c r="AK177" s="44"/>
      <c r="AL177" s="1"/>
    </row>
    <row r="178" spans="1:38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44"/>
      <c r="AF178" s="1"/>
      <c r="AG178" s="1"/>
      <c r="AH178" s="1"/>
      <c r="AI178" s="1"/>
      <c r="AJ178" s="1"/>
      <c r="AK178" s="44"/>
      <c r="AL178" s="1"/>
    </row>
    <row r="179" spans="1:38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44"/>
      <c r="AF179" s="1"/>
      <c r="AG179" s="1"/>
      <c r="AH179" s="1"/>
      <c r="AI179" s="1"/>
      <c r="AJ179" s="1"/>
      <c r="AK179" s="44"/>
      <c r="AL179" s="1"/>
    </row>
    <row r="180" spans="1:38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44"/>
      <c r="AF180" s="1"/>
      <c r="AG180" s="1"/>
      <c r="AH180" s="1"/>
      <c r="AI180" s="1"/>
      <c r="AJ180" s="1"/>
      <c r="AK180" s="44"/>
      <c r="AL180" s="1"/>
    </row>
    <row r="181" spans="1:38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44"/>
      <c r="AF181" s="1"/>
      <c r="AG181" s="1"/>
      <c r="AH181" s="1"/>
      <c r="AI181" s="1"/>
      <c r="AJ181" s="1"/>
      <c r="AK181" s="44"/>
      <c r="AL181" s="1"/>
    </row>
    <row r="182" spans="1:38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44"/>
      <c r="AF182" s="1"/>
      <c r="AG182" s="1"/>
      <c r="AH182" s="1"/>
      <c r="AI182" s="1"/>
      <c r="AJ182" s="1"/>
      <c r="AK182" s="44"/>
      <c r="AL182" s="1"/>
    </row>
    <row r="183" spans="1:38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44"/>
      <c r="AF183" s="1"/>
      <c r="AG183" s="1"/>
      <c r="AH183" s="1"/>
      <c r="AI183" s="1"/>
      <c r="AJ183" s="1"/>
      <c r="AK183" s="44"/>
      <c r="AL183" s="1"/>
    </row>
    <row r="184" spans="1:38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44"/>
      <c r="AF184" s="1"/>
      <c r="AG184" s="1"/>
      <c r="AH184" s="1"/>
      <c r="AI184" s="1"/>
      <c r="AJ184" s="1"/>
      <c r="AK184" s="44"/>
      <c r="AL184" s="1"/>
    </row>
    <row r="185" spans="1:38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44"/>
      <c r="AF185" s="1"/>
      <c r="AG185" s="1"/>
      <c r="AH185" s="1"/>
      <c r="AI185" s="1"/>
      <c r="AJ185" s="1"/>
      <c r="AK185" s="44"/>
      <c r="AL185" s="1"/>
    </row>
    <row r="186" spans="1:38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4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44"/>
      <c r="AF186" s="1"/>
      <c r="AG186" s="1"/>
      <c r="AH186" s="1"/>
      <c r="AI186" s="1"/>
      <c r="AJ186" s="1"/>
      <c r="AK186" s="44"/>
      <c r="AL186" s="1"/>
    </row>
    <row r="187" spans="1:38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4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44"/>
      <c r="AF187" s="1"/>
      <c r="AG187" s="1"/>
      <c r="AH187" s="1"/>
      <c r="AI187" s="1"/>
      <c r="AJ187" s="1"/>
      <c r="AK187" s="44"/>
      <c r="AL187" s="1"/>
    </row>
    <row r="188" spans="1:38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4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44"/>
      <c r="AF188" s="1"/>
      <c r="AG188" s="1"/>
      <c r="AH188" s="1"/>
      <c r="AI188" s="1"/>
      <c r="AJ188" s="1"/>
      <c r="AK188" s="44"/>
      <c r="AL188" s="1"/>
    </row>
    <row r="189" spans="1:38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4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44"/>
      <c r="AF189" s="1"/>
      <c r="AG189" s="1"/>
      <c r="AH189" s="1"/>
      <c r="AI189" s="1"/>
      <c r="AJ189" s="1"/>
      <c r="AK189" s="44"/>
      <c r="AL189" s="1"/>
    </row>
    <row r="190" spans="1:38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4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44"/>
      <c r="AF190" s="1"/>
      <c r="AG190" s="1"/>
      <c r="AH190" s="1"/>
      <c r="AI190" s="1"/>
      <c r="AJ190" s="1"/>
      <c r="AK190" s="44"/>
      <c r="AL190" s="1"/>
    </row>
    <row r="191" spans="1:38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4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44"/>
      <c r="AF191" s="1"/>
      <c r="AG191" s="1"/>
      <c r="AH191" s="1"/>
      <c r="AI191" s="1"/>
      <c r="AJ191" s="1"/>
      <c r="AK191" s="44"/>
      <c r="AL191" s="1"/>
    </row>
    <row r="192" spans="1:38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4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44"/>
      <c r="AF192" s="1"/>
      <c r="AG192" s="1"/>
      <c r="AH192" s="1"/>
      <c r="AI192" s="1"/>
      <c r="AJ192" s="1"/>
      <c r="AK192" s="44"/>
      <c r="AL192" s="1"/>
    </row>
    <row r="193" spans="1:38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4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44"/>
      <c r="AF193" s="1"/>
      <c r="AG193" s="1"/>
      <c r="AH193" s="1"/>
      <c r="AI193" s="1"/>
      <c r="AJ193" s="1"/>
      <c r="AK193" s="44"/>
      <c r="AL193" s="1"/>
    </row>
    <row r="194" spans="1:38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4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44"/>
      <c r="AF194" s="1"/>
      <c r="AG194" s="1"/>
      <c r="AH194" s="1"/>
      <c r="AI194" s="1"/>
      <c r="AJ194" s="1"/>
      <c r="AK194" s="44"/>
      <c r="AL194" s="1"/>
    </row>
    <row r="195" spans="1:38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4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44"/>
      <c r="AF195" s="1"/>
      <c r="AG195" s="1"/>
      <c r="AH195" s="1"/>
      <c r="AI195" s="1"/>
      <c r="AJ195" s="1"/>
      <c r="AK195" s="44"/>
      <c r="AL195" s="1"/>
    </row>
    <row r="196" spans="1:38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4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44"/>
      <c r="AF196" s="1"/>
      <c r="AG196" s="1"/>
      <c r="AH196" s="1"/>
      <c r="AI196" s="1"/>
      <c r="AJ196" s="1"/>
      <c r="AK196" s="44"/>
      <c r="AL196" s="1"/>
    </row>
    <row r="197" spans="1:38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4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44"/>
      <c r="AF197" s="1"/>
      <c r="AG197" s="1"/>
      <c r="AH197" s="1"/>
      <c r="AI197" s="1"/>
      <c r="AJ197" s="1"/>
      <c r="AK197" s="44"/>
      <c r="AL197" s="1"/>
    </row>
    <row r="198" spans="1:38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44"/>
      <c r="AF198" s="1"/>
      <c r="AG198" s="1"/>
      <c r="AH198" s="1"/>
      <c r="AI198" s="1"/>
      <c r="AJ198" s="1"/>
      <c r="AK198" s="44"/>
      <c r="AL198" s="1"/>
    </row>
    <row r="199" spans="1:38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4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44"/>
      <c r="AF199" s="1"/>
      <c r="AG199" s="1"/>
      <c r="AH199" s="1"/>
      <c r="AI199" s="1"/>
      <c r="AJ199" s="1"/>
      <c r="AK199" s="44"/>
      <c r="AL199" s="1"/>
    </row>
    <row r="200" spans="1:38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4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44"/>
      <c r="AF200" s="1"/>
      <c r="AG200" s="1"/>
      <c r="AH200" s="1"/>
      <c r="AI200" s="1"/>
      <c r="AJ200" s="1"/>
      <c r="AK200" s="44"/>
      <c r="AL200" s="1"/>
    </row>
    <row r="201" spans="1:38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4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44"/>
      <c r="AF201" s="1"/>
      <c r="AG201" s="1"/>
      <c r="AH201" s="1"/>
      <c r="AI201" s="1"/>
      <c r="AJ201" s="1"/>
      <c r="AK201" s="44"/>
      <c r="AL201" s="1"/>
    </row>
    <row r="202" spans="1:38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4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44"/>
      <c r="AF202" s="1"/>
      <c r="AG202" s="1"/>
      <c r="AH202" s="1"/>
      <c r="AI202" s="1"/>
      <c r="AJ202" s="1"/>
      <c r="AK202" s="44"/>
      <c r="AL202" s="1"/>
    </row>
    <row r="203" spans="1:38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4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44"/>
      <c r="AF203" s="1"/>
      <c r="AG203" s="1"/>
      <c r="AH203" s="1"/>
      <c r="AI203" s="1"/>
      <c r="AJ203" s="1"/>
      <c r="AK203" s="44"/>
      <c r="AL203" s="1"/>
    </row>
    <row r="204" spans="1:38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4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44"/>
      <c r="AF204" s="1"/>
      <c r="AG204" s="1"/>
      <c r="AH204" s="1"/>
      <c r="AI204" s="1"/>
      <c r="AJ204" s="1"/>
      <c r="AK204" s="44"/>
      <c r="AL204" s="1"/>
    </row>
    <row r="205" spans="1:38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4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44"/>
      <c r="AF205" s="1"/>
      <c r="AG205" s="1"/>
      <c r="AH205" s="1"/>
      <c r="AI205" s="1"/>
      <c r="AJ205" s="1"/>
      <c r="AK205" s="44"/>
      <c r="AL205" s="1"/>
    </row>
    <row r="206" spans="1:38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4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44"/>
      <c r="AF206" s="1"/>
      <c r="AG206" s="1"/>
      <c r="AH206" s="1"/>
      <c r="AI206" s="1"/>
      <c r="AJ206" s="1"/>
      <c r="AK206" s="44"/>
      <c r="AL206" s="1"/>
    </row>
    <row r="207" spans="1:38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4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44"/>
      <c r="AF207" s="1"/>
      <c r="AG207" s="1"/>
      <c r="AH207" s="1"/>
      <c r="AI207" s="1"/>
      <c r="AJ207" s="1"/>
      <c r="AK207" s="44"/>
      <c r="AL207" s="1"/>
    </row>
    <row r="208" spans="1:38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4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44"/>
      <c r="AF208" s="1"/>
      <c r="AG208" s="1"/>
      <c r="AH208" s="1"/>
      <c r="AI208" s="1"/>
      <c r="AJ208" s="1"/>
      <c r="AK208" s="44"/>
      <c r="AL208" s="1"/>
    </row>
    <row r="209" spans="1:38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4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44"/>
      <c r="AF209" s="1"/>
      <c r="AG209" s="1"/>
      <c r="AH209" s="1"/>
      <c r="AI209" s="1"/>
      <c r="AJ209" s="1"/>
      <c r="AK209" s="44"/>
      <c r="AL209" s="1"/>
    </row>
    <row r="210" spans="1:38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4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44"/>
      <c r="AF210" s="1"/>
      <c r="AG210" s="1"/>
      <c r="AH210" s="1"/>
      <c r="AI210" s="1"/>
      <c r="AJ210" s="1"/>
      <c r="AK210" s="44"/>
      <c r="AL210" s="1"/>
    </row>
    <row r="211" spans="1:38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4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44"/>
      <c r="AF211" s="1"/>
      <c r="AG211" s="1"/>
      <c r="AH211" s="1"/>
      <c r="AI211" s="1"/>
      <c r="AJ211" s="1"/>
      <c r="AK211" s="44"/>
      <c r="AL211" s="1"/>
    </row>
    <row r="212" spans="1:38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4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44"/>
      <c r="AF212" s="1"/>
      <c r="AG212" s="1"/>
      <c r="AH212" s="1"/>
      <c r="AI212" s="1"/>
      <c r="AJ212" s="1"/>
      <c r="AK212" s="44"/>
      <c r="AL212" s="1"/>
    </row>
    <row r="213" spans="1:38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4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44"/>
      <c r="AF213" s="1"/>
      <c r="AG213" s="1"/>
      <c r="AH213" s="1"/>
      <c r="AI213" s="1"/>
      <c r="AJ213" s="1"/>
      <c r="AK213" s="44"/>
      <c r="AL213" s="1"/>
    </row>
    <row r="214" spans="1:38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4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44"/>
      <c r="AF214" s="1"/>
      <c r="AG214" s="1"/>
      <c r="AH214" s="1"/>
      <c r="AI214" s="1"/>
      <c r="AJ214" s="1"/>
      <c r="AK214" s="44"/>
      <c r="AL214" s="1"/>
    </row>
    <row r="215" spans="1:38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4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44"/>
      <c r="AF215" s="1"/>
      <c r="AG215" s="1"/>
      <c r="AH215" s="1"/>
      <c r="AI215" s="1"/>
      <c r="AJ215" s="1"/>
      <c r="AK215" s="44"/>
      <c r="AL215" s="1"/>
    </row>
    <row r="216" spans="1:38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4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44"/>
      <c r="AF216" s="1"/>
      <c r="AG216" s="1"/>
      <c r="AH216" s="1"/>
      <c r="AI216" s="1"/>
      <c r="AJ216" s="1"/>
      <c r="AK216" s="44"/>
      <c r="AL216" s="1"/>
    </row>
    <row r="217" spans="1:38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4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44"/>
      <c r="AF217" s="1"/>
      <c r="AG217" s="1"/>
      <c r="AH217" s="1"/>
      <c r="AI217" s="1"/>
      <c r="AJ217" s="1"/>
      <c r="AK217" s="44"/>
      <c r="AL217" s="1"/>
    </row>
    <row r="218" spans="1:38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4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44"/>
      <c r="AF218" s="1"/>
      <c r="AG218" s="1"/>
      <c r="AH218" s="1"/>
      <c r="AI218" s="1"/>
      <c r="AJ218" s="1"/>
      <c r="AK218" s="44"/>
      <c r="AL218" s="1"/>
    </row>
    <row r="219" spans="1:38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4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44"/>
      <c r="AF219" s="1"/>
      <c r="AG219" s="1"/>
      <c r="AH219" s="1"/>
      <c r="AI219" s="1"/>
      <c r="AJ219" s="1"/>
      <c r="AK219" s="44"/>
      <c r="AL219" s="1"/>
    </row>
    <row r="220" spans="1:38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4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44"/>
      <c r="AF220" s="1"/>
      <c r="AG220" s="1"/>
      <c r="AH220" s="1"/>
      <c r="AI220" s="1"/>
      <c r="AJ220" s="1"/>
      <c r="AK220" s="44"/>
      <c r="AL220" s="1"/>
    </row>
    <row r="221" spans="1:38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4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44"/>
      <c r="AF221" s="1"/>
      <c r="AG221" s="1"/>
      <c r="AH221" s="1"/>
      <c r="AI221" s="1"/>
      <c r="AJ221" s="1"/>
      <c r="AK221" s="44"/>
      <c r="AL221" s="1"/>
    </row>
    <row r="222" spans="1:38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4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44"/>
      <c r="AF222" s="1"/>
      <c r="AG222" s="1"/>
      <c r="AH222" s="1"/>
      <c r="AI222" s="1"/>
      <c r="AJ222" s="1"/>
      <c r="AK222" s="44"/>
      <c r="AL222" s="1"/>
    </row>
    <row r="223" spans="1:38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4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44"/>
      <c r="AF223" s="1"/>
      <c r="AG223" s="1"/>
      <c r="AH223" s="1"/>
      <c r="AI223" s="1"/>
      <c r="AJ223" s="1"/>
      <c r="AK223" s="44"/>
      <c r="AL223" s="1"/>
    </row>
    <row r="224" spans="1:38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4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44"/>
      <c r="AF224" s="1"/>
      <c r="AG224" s="1"/>
      <c r="AH224" s="1"/>
      <c r="AI224" s="1"/>
      <c r="AJ224" s="1"/>
      <c r="AK224" s="44"/>
      <c r="AL224" s="1"/>
    </row>
    <row r="225" spans="1:38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4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44"/>
      <c r="AF225" s="1"/>
      <c r="AG225" s="1"/>
      <c r="AH225" s="1"/>
      <c r="AI225" s="1"/>
      <c r="AJ225" s="1"/>
      <c r="AK225" s="44"/>
      <c r="AL225" s="1"/>
    </row>
    <row r="226" spans="1:38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4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44"/>
      <c r="AF226" s="1"/>
      <c r="AG226" s="1"/>
      <c r="AH226" s="1"/>
      <c r="AI226" s="1"/>
      <c r="AJ226" s="1"/>
      <c r="AK226" s="44"/>
      <c r="AL226" s="1"/>
    </row>
    <row r="227" spans="1:38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4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44"/>
      <c r="AF227" s="1"/>
      <c r="AG227" s="1"/>
      <c r="AH227" s="1"/>
      <c r="AI227" s="1"/>
      <c r="AJ227" s="1"/>
      <c r="AK227" s="44"/>
      <c r="AL227" s="1"/>
    </row>
    <row r="228" spans="1:38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4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44"/>
      <c r="AF228" s="1"/>
      <c r="AG228" s="1"/>
      <c r="AH228" s="1"/>
      <c r="AI228" s="1"/>
      <c r="AJ228" s="1"/>
      <c r="AK228" s="44"/>
      <c r="AL228" s="1"/>
    </row>
    <row r="229" spans="1:38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4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44"/>
      <c r="AF229" s="1"/>
      <c r="AG229" s="1"/>
      <c r="AH229" s="1"/>
      <c r="AI229" s="1"/>
      <c r="AJ229" s="1"/>
      <c r="AK229" s="44"/>
      <c r="AL229" s="1"/>
    </row>
    <row r="230" spans="1:38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4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44"/>
      <c r="AF230" s="1"/>
      <c r="AG230" s="1"/>
      <c r="AH230" s="1"/>
      <c r="AI230" s="1"/>
      <c r="AJ230" s="1"/>
      <c r="AK230" s="44"/>
      <c r="AL230" s="1"/>
    </row>
    <row r="231" spans="1:38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4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44"/>
      <c r="AF231" s="1"/>
      <c r="AG231" s="1"/>
      <c r="AH231" s="1"/>
      <c r="AI231" s="1"/>
      <c r="AJ231" s="1"/>
      <c r="AK231" s="44"/>
      <c r="AL231" s="1"/>
    </row>
    <row r="232" spans="1:38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4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44"/>
      <c r="AF232" s="1"/>
      <c r="AG232" s="1"/>
      <c r="AH232" s="1"/>
      <c r="AI232" s="1"/>
      <c r="AJ232" s="1"/>
      <c r="AK232" s="44"/>
      <c r="AL232" s="1"/>
    </row>
    <row r="233" spans="1:38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4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44"/>
      <c r="AF233" s="1"/>
      <c r="AG233" s="1"/>
      <c r="AH233" s="1"/>
      <c r="AI233" s="1"/>
      <c r="AJ233" s="1"/>
      <c r="AK233" s="44"/>
      <c r="AL233" s="1"/>
    </row>
    <row r="234" spans="1:38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4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44"/>
      <c r="AF234" s="1"/>
      <c r="AG234" s="1"/>
      <c r="AH234" s="1"/>
      <c r="AI234" s="1"/>
      <c r="AJ234" s="1"/>
      <c r="AK234" s="44"/>
      <c r="AL234" s="1"/>
    </row>
    <row r="235" spans="1:38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4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44"/>
      <c r="AF235" s="1"/>
      <c r="AG235" s="1"/>
      <c r="AH235" s="1"/>
      <c r="AI235" s="1"/>
      <c r="AJ235" s="1"/>
      <c r="AK235" s="44"/>
      <c r="AL235" s="1"/>
    </row>
    <row r="236" spans="1:38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4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44"/>
      <c r="AF236" s="1"/>
      <c r="AG236" s="1"/>
      <c r="AH236" s="1"/>
      <c r="AI236" s="1"/>
      <c r="AJ236" s="1"/>
      <c r="AK236" s="44"/>
      <c r="AL236" s="1"/>
    </row>
    <row r="237" spans="1:38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4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44"/>
      <c r="AF237" s="1"/>
      <c r="AG237" s="1"/>
      <c r="AH237" s="1"/>
      <c r="AI237" s="1"/>
      <c r="AJ237" s="1"/>
      <c r="AK237" s="44"/>
      <c r="AL237" s="1"/>
    </row>
    <row r="238" spans="1:38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4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44"/>
      <c r="AF238" s="1"/>
      <c r="AG238" s="1"/>
      <c r="AH238" s="1"/>
      <c r="AI238" s="1"/>
      <c r="AJ238" s="1"/>
      <c r="AK238" s="44"/>
      <c r="AL238" s="1"/>
    </row>
    <row r="239" spans="1:38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4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44"/>
      <c r="AF239" s="1"/>
      <c r="AG239" s="1"/>
      <c r="AH239" s="1"/>
      <c r="AI239" s="1"/>
      <c r="AJ239" s="1"/>
      <c r="AK239" s="44"/>
      <c r="AL239" s="1"/>
    </row>
    <row r="240" spans="1:38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4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44"/>
      <c r="AF240" s="1"/>
      <c r="AG240" s="1"/>
      <c r="AH240" s="1"/>
      <c r="AI240" s="1"/>
      <c r="AJ240" s="1"/>
      <c r="AK240" s="44"/>
      <c r="AL240" s="1"/>
    </row>
    <row r="241" spans="1:38" ht="13">
      <c r="A241" s="1"/>
      <c r="B241" s="1"/>
      <c r="C241" s="1"/>
      <c r="D241" s="1"/>
      <c r="E241" s="1"/>
      <c r="F241" s="1"/>
      <c r="G241" s="44"/>
      <c r="H241" s="1"/>
      <c r="I241" s="1"/>
      <c r="J241" s="1"/>
      <c r="K241" s="1"/>
      <c r="L241" s="1"/>
      <c r="M241" s="44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44"/>
      <c r="AF241" s="1"/>
      <c r="AG241" s="1"/>
      <c r="AH241" s="1"/>
      <c r="AI241" s="1"/>
      <c r="AJ241" s="1"/>
      <c r="AK241" s="44"/>
      <c r="AL241" s="1"/>
    </row>
    <row r="242" spans="1:38" ht="13">
      <c r="A242" s="1"/>
      <c r="B242" s="1"/>
      <c r="C242" s="1"/>
      <c r="D242" s="1"/>
      <c r="E242" s="1"/>
      <c r="F242" s="1"/>
      <c r="G242" s="44"/>
      <c r="H242" s="1"/>
      <c r="I242" s="1"/>
      <c r="J242" s="1"/>
      <c r="K242" s="1"/>
      <c r="L242" s="1"/>
      <c r="M242" s="44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44"/>
      <c r="AF242" s="1"/>
      <c r="AG242" s="1"/>
      <c r="AH242" s="1"/>
      <c r="AI242" s="1"/>
      <c r="AJ242" s="1"/>
      <c r="AK242" s="44"/>
      <c r="AL242" s="1"/>
    </row>
    <row r="243" spans="1:38" ht="13">
      <c r="A243" s="1"/>
      <c r="B243" s="1"/>
      <c r="C243" s="1"/>
      <c r="D243" s="1"/>
      <c r="E243" s="1"/>
      <c r="F243" s="1"/>
      <c r="G243" s="44"/>
      <c r="H243" s="1"/>
      <c r="I243" s="1"/>
      <c r="J243" s="1"/>
      <c r="K243" s="1"/>
      <c r="L243" s="1"/>
      <c r="M243" s="44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44"/>
      <c r="AF243" s="1"/>
      <c r="AG243" s="1"/>
      <c r="AH243" s="1"/>
      <c r="AI243" s="1"/>
      <c r="AJ243" s="1"/>
      <c r="AK243" s="44"/>
      <c r="AL243" s="1"/>
    </row>
    <row r="244" spans="1:38" ht="13">
      <c r="A244" s="1"/>
      <c r="B244" s="1"/>
      <c r="C244" s="1"/>
      <c r="D244" s="1"/>
      <c r="E244" s="1"/>
      <c r="F244" s="1"/>
      <c r="G244" s="44"/>
      <c r="H244" s="1"/>
      <c r="I244" s="1"/>
      <c r="J244" s="1"/>
      <c r="K244" s="1"/>
      <c r="L244" s="1"/>
      <c r="M244" s="44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44"/>
      <c r="AF244" s="1"/>
      <c r="AG244" s="1"/>
      <c r="AH244" s="1"/>
      <c r="AI244" s="1"/>
      <c r="AJ244" s="1"/>
      <c r="AK244" s="44"/>
      <c r="AL244" s="1"/>
    </row>
    <row r="245" spans="1:38" ht="13">
      <c r="A245" s="1"/>
      <c r="B245" s="1"/>
      <c r="C245" s="1"/>
      <c r="D245" s="1"/>
      <c r="E245" s="1"/>
      <c r="F245" s="1"/>
      <c r="G245" s="44"/>
      <c r="H245" s="1"/>
      <c r="I245" s="1"/>
      <c r="J245" s="1"/>
      <c r="K245" s="1"/>
      <c r="L245" s="1"/>
      <c r="M245" s="44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44"/>
      <c r="AF245" s="1"/>
      <c r="AG245" s="1"/>
      <c r="AH245" s="1"/>
      <c r="AI245" s="1"/>
      <c r="AJ245" s="1"/>
      <c r="AK245" s="44"/>
      <c r="AL245" s="1"/>
    </row>
    <row r="246" spans="1:38" ht="13">
      <c r="A246" s="1"/>
      <c r="B246" s="1"/>
      <c r="C246" s="1"/>
      <c r="D246" s="1"/>
      <c r="E246" s="1"/>
      <c r="F246" s="1"/>
      <c r="G246" s="44"/>
      <c r="H246" s="1"/>
      <c r="I246" s="1"/>
      <c r="J246" s="1"/>
      <c r="K246" s="1"/>
      <c r="L246" s="1"/>
      <c r="M246" s="44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44"/>
      <c r="AF246" s="1"/>
      <c r="AG246" s="1"/>
      <c r="AH246" s="1"/>
      <c r="AI246" s="1"/>
      <c r="AJ246" s="1"/>
      <c r="AK246" s="44"/>
      <c r="AL246" s="1"/>
    </row>
    <row r="247" spans="1:38" ht="13">
      <c r="A247" s="1"/>
      <c r="B247" s="1"/>
      <c r="C247" s="1"/>
      <c r="D247" s="1"/>
      <c r="E247" s="1"/>
      <c r="F247" s="1"/>
      <c r="G247" s="44"/>
      <c r="H247" s="1"/>
      <c r="I247" s="1"/>
      <c r="J247" s="1"/>
      <c r="K247" s="1"/>
      <c r="L247" s="1"/>
      <c r="M247" s="44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44"/>
      <c r="AF247" s="1"/>
      <c r="AG247" s="1"/>
      <c r="AH247" s="1"/>
      <c r="AI247" s="1"/>
      <c r="AJ247" s="1"/>
      <c r="AK247" s="44"/>
      <c r="AL247" s="1"/>
    </row>
    <row r="248" spans="1:38" ht="13">
      <c r="A248" s="1"/>
      <c r="B248" s="1"/>
      <c r="C248" s="1"/>
      <c r="D248" s="1"/>
      <c r="E248" s="1"/>
      <c r="F248" s="1"/>
      <c r="G248" s="44"/>
      <c r="H248" s="1"/>
      <c r="I248" s="1"/>
      <c r="J248" s="1"/>
      <c r="K248" s="1"/>
      <c r="L248" s="1"/>
      <c r="M248" s="44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44"/>
      <c r="AF248" s="1"/>
      <c r="AG248" s="1"/>
      <c r="AH248" s="1"/>
      <c r="AI248" s="1"/>
      <c r="AJ248" s="1"/>
      <c r="AK248" s="44"/>
      <c r="AL248" s="1"/>
    </row>
    <row r="249" spans="1:38" ht="13">
      <c r="A249" s="1"/>
      <c r="B249" s="1"/>
      <c r="C249" s="1"/>
      <c r="D249" s="1"/>
      <c r="E249" s="1"/>
      <c r="F249" s="1"/>
      <c r="G249" s="44"/>
      <c r="H249" s="1"/>
      <c r="I249" s="1"/>
      <c r="J249" s="1"/>
      <c r="K249" s="1"/>
      <c r="L249" s="1"/>
      <c r="M249" s="44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44"/>
      <c r="AF249" s="1"/>
      <c r="AG249" s="1"/>
      <c r="AH249" s="1"/>
      <c r="AI249" s="1"/>
      <c r="AJ249" s="1"/>
      <c r="AK249" s="44"/>
      <c r="AL249" s="1"/>
    </row>
    <row r="250" spans="1:38" ht="13">
      <c r="A250" s="1"/>
      <c r="B250" s="1"/>
      <c r="C250" s="1"/>
      <c r="D250" s="1"/>
      <c r="E250" s="1"/>
      <c r="F250" s="1"/>
      <c r="G250" s="44"/>
      <c r="H250" s="1"/>
      <c r="I250" s="1"/>
      <c r="J250" s="1"/>
      <c r="K250" s="1"/>
      <c r="L250" s="1"/>
      <c r="M250" s="44"/>
      <c r="N250" s="1"/>
      <c r="O250" s="1"/>
      <c r="P250" s="1"/>
      <c r="Q250" s="1"/>
      <c r="R250" s="1"/>
      <c r="S250" s="44"/>
      <c r="T250" s="1"/>
      <c r="U250" s="1"/>
      <c r="V250" s="1"/>
      <c r="W250" s="1"/>
      <c r="X250" s="1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5"/>
    </row>
    <row r="251" spans="1:38" ht="13">
      <c r="A251" s="1"/>
      <c r="B251" s="1"/>
      <c r="C251" s="1"/>
      <c r="D251" s="1"/>
      <c r="E251" s="1"/>
      <c r="F251" s="1"/>
      <c r="G251" s="44"/>
      <c r="H251" s="1"/>
      <c r="I251" s="1"/>
      <c r="J251" s="1"/>
      <c r="K251" s="1"/>
      <c r="L251" s="1"/>
      <c r="M251" s="44"/>
      <c r="N251" s="1"/>
      <c r="O251" s="1"/>
      <c r="P251" s="1"/>
      <c r="Q251" s="1"/>
      <c r="R251" s="1"/>
      <c r="S251" s="44"/>
      <c r="T251" s="1"/>
      <c r="U251" s="1"/>
      <c r="V251" s="1"/>
      <c r="W251" s="1"/>
      <c r="X251" s="1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5"/>
    </row>
    <row r="252" spans="1:38" ht="13">
      <c r="A252" s="1"/>
      <c r="B252" s="1"/>
      <c r="C252" s="1"/>
      <c r="D252" s="1"/>
      <c r="E252" s="1"/>
      <c r="F252" s="1"/>
      <c r="G252" s="44"/>
      <c r="H252" s="1"/>
      <c r="I252" s="1"/>
      <c r="J252" s="1"/>
      <c r="K252" s="1"/>
      <c r="L252" s="1"/>
      <c r="M252" s="44"/>
      <c r="N252" s="1"/>
      <c r="O252" s="1"/>
      <c r="P252" s="1"/>
      <c r="Q252" s="1"/>
      <c r="R252" s="1"/>
      <c r="S252" s="44"/>
      <c r="T252" s="1"/>
      <c r="U252" s="1"/>
      <c r="V252" s="1"/>
      <c r="W252" s="1"/>
      <c r="X252" s="1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5"/>
    </row>
    <row r="253" spans="1:38" ht="13">
      <c r="A253" s="1"/>
      <c r="B253" s="1"/>
      <c r="C253" s="1"/>
      <c r="D253" s="1"/>
      <c r="E253" s="1"/>
      <c r="F253" s="1"/>
      <c r="G253" s="44"/>
      <c r="H253" s="1"/>
      <c r="I253" s="1"/>
      <c r="J253" s="1"/>
      <c r="K253" s="1"/>
      <c r="L253" s="1"/>
      <c r="M253" s="44"/>
      <c r="N253" s="1"/>
      <c r="O253" s="1"/>
      <c r="P253" s="1"/>
      <c r="Q253" s="1"/>
      <c r="R253" s="1"/>
      <c r="S253" s="44"/>
      <c r="T253" s="1"/>
      <c r="U253" s="1"/>
      <c r="V253" s="1"/>
      <c r="W253" s="1"/>
      <c r="X253" s="1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5"/>
    </row>
    <row r="254" spans="1:38" ht="13">
      <c r="A254" s="1"/>
      <c r="B254" s="1"/>
      <c r="C254" s="1"/>
      <c r="D254" s="1"/>
      <c r="E254" s="1"/>
      <c r="F254" s="1"/>
      <c r="G254" s="44"/>
      <c r="H254" s="1"/>
      <c r="I254" s="1"/>
      <c r="J254" s="1"/>
      <c r="K254" s="1"/>
      <c r="L254" s="1"/>
      <c r="M254" s="44"/>
      <c r="N254" s="1"/>
      <c r="O254" s="1"/>
      <c r="P254" s="1"/>
      <c r="Q254" s="1"/>
      <c r="R254" s="1"/>
      <c r="S254" s="44"/>
      <c r="T254" s="1"/>
      <c r="U254" s="1"/>
      <c r="V254" s="1"/>
      <c r="W254" s="1"/>
      <c r="X254" s="1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5"/>
    </row>
    <row r="255" spans="1:38" ht="13">
      <c r="A255" s="1"/>
      <c r="B255" s="1"/>
      <c r="C255" s="1"/>
      <c r="D255" s="1"/>
      <c r="E255" s="1"/>
      <c r="F255" s="1"/>
      <c r="G255" s="44"/>
      <c r="H255" s="1"/>
      <c r="I255" s="1"/>
      <c r="J255" s="1"/>
      <c r="K255" s="1"/>
      <c r="L255" s="1"/>
      <c r="M255" s="44"/>
      <c r="N255" s="1"/>
      <c r="O255" s="1"/>
      <c r="P255" s="1"/>
      <c r="Q255" s="1"/>
      <c r="R255" s="1"/>
      <c r="S255" s="44"/>
      <c r="T255" s="1"/>
      <c r="U255" s="1"/>
      <c r="V255" s="1"/>
      <c r="W255" s="1"/>
      <c r="X255" s="1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5"/>
    </row>
    <row r="256" spans="1:38" ht="13">
      <c r="A256" s="1"/>
      <c r="B256" s="1"/>
      <c r="C256" s="1"/>
      <c r="D256" s="1"/>
      <c r="E256" s="1"/>
      <c r="F256" s="1"/>
      <c r="G256" s="44"/>
      <c r="H256" s="1"/>
      <c r="I256" s="1"/>
      <c r="J256" s="1"/>
      <c r="K256" s="1"/>
      <c r="L256" s="1"/>
      <c r="M256" s="44"/>
      <c r="N256" s="1"/>
      <c r="O256" s="1"/>
      <c r="P256" s="1"/>
      <c r="Q256" s="1"/>
      <c r="R256" s="1"/>
      <c r="S256" s="44"/>
      <c r="T256" s="1"/>
      <c r="U256" s="1"/>
      <c r="V256" s="1"/>
      <c r="W256" s="1"/>
      <c r="X256" s="1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5"/>
    </row>
    <row r="257" spans="1:38" ht="13">
      <c r="A257" s="1"/>
      <c r="B257" s="1"/>
      <c r="C257" s="1"/>
      <c r="D257" s="1"/>
      <c r="E257" s="1"/>
      <c r="F257" s="1"/>
      <c r="G257" s="44"/>
      <c r="H257" s="1"/>
      <c r="I257" s="1"/>
      <c r="J257" s="1"/>
      <c r="K257" s="1"/>
      <c r="L257" s="1"/>
      <c r="M257" s="44"/>
      <c r="N257" s="1"/>
      <c r="O257" s="1"/>
      <c r="P257" s="1"/>
      <c r="Q257" s="1"/>
      <c r="R257" s="1"/>
      <c r="S257" s="44"/>
      <c r="T257" s="1"/>
      <c r="U257" s="1"/>
      <c r="V257" s="1"/>
      <c r="W257" s="1"/>
      <c r="X257" s="1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5"/>
    </row>
    <row r="258" spans="1:38" ht="13">
      <c r="A258" s="1"/>
      <c r="B258" s="1"/>
      <c r="C258" s="1"/>
      <c r="D258" s="1"/>
      <c r="E258" s="1"/>
      <c r="F258" s="1"/>
      <c r="G258" s="44"/>
      <c r="H258" s="1"/>
      <c r="I258" s="1"/>
      <c r="J258" s="1"/>
      <c r="K258" s="1"/>
      <c r="L258" s="1"/>
      <c r="M258" s="44"/>
      <c r="N258" s="1"/>
      <c r="O258" s="1"/>
      <c r="P258" s="1"/>
      <c r="Q258" s="1"/>
      <c r="R258" s="1"/>
      <c r="S258" s="44"/>
      <c r="T258" s="1"/>
      <c r="U258" s="1"/>
      <c r="V258" s="1"/>
      <c r="W258" s="1"/>
      <c r="X258" s="1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5"/>
    </row>
    <row r="259" spans="1:38" ht="13">
      <c r="A259" s="1"/>
      <c r="B259" s="1"/>
      <c r="C259" s="1"/>
      <c r="D259" s="1"/>
      <c r="E259" s="1"/>
      <c r="F259" s="1"/>
      <c r="G259" s="44"/>
      <c r="H259" s="1"/>
      <c r="I259" s="1"/>
      <c r="J259" s="1"/>
      <c r="K259" s="1"/>
      <c r="L259" s="1"/>
      <c r="M259" s="44"/>
      <c r="N259" s="1"/>
      <c r="O259" s="1"/>
      <c r="P259" s="1"/>
      <c r="Q259" s="1"/>
      <c r="R259" s="1"/>
      <c r="S259" s="44"/>
      <c r="T259" s="1"/>
      <c r="U259" s="1"/>
      <c r="V259" s="1"/>
      <c r="W259" s="1"/>
      <c r="X259" s="1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5"/>
    </row>
    <row r="260" spans="1:38" ht="13">
      <c r="A260" s="1"/>
      <c r="B260" s="1"/>
      <c r="C260" s="1"/>
      <c r="D260" s="1"/>
      <c r="E260" s="1"/>
      <c r="F260" s="1"/>
      <c r="G260" s="44"/>
      <c r="H260" s="1"/>
      <c r="I260" s="1"/>
      <c r="J260" s="1"/>
      <c r="K260" s="1"/>
      <c r="L260" s="1"/>
      <c r="M260" s="44"/>
      <c r="N260" s="1"/>
      <c r="O260" s="1"/>
      <c r="P260" s="1"/>
      <c r="Q260" s="1"/>
      <c r="R260" s="1"/>
      <c r="S260" s="44"/>
      <c r="T260" s="1"/>
      <c r="U260" s="1"/>
      <c r="V260" s="1"/>
      <c r="W260" s="1"/>
      <c r="X260" s="1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5"/>
    </row>
    <row r="261" spans="1:38" ht="13">
      <c r="A261" s="1"/>
      <c r="B261" s="1"/>
      <c r="C261" s="1"/>
      <c r="D261" s="1"/>
      <c r="E261" s="1"/>
      <c r="F261" s="1"/>
      <c r="G261" s="44"/>
      <c r="H261" s="1"/>
      <c r="I261" s="1"/>
      <c r="J261" s="1"/>
      <c r="K261" s="1"/>
      <c r="L261" s="1"/>
      <c r="M261" s="44"/>
      <c r="N261" s="1"/>
      <c r="O261" s="1"/>
      <c r="P261" s="1"/>
      <c r="Q261" s="1"/>
      <c r="R261" s="1"/>
      <c r="S261" s="44"/>
      <c r="T261" s="1"/>
      <c r="U261" s="1"/>
      <c r="V261" s="1"/>
      <c r="W261" s="1"/>
      <c r="X261" s="1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5"/>
    </row>
    <row r="262" spans="1:38" ht="13">
      <c r="A262" s="1"/>
      <c r="B262" s="1"/>
      <c r="C262" s="1"/>
      <c r="D262" s="1"/>
      <c r="E262" s="1"/>
      <c r="F262" s="1"/>
      <c r="G262" s="44"/>
      <c r="H262" s="1"/>
      <c r="I262" s="1"/>
      <c r="J262" s="1"/>
      <c r="K262" s="1"/>
      <c r="L262" s="1"/>
      <c r="M262" s="44"/>
      <c r="N262" s="1"/>
      <c r="O262" s="1"/>
      <c r="P262" s="1"/>
      <c r="Q262" s="1"/>
      <c r="R262" s="1"/>
      <c r="S262" s="44"/>
      <c r="T262" s="1"/>
      <c r="U262" s="1"/>
      <c r="V262" s="1"/>
      <c r="W262" s="1"/>
      <c r="X262" s="1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5"/>
    </row>
    <row r="263" spans="1:38" ht="13">
      <c r="A263" s="1"/>
      <c r="B263" s="1"/>
      <c r="C263" s="1"/>
      <c r="D263" s="1"/>
      <c r="E263" s="1"/>
      <c r="F263" s="1"/>
      <c r="G263" s="44"/>
      <c r="H263" s="1"/>
      <c r="I263" s="1"/>
      <c r="J263" s="1"/>
      <c r="K263" s="1"/>
      <c r="L263" s="1"/>
      <c r="M263" s="44"/>
      <c r="N263" s="1"/>
      <c r="O263" s="1"/>
      <c r="P263" s="1"/>
      <c r="Q263" s="1"/>
      <c r="R263" s="1"/>
      <c r="S263" s="44"/>
      <c r="T263" s="1"/>
      <c r="U263" s="1"/>
      <c r="V263" s="1"/>
      <c r="W263" s="1"/>
      <c r="X263" s="1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5"/>
    </row>
    <row r="264" spans="1:38" ht="13">
      <c r="A264" s="1"/>
      <c r="B264" s="1"/>
      <c r="C264" s="1"/>
      <c r="D264" s="1"/>
      <c r="E264" s="1"/>
      <c r="F264" s="1"/>
      <c r="G264" s="44"/>
      <c r="H264" s="1"/>
      <c r="I264" s="1"/>
      <c r="J264" s="1"/>
      <c r="K264" s="1"/>
      <c r="L264" s="1"/>
      <c r="M264" s="44"/>
      <c r="N264" s="1"/>
      <c r="O264" s="1"/>
      <c r="P264" s="1"/>
      <c r="Q264" s="1"/>
      <c r="R264" s="1"/>
      <c r="S264" s="44"/>
      <c r="T264" s="1"/>
      <c r="U264" s="1"/>
      <c r="V264" s="1"/>
      <c r="W264" s="1"/>
      <c r="X264" s="1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5"/>
    </row>
    <row r="265" spans="1:38" ht="13">
      <c r="A265" s="1"/>
      <c r="B265" s="1"/>
      <c r="C265" s="1"/>
      <c r="D265" s="1"/>
      <c r="E265" s="1"/>
      <c r="F265" s="1"/>
      <c r="G265" s="44"/>
      <c r="H265" s="1"/>
      <c r="I265" s="1"/>
      <c r="J265" s="1"/>
      <c r="K265" s="1"/>
      <c r="L265" s="1"/>
      <c r="M265" s="44"/>
      <c r="N265" s="1"/>
      <c r="O265" s="1"/>
      <c r="P265" s="1"/>
      <c r="Q265" s="1"/>
      <c r="R265" s="1"/>
      <c r="S265" s="44"/>
      <c r="T265" s="1"/>
      <c r="U265" s="1"/>
      <c r="V265" s="1"/>
      <c r="W265" s="1"/>
      <c r="X265" s="1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5"/>
    </row>
    <row r="266" spans="1:38" ht="13">
      <c r="A266" s="1"/>
      <c r="B266" s="1"/>
      <c r="C266" s="1"/>
      <c r="D266" s="1"/>
      <c r="E266" s="1"/>
      <c r="F266" s="1"/>
      <c r="G266" s="44"/>
      <c r="H266" s="1"/>
      <c r="I266" s="1"/>
      <c r="J266" s="1"/>
      <c r="K266" s="1"/>
      <c r="L266" s="1"/>
      <c r="M266" s="44"/>
      <c r="N266" s="1"/>
      <c r="O266" s="1"/>
      <c r="P266" s="1"/>
      <c r="Q266" s="1"/>
      <c r="R266" s="1"/>
      <c r="S266" s="44"/>
      <c r="T266" s="1"/>
      <c r="U266" s="1"/>
      <c r="V266" s="1"/>
      <c r="W266" s="1"/>
      <c r="X266" s="1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5"/>
    </row>
    <row r="267" spans="1:38" ht="13">
      <c r="A267" s="1"/>
      <c r="B267" s="1"/>
      <c r="C267" s="1"/>
      <c r="D267" s="1"/>
      <c r="E267" s="1"/>
      <c r="F267" s="1"/>
      <c r="G267" s="44"/>
      <c r="H267" s="1"/>
      <c r="I267" s="1"/>
      <c r="J267" s="1"/>
      <c r="K267" s="1"/>
      <c r="L267" s="1"/>
      <c r="M267" s="44"/>
      <c r="N267" s="1"/>
      <c r="O267" s="1"/>
      <c r="P267" s="1"/>
      <c r="Q267" s="1"/>
      <c r="R267" s="1"/>
      <c r="S267" s="44"/>
      <c r="T267" s="1"/>
      <c r="U267" s="1"/>
      <c r="V267" s="1"/>
      <c r="W267" s="1"/>
      <c r="X267" s="1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5"/>
    </row>
    <row r="268" spans="1:38" ht="13">
      <c r="A268" s="1"/>
      <c r="B268" s="1"/>
      <c r="C268" s="1"/>
      <c r="D268" s="1"/>
      <c r="E268" s="1"/>
      <c r="F268" s="1"/>
      <c r="G268" s="44"/>
      <c r="H268" s="1"/>
      <c r="I268" s="1"/>
      <c r="J268" s="1"/>
      <c r="K268" s="1"/>
      <c r="L268" s="1"/>
      <c r="M268" s="44"/>
      <c r="N268" s="1"/>
      <c r="O268" s="1"/>
      <c r="P268" s="1"/>
      <c r="Q268" s="1"/>
      <c r="R268" s="1"/>
      <c r="S268" s="44"/>
      <c r="T268" s="1"/>
      <c r="U268" s="1"/>
      <c r="V268" s="1"/>
      <c r="W268" s="1"/>
      <c r="X268" s="1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5"/>
    </row>
    <row r="269" spans="1:38" ht="13">
      <c r="A269" s="1"/>
      <c r="B269" s="1"/>
      <c r="C269" s="1"/>
      <c r="D269" s="1"/>
      <c r="E269" s="1"/>
      <c r="F269" s="1"/>
      <c r="G269" s="44"/>
      <c r="H269" s="1"/>
      <c r="I269" s="1"/>
      <c r="J269" s="1"/>
      <c r="K269" s="1"/>
      <c r="L269" s="1"/>
      <c r="M269" s="44"/>
      <c r="N269" s="1"/>
      <c r="O269" s="1"/>
      <c r="P269" s="1"/>
      <c r="Q269" s="1"/>
      <c r="R269" s="1"/>
      <c r="S269" s="44"/>
      <c r="T269" s="1"/>
      <c r="U269" s="1"/>
      <c r="V269" s="1"/>
      <c r="W269" s="1"/>
      <c r="X269" s="1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5"/>
    </row>
    <row r="270" spans="1:38" ht="13">
      <c r="A270" s="1"/>
      <c r="B270" s="1"/>
      <c r="C270" s="1"/>
      <c r="D270" s="1"/>
      <c r="E270" s="1"/>
      <c r="F270" s="1"/>
      <c r="G270" s="44"/>
      <c r="H270" s="1"/>
      <c r="I270" s="1"/>
      <c r="J270" s="1"/>
      <c r="K270" s="1"/>
      <c r="L270" s="1"/>
      <c r="M270" s="44"/>
      <c r="N270" s="1"/>
      <c r="O270" s="1"/>
      <c r="P270" s="1"/>
      <c r="Q270" s="1"/>
      <c r="R270" s="1"/>
      <c r="S270" s="44"/>
      <c r="T270" s="1"/>
      <c r="U270" s="1"/>
      <c r="V270" s="1"/>
      <c r="W270" s="1"/>
      <c r="X270" s="1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5"/>
    </row>
    <row r="271" spans="1:38" ht="13">
      <c r="A271" s="1"/>
      <c r="B271" s="1"/>
      <c r="C271" s="1"/>
      <c r="D271" s="1"/>
      <c r="E271" s="1"/>
      <c r="F271" s="1"/>
      <c r="G271" s="44"/>
      <c r="H271" s="1"/>
      <c r="I271" s="1"/>
      <c r="J271" s="1"/>
      <c r="K271" s="1"/>
      <c r="L271" s="1"/>
      <c r="M271" s="44"/>
      <c r="N271" s="1"/>
      <c r="O271" s="1"/>
      <c r="P271" s="1"/>
      <c r="Q271" s="1"/>
      <c r="R271" s="1"/>
      <c r="S271" s="44"/>
      <c r="T271" s="1"/>
      <c r="U271" s="1"/>
      <c r="V271" s="1"/>
      <c r="W271" s="1"/>
      <c r="X271" s="1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5"/>
    </row>
    <row r="272" spans="1:38" ht="13">
      <c r="A272" s="1"/>
      <c r="B272" s="1"/>
      <c r="C272" s="1"/>
      <c r="D272" s="1"/>
      <c r="E272" s="1"/>
      <c r="F272" s="1"/>
      <c r="G272" s="44"/>
      <c r="H272" s="1"/>
      <c r="I272" s="1"/>
      <c r="J272" s="1"/>
      <c r="K272" s="1"/>
      <c r="L272" s="1"/>
      <c r="M272" s="44"/>
      <c r="N272" s="1"/>
      <c r="O272" s="1"/>
      <c r="P272" s="1"/>
      <c r="Q272" s="1"/>
      <c r="R272" s="1"/>
      <c r="S272" s="44"/>
      <c r="T272" s="1"/>
      <c r="U272" s="1"/>
      <c r="V272" s="1"/>
      <c r="W272" s="1"/>
      <c r="X272" s="1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5"/>
    </row>
    <row r="273" spans="1:38" ht="13">
      <c r="A273" s="1"/>
      <c r="B273" s="1"/>
      <c r="C273" s="1"/>
      <c r="D273" s="1"/>
      <c r="E273" s="1"/>
      <c r="F273" s="1"/>
      <c r="G273" s="44"/>
      <c r="H273" s="1"/>
      <c r="I273" s="1"/>
      <c r="J273" s="1"/>
      <c r="K273" s="1"/>
      <c r="L273" s="1"/>
      <c r="M273" s="44"/>
      <c r="N273" s="1"/>
      <c r="O273" s="1"/>
      <c r="P273" s="1"/>
      <c r="Q273" s="1"/>
      <c r="R273" s="1"/>
      <c r="S273" s="44"/>
      <c r="T273" s="1"/>
      <c r="U273" s="1"/>
      <c r="V273" s="1"/>
      <c r="W273" s="1"/>
      <c r="X273" s="1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5"/>
    </row>
    <row r="274" spans="1:38" ht="13">
      <c r="A274" s="1"/>
      <c r="B274" s="1"/>
      <c r="C274" s="1"/>
      <c r="D274" s="1"/>
      <c r="E274" s="1"/>
      <c r="F274" s="1"/>
      <c r="G274" s="44"/>
      <c r="H274" s="1"/>
      <c r="I274" s="1"/>
      <c r="J274" s="1"/>
      <c r="K274" s="1"/>
      <c r="L274" s="1"/>
      <c r="M274" s="44"/>
      <c r="N274" s="1"/>
      <c r="O274" s="1"/>
      <c r="P274" s="1"/>
      <c r="Q274" s="1"/>
      <c r="R274" s="1"/>
      <c r="S274" s="44"/>
      <c r="T274" s="1"/>
      <c r="U274" s="1"/>
      <c r="V274" s="1"/>
      <c r="W274" s="1"/>
      <c r="X274" s="1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5"/>
    </row>
    <row r="275" spans="1:38" ht="13">
      <c r="A275" s="1"/>
      <c r="B275" s="1"/>
      <c r="C275" s="1"/>
      <c r="D275" s="1"/>
      <c r="E275" s="1"/>
      <c r="F275" s="1"/>
      <c r="G275" s="44"/>
      <c r="H275" s="1"/>
      <c r="I275" s="1"/>
      <c r="J275" s="1"/>
      <c r="K275" s="1"/>
      <c r="L275" s="1"/>
      <c r="M275" s="44"/>
      <c r="N275" s="1"/>
      <c r="O275" s="1"/>
      <c r="P275" s="1"/>
      <c r="Q275" s="1"/>
      <c r="R275" s="1"/>
      <c r="S275" s="44"/>
      <c r="T275" s="1"/>
      <c r="U275" s="1"/>
      <c r="V275" s="1"/>
      <c r="W275" s="1"/>
      <c r="X275" s="1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5"/>
    </row>
    <row r="276" spans="1:38" ht="13">
      <c r="A276" s="1"/>
      <c r="B276" s="1"/>
      <c r="C276" s="1"/>
      <c r="D276" s="1"/>
      <c r="E276" s="1"/>
      <c r="F276" s="1"/>
      <c r="G276" s="44"/>
      <c r="H276" s="1"/>
      <c r="I276" s="1"/>
      <c r="J276" s="1"/>
      <c r="K276" s="1"/>
      <c r="L276" s="1"/>
      <c r="M276" s="44"/>
      <c r="N276" s="1"/>
      <c r="O276" s="1"/>
      <c r="P276" s="1"/>
      <c r="Q276" s="1"/>
      <c r="R276" s="1"/>
      <c r="S276" s="44"/>
      <c r="T276" s="1"/>
      <c r="U276" s="1"/>
      <c r="V276" s="1"/>
      <c r="W276" s="1"/>
      <c r="X276" s="1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5"/>
    </row>
    <row r="277" spans="1:38" ht="13">
      <c r="A277" s="1"/>
      <c r="B277" s="1"/>
      <c r="C277" s="1"/>
      <c r="D277" s="1"/>
      <c r="E277" s="1"/>
      <c r="F277" s="1"/>
      <c r="G277" s="44"/>
      <c r="H277" s="1"/>
      <c r="I277" s="1"/>
      <c r="J277" s="1"/>
      <c r="K277" s="1"/>
      <c r="L277" s="1"/>
      <c r="M277" s="44"/>
      <c r="N277" s="1"/>
      <c r="O277" s="1"/>
      <c r="P277" s="1"/>
      <c r="Q277" s="1"/>
      <c r="R277" s="1"/>
      <c r="S277" s="44"/>
      <c r="T277" s="1"/>
      <c r="U277" s="1"/>
      <c r="V277" s="1"/>
      <c r="W277" s="1"/>
      <c r="X277" s="1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5"/>
    </row>
    <row r="278" spans="1:38" ht="13">
      <c r="A278" s="1"/>
      <c r="B278" s="1"/>
      <c r="C278" s="1"/>
      <c r="D278" s="1"/>
      <c r="E278" s="1"/>
      <c r="F278" s="1"/>
      <c r="G278" s="44"/>
      <c r="H278" s="1"/>
      <c r="I278" s="1"/>
      <c r="J278" s="1"/>
      <c r="K278" s="1"/>
      <c r="L278" s="1"/>
      <c r="M278" s="44"/>
      <c r="N278" s="1"/>
      <c r="O278" s="1"/>
      <c r="P278" s="1"/>
      <c r="Q278" s="1"/>
      <c r="R278" s="1"/>
      <c r="S278" s="44"/>
      <c r="T278" s="1"/>
      <c r="U278" s="1"/>
      <c r="V278" s="1"/>
      <c r="W278" s="1"/>
      <c r="X278" s="1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5"/>
    </row>
    <row r="279" spans="1:38" ht="13">
      <c r="A279" s="1"/>
      <c r="B279" s="1"/>
      <c r="C279" s="1"/>
      <c r="D279" s="1"/>
      <c r="E279" s="1"/>
      <c r="F279" s="1"/>
      <c r="G279" s="44"/>
      <c r="H279" s="1"/>
      <c r="I279" s="1"/>
      <c r="J279" s="1"/>
      <c r="K279" s="1"/>
      <c r="L279" s="1"/>
      <c r="M279" s="44"/>
      <c r="N279" s="1"/>
      <c r="O279" s="1"/>
      <c r="P279" s="1"/>
      <c r="Q279" s="1"/>
      <c r="R279" s="1"/>
      <c r="S279" s="44"/>
      <c r="T279" s="1"/>
      <c r="U279" s="1"/>
      <c r="V279" s="1"/>
      <c r="W279" s="1"/>
      <c r="X279" s="1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5"/>
    </row>
    <row r="280" spans="1:38" ht="13">
      <c r="A280" s="1"/>
      <c r="B280" s="1"/>
      <c r="C280" s="1"/>
      <c r="D280" s="1"/>
      <c r="E280" s="1"/>
      <c r="F280" s="1"/>
      <c r="G280" s="44"/>
      <c r="H280" s="1"/>
      <c r="I280" s="1"/>
      <c r="J280" s="1"/>
      <c r="K280" s="1"/>
      <c r="L280" s="1"/>
      <c r="M280" s="44"/>
      <c r="N280" s="1"/>
      <c r="O280" s="1"/>
      <c r="P280" s="1"/>
      <c r="Q280" s="1"/>
      <c r="R280" s="1"/>
      <c r="S280" s="44"/>
      <c r="T280" s="1"/>
      <c r="U280" s="1"/>
      <c r="V280" s="1"/>
      <c r="W280" s="1"/>
      <c r="X280" s="1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5"/>
    </row>
    <row r="281" spans="1:38" ht="13">
      <c r="A281" s="1"/>
      <c r="B281" s="1"/>
      <c r="C281" s="1"/>
      <c r="D281" s="1"/>
      <c r="E281" s="1"/>
      <c r="F281" s="1"/>
      <c r="G281" s="44"/>
      <c r="H281" s="1"/>
      <c r="I281" s="1"/>
      <c r="J281" s="1"/>
      <c r="K281" s="1"/>
      <c r="L281" s="1"/>
      <c r="M281" s="44"/>
      <c r="N281" s="1"/>
      <c r="O281" s="1"/>
      <c r="P281" s="1"/>
      <c r="Q281" s="1"/>
      <c r="R281" s="1"/>
      <c r="S281" s="44"/>
      <c r="T281" s="1"/>
      <c r="U281" s="1"/>
      <c r="V281" s="1"/>
      <c r="W281" s="1"/>
      <c r="X281" s="1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5"/>
    </row>
    <row r="282" spans="1:38" ht="13">
      <c r="A282" s="1"/>
      <c r="B282" s="1"/>
      <c r="C282" s="1"/>
      <c r="D282" s="1"/>
      <c r="E282" s="1"/>
      <c r="F282" s="1"/>
      <c r="G282" s="44"/>
      <c r="H282" s="1"/>
      <c r="I282" s="1"/>
      <c r="J282" s="1"/>
      <c r="K282" s="1"/>
      <c r="L282" s="1"/>
      <c r="M282" s="44"/>
      <c r="N282" s="1"/>
      <c r="O282" s="1"/>
      <c r="P282" s="1"/>
      <c r="Q282" s="1"/>
      <c r="R282" s="1"/>
      <c r="S282" s="44"/>
      <c r="T282" s="1"/>
      <c r="U282" s="1"/>
      <c r="V282" s="1"/>
      <c r="W282" s="1"/>
      <c r="X282" s="1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5"/>
    </row>
    <row r="283" spans="1:38" ht="13">
      <c r="A283" s="1"/>
      <c r="B283" s="1"/>
      <c r="C283" s="1"/>
      <c r="D283" s="1"/>
      <c r="E283" s="1"/>
      <c r="F283" s="1"/>
      <c r="G283" s="44"/>
      <c r="H283" s="1"/>
      <c r="I283" s="1"/>
      <c r="J283" s="1"/>
      <c r="K283" s="1"/>
      <c r="L283" s="1"/>
      <c r="M283" s="44"/>
      <c r="N283" s="1"/>
      <c r="O283" s="1"/>
      <c r="P283" s="1"/>
      <c r="Q283" s="1"/>
      <c r="R283" s="1"/>
      <c r="S283" s="44"/>
      <c r="T283" s="1"/>
      <c r="U283" s="1"/>
      <c r="V283" s="1"/>
      <c r="W283" s="1"/>
      <c r="X283" s="1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5"/>
    </row>
    <row r="284" spans="1:38" ht="13">
      <c r="A284" s="1"/>
      <c r="B284" s="1"/>
      <c r="C284" s="1"/>
      <c r="D284" s="1"/>
      <c r="E284" s="1"/>
      <c r="F284" s="1"/>
      <c r="G284" s="44"/>
      <c r="H284" s="1"/>
      <c r="I284" s="1"/>
      <c r="J284" s="1"/>
      <c r="K284" s="1"/>
      <c r="L284" s="1"/>
      <c r="M284" s="44"/>
      <c r="N284" s="1"/>
      <c r="O284" s="1"/>
      <c r="P284" s="1"/>
      <c r="Q284" s="1"/>
      <c r="R284" s="1"/>
      <c r="S284" s="44"/>
      <c r="T284" s="1"/>
      <c r="U284" s="1"/>
      <c r="V284" s="1"/>
      <c r="W284" s="1"/>
      <c r="X284" s="1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5"/>
    </row>
    <row r="285" spans="1:38" ht="13">
      <c r="A285" s="1"/>
      <c r="B285" s="1"/>
      <c r="C285" s="1"/>
      <c r="D285" s="1"/>
      <c r="E285" s="1"/>
      <c r="F285" s="1"/>
      <c r="G285" s="44"/>
      <c r="H285" s="1"/>
      <c r="I285" s="1"/>
      <c r="J285" s="1"/>
      <c r="K285" s="1"/>
      <c r="L285" s="1"/>
      <c r="M285" s="44"/>
      <c r="N285" s="1"/>
      <c r="O285" s="1"/>
      <c r="P285" s="1"/>
      <c r="Q285" s="1"/>
      <c r="R285" s="1"/>
      <c r="S285" s="44"/>
      <c r="T285" s="1"/>
      <c r="U285" s="1"/>
      <c r="V285" s="1"/>
      <c r="W285" s="1"/>
      <c r="X285" s="1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5"/>
    </row>
    <row r="286" spans="1:38" ht="13">
      <c r="A286" s="1"/>
      <c r="B286" s="1"/>
      <c r="C286" s="1"/>
      <c r="D286" s="1"/>
      <c r="E286" s="1"/>
      <c r="F286" s="1"/>
      <c r="G286" s="44"/>
      <c r="H286" s="1"/>
      <c r="I286" s="1"/>
      <c r="J286" s="1"/>
      <c r="K286" s="1"/>
      <c r="L286" s="1"/>
      <c r="M286" s="44"/>
      <c r="N286" s="1"/>
      <c r="O286" s="1"/>
      <c r="P286" s="1"/>
      <c r="Q286" s="1"/>
      <c r="R286" s="1"/>
      <c r="S286" s="44"/>
      <c r="T286" s="1"/>
      <c r="U286" s="1"/>
      <c r="V286" s="1"/>
      <c r="W286" s="1"/>
      <c r="X286" s="1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5"/>
    </row>
    <row r="287" spans="1:38" ht="13">
      <c r="A287" s="1"/>
      <c r="B287" s="1"/>
      <c r="C287" s="1"/>
      <c r="D287" s="1"/>
      <c r="E287" s="1"/>
      <c r="F287" s="1"/>
      <c r="G287" s="44"/>
      <c r="H287" s="1"/>
      <c r="I287" s="1"/>
      <c r="J287" s="1"/>
      <c r="K287" s="1"/>
      <c r="L287" s="1"/>
      <c r="M287" s="44"/>
      <c r="N287" s="1"/>
      <c r="O287" s="1"/>
      <c r="P287" s="1"/>
      <c r="Q287" s="1"/>
      <c r="R287" s="1"/>
      <c r="S287" s="44"/>
      <c r="T287" s="1"/>
      <c r="U287" s="1"/>
      <c r="V287" s="1"/>
      <c r="W287" s="1"/>
      <c r="X287" s="1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5"/>
    </row>
    <row r="288" spans="1:38" ht="13">
      <c r="A288" s="1"/>
      <c r="B288" s="1"/>
      <c r="C288" s="1"/>
      <c r="D288" s="1"/>
      <c r="E288" s="1"/>
      <c r="F288" s="1"/>
      <c r="G288" s="44"/>
      <c r="H288" s="1"/>
      <c r="I288" s="1"/>
      <c r="J288" s="1"/>
      <c r="K288" s="1"/>
      <c r="L288" s="1"/>
      <c r="M288" s="44"/>
      <c r="N288" s="1"/>
      <c r="O288" s="1"/>
      <c r="P288" s="1"/>
      <c r="Q288" s="1"/>
      <c r="R288" s="1"/>
      <c r="S288" s="44"/>
      <c r="T288" s="1"/>
      <c r="U288" s="1"/>
      <c r="V288" s="1"/>
      <c r="W288" s="1"/>
      <c r="X288" s="1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5"/>
    </row>
    <row r="289" spans="1:38" ht="13">
      <c r="A289" s="1"/>
      <c r="B289" s="1"/>
      <c r="C289" s="1"/>
      <c r="D289" s="1"/>
      <c r="E289" s="1"/>
      <c r="F289" s="1"/>
      <c r="G289" s="44"/>
      <c r="H289" s="1"/>
      <c r="I289" s="1"/>
      <c r="J289" s="1"/>
      <c r="K289" s="1"/>
      <c r="L289" s="1"/>
      <c r="M289" s="44"/>
      <c r="N289" s="1"/>
      <c r="O289" s="1"/>
      <c r="P289" s="1"/>
      <c r="Q289" s="1"/>
      <c r="R289" s="1"/>
      <c r="S289" s="44"/>
      <c r="T289" s="1"/>
      <c r="U289" s="1"/>
      <c r="V289" s="1"/>
      <c r="W289" s="1"/>
      <c r="X289" s="1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5"/>
    </row>
    <row r="290" spans="1:38" ht="13">
      <c r="A290" s="1"/>
      <c r="B290" s="1"/>
      <c r="C290" s="1"/>
      <c r="D290" s="1"/>
      <c r="E290" s="1"/>
      <c r="F290" s="1"/>
      <c r="G290" s="44"/>
      <c r="H290" s="1"/>
      <c r="I290" s="1"/>
      <c r="J290" s="1"/>
      <c r="K290" s="1"/>
      <c r="L290" s="1"/>
      <c r="M290" s="44"/>
      <c r="N290" s="1"/>
      <c r="O290" s="1"/>
      <c r="P290" s="1"/>
      <c r="Q290" s="1"/>
      <c r="R290" s="1"/>
      <c r="S290" s="44"/>
      <c r="T290" s="1"/>
      <c r="U290" s="1"/>
      <c r="V290" s="1"/>
      <c r="W290" s="1"/>
      <c r="X290" s="1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5"/>
    </row>
    <row r="291" spans="1:38" ht="13">
      <c r="A291" s="1"/>
      <c r="B291" s="1"/>
      <c r="C291" s="1"/>
      <c r="D291" s="1"/>
      <c r="E291" s="1"/>
      <c r="F291" s="1"/>
      <c r="G291" s="44"/>
      <c r="H291" s="1"/>
      <c r="I291" s="1"/>
      <c r="J291" s="1"/>
      <c r="K291" s="1"/>
      <c r="L291" s="1"/>
      <c r="M291" s="44"/>
      <c r="N291" s="1"/>
      <c r="O291" s="1"/>
      <c r="P291" s="1"/>
      <c r="Q291" s="1"/>
      <c r="R291" s="1"/>
      <c r="S291" s="44"/>
      <c r="T291" s="1"/>
      <c r="U291" s="1"/>
      <c r="V291" s="1"/>
      <c r="W291" s="1"/>
      <c r="X291" s="1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5"/>
    </row>
    <row r="292" spans="1:38" ht="13">
      <c r="A292" s="1"/>
      <c r="B292" s="1"/>
      <c r="C292" s="1"/>
      <c r="D292" s="1"/>
      <c r="E292" s="1"/>
      <c r="F292" s="1"/>
      <c r="G292" s="44"/>
      <c r="H292" s="1"/>
      <c r="I292" s="1"/>
      <c r="J292" s="1"/>
      <c r="K292" s="1"/>
      <c r="L292" s="1"/>
      <c r="M292" s="44"/>
      <c r="N292" s="1"/>
      <c r="O292" s="1"/>
      <c r="P292" s="1"/>
      <c r="Q292" s="1"/>
      <c r="R292" s="1"/>
      <c r="S292" s="44"/>
      <c r="T292" s="1"/>
      <c r="U292" s="1"/>
      <c r="V292" s="1"/>
      <c r="W292" s="1"/>
      <c r="X292" s="1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5"/>
    </row>
    <row r="293" spans="1:38" ht="13">
      <c r="A293" s="1"/>
      <c r="B293" s="1"/>
      <c r="C293" s="1"/>
      <c r="D293" s="1"/>
      <c r="E293" s="1"/>
      <c r="F293" s="1"/>
      <c r="G293" s="44"/>
      <c r="H293" s="1"/>
      <c r="I293" s="1"/>
      <c r="J293" s="1"/>
      <c r="K293" s="1"/>
      <c r="L293" s="1"/>
      <c r="M293" s="44"/>
      <c r="N293" s="1"/>
      <c r="O293" s="1"/>
      <c r="P293" s="1"/>
      <c r="Q293" s="1"/>
      <c r="R293" s="1"/>
      <c r="S293" s="44"/>
      <c r="T293" s="1"/>
      <c r="U293" s="1"/>
      <c r="V293" s="1"/>
      <c r="W293" s="1"/>
      <c r="X293" s="1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5"/>
    </row>
    <row r="294" spans="1:38" ht="13">
      <c r="A294" s="1"/>
      <c r="B294" s="1"/>
      <c r="C294" s="1"/>
      <c r="D294" s="1"/>
      <c r="E294" s="1"/>
      <c r="F294" s="1"/>
      <c r="G294" s="44"/>
      <c r="H294" s="1"/>
      <c r="I294" s="1"/>
      <c r="J294" s="1"/>
      <c r="K294" s="1"/>
      <c r="L294" s="1"/>
      <c r="M294" s="44"/>
      <c r="N294" s="1"/>
      <c r="O294" s="1"/>
      <c r="P294" s="1"/>
      <c r="Q294" s="1"/>
      <c r="R294" s="1"/>
      <c r="S294" s="44"/>
      <c r="T294" s="1"/>
      <c r="U294" s="1"/>
      <c r="V294" s="1"/>
      <c r="W294" s="1"/>
      <c r="X294" s="1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5"/>
    </row>
    <row r="295" spans="1:38" ht="13">
      <c r="A295" s="1"/>
      <c r="B295" s="1"/>
      <c r="C295" s="1"/>
      <c r="D295" s="1"/>
      <c r="E295" s="1"/>
      <c r="F295" s="1"/>
      <c r="G295" s="44"/>
      <c r="H295" s="1"/>
      <c r="I295" s="1"/>
      <c r="J295" s="1"/>
      <c r="K295" s="1"/>
      <c r="L295" s="1"/>
      <c r="M295" s="44"/>
      <c r="N295" s="1"/>
      <c r="O295" s="1"/>
      <c r="P295" s="1"/>
      <c r="Q295" s="1"/>
      <c r="R295" s="1"/>
      <c r="S295" s="44"/>
      <c r="T295" s="1"/>
      <c r="U295" s="1"/>
      <c r="V295" s="1"/>
      <c r="W295" s="1"/>
      <c r="X295" s="1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5"/>
    </row>
    <row r="296" spans="1:38" ht="13">
      <c r="A296" s="1"/>
      <c r="B296" s="1"/>
      <c r="C296" s="1"/>
      <c r="D296" s="1"/>
      <c r="E296" s="1"/>
      <c r="F296" s="1"/>
      <c r="G296" s="44"/>
      <c r="H296" s="1"/>
      <c r="I296" s="1"/>
      <c r="J296" s="1"/>
      <c r="K296" s="1"/>
      <c r="L296" s="1"/>
      <c r="M296" s="44"/>
      <c r="N296" s="1"/>
      <c r="O296" s="1"/>
      <c r="P296" s="1"/>
      <c r="Q296" s="1"/>
      <c r="R296" s="1"/>
      <c r="S296" s="44"/>
      <c r="T296" s="1"/>
      <c r="U296" s="1"/>
      <c r="V296" s="1"/>
      <c r="W296" s="1"/>
      <c r="X296" s="1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5"/>
    </row>
    <row r="297" spans="1:38" ht="13">
      <c r="A297" s="1"/>
      <c r="B297" s="1"/>
      <c r="C297" s="1"/>
      <c r="D297" s="1"/>
      <c r="E297" s="1"/>
      <c r="F297" s="1"/>
      <c r="G297" s="44"/>
      <c r="H297" s="1"/>
      <c r="I297" s="1"/>
      <c r="J297" s="1"/>
      <c r="K297" s="1"/>
      <c r="L297" s="1"/>
      <c r="M297" s="44"/>
      <c r="N297" s="1"/>
      <c r="O297" s="1"/>
      <c r="P297" s="1"/>
      <c r="Q297" s="1"/>
      <c r="R297" s="1"/>
      <c r="S297" s="44"/>
      <c r="T297" s="1"/>
      <c r="U297" s="1"/>
      <c r="V297" s="1"/>
      <c r="W297" s="1"/>
      <c r="X297" s="1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5"/>
    </row>
    <row r="298" spans="1:38" ht="13">
      <c r="A298" s="1"/>
      <c r="B298" s="1"/>
      <c r="C298" s="1"/>
      <c r="D298" s="1"/>
      <c r="E298" s="1"/>
      <c r="F298" s="1"/>
      <c r="G298" s="44"/>
      <c r="H298" s="1"/>
      <c r="I298" s="1"/>
      <c r="J298" s="1"/>
      <c r="K298" s="1"/>
      <c r="L298" s="1"/>
      <c r="M298" s="44"/>
      <c r="N298" s="1"/>
      <c r="O298" s="1"/>
      <c r="P298" s="1"/>
      <c r="Q298" s="1"/>
      <c r="R298" s="1"/>
      <c r="S298" s="44"/>
      <c r="T298" s="1"/>
      <c r="U298" s="1"/>
      <c r="V298" s="1"/>
      <c r="W298" s="1"/>
      <c r="X298" s="1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5"/>
    </row>
    <row r="299" spans="1:38" ht="13">
      <c r="A299" s="1"/>
      <c r="B299" s="1"/>
      <c r="C299" s="1"/>
      <c r="D299" s="1"/>
      <c r="E299" s="1"/>
      <c r="F299" s="1"/>
      <c r="G299" s="44"/>
      <c r="H299" s="1"/>
      <c r="I299" s="1"/>
      <c r="J299" s="1"/>
      <c r="K299" s="1"/>
      <c r="L299" s="1"/>
      <c r="M299" s="44"/>
      <c r="N299" s="1"/>
      <c r="O299" s="1"/>
      <c r="P299" s="1"/>
      <c r="Q299" s="1"/>
      <c r="R299" s="1"/>
      <c r="S299" s="44"/>
      <c r="T299" s="1"/>
      <c r="U299" s="1"/>
      <c r="V299" s="1"/>
      <c r="W299" s="1"/>
      <c r="X299" s="1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5"/>
    </row>
    <row r="300" spans="1:38" ht="13">
      <c r="A300" s="1"/>
      <c r="B300" s="1"/>
      <c r="C300" s="1"/>
      <c r="D300" s="1"/>
      <c r="E300" s="1"/>
      <c r="F300" s="1"/>
      <c r="G300" s="44"/>
      <c r="H300" s="1"/>
      <c r="I300" s="1"/>
      <c r="J300" s="1"/>
      <c r="K300" s="1"/>
      <c r="L300" s="1"/>
      <c r="M300" s="44"/>
      <c r="N300" s="1"/>
      <c r="O300" s="1"/>
      <c r="P300" s="1"/>
      <c r="Q300" s="1"/>
      <c r="R300" s="1"/>
      <c r="S300" s="44"/>
      <c r="T300" s="1"/>
      <c r="U300" s="1"/>
      <c r="V300" s="1"/>
      <c r="W300" s="1"/>
      <c r="X300" s="1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5"/>
    </row>
    <row r="301" spans="1:38" ht="13">
      <c r="A301" s="1"/>
      <c r="B301" s="1"/>
      <c r="C301" s="1"/>
      <c r="D301" s="1"/>
      <c r="E301" s="1"/>
      <c r="F301" s="1"/>
      <c r="G301" s="44"/>
      <c r="H301" s="1"/>
      <c r="I301" s="1"/>
      <c r="J301" s="1"/>
      <c r="K301" s="1"/>
      <c r="L301" s="1"/>
      <c r="M301" s="44"/>
      <c r="N301" s="1"/>
      <c r="O301" s="1"/>
      <c r="P301" s="1"/>
      <c r="Q301" s="1"/>
      <c r="R301" s="1"/>
      <c r="S301" s="44"/>
      <c r="T301" s="1"/>
      <c r="U301" s="1"/>
      <c r="V301" s="1"/>
      <c r="W301" s="1"/>
      <c r="X301" s="1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5"/>
    </row>
    <row r="302" spans="1:38" ht="13">
      <c r="A302" s="1"/>
      <c r="B302" s="1"/>
      <c r="C302" s="1"/>
      <c r="D302" s="1"/>
      <c r="E302" s="1"/>
      <c r="F302" s="1"/>
      <c r="G302" s="44"/>
      <c r="H302" s="1"/>
      <c r="I302" s="1"/>
      <c r="J302" s="1"/>
      <c r="K302" s="1"/>
      <c r="L302" s="1"/>
      <c r="M302" s="44"/>
      <c r="N302" s="1"/>
      <c r="O302" s="1"/>
      <c r="P302" s="1"/>
      <c r="Q302" s="1"/>
      <c r="R302" s="1"/>
      <c r="S302" s="44"/>
      <c r="T302" s="1"/>
      <c r="U302" s="1"/>
      <c r="V302" s="1"/>
      <c r="W302" s="1"/>
      <c r="X302" s="1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5"/>
    </row>
    <row r="303" spans="1:38" ht="13">
      <c r="A303" s="1"/>
      <c r="B303" s="1"/>
      <c r="C303" s="1"/>
      <c r="D303" s="1"/>
      <c r="E303" s="1"/>
      <c r="F303" s="1"/>
      <c r="G303" s="44"/>
      <c r="H303" s="1"/>
      <c r="I303" s="1"/>
      <c r="J303" s="1"/>
      <c r="K303" s="1"/>
      <c r="L303" s="1"/>
      <c r="M303" s="44"/>
      <c r="N303" s="1"/>
      <c r="O303" s="1"/>
      <c r="P303" s="1"/>
      <c r="Q303" s="1"/>
      <c r="R303" s="1"/>
      <c r="S303" s="44"/>
      <c r="T303" s="1"/>
      <c r="U303" s="1"/>
      <c r="V303" s="1"/>
      <c r="W303" s="1"/>
      <c r="X303" s="1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5"/>
    </row>
    <row r="304" spans="1:38" ht="13">
      <c r="A304" s="1"/>
      <c r="B304" s="1"/>
      <c r="C304" s="1"/>
      <c r="D304" s="1"/>
      <c r="E304" s="1"/>
      <c r="F304" s="1"/>
      <c r="G304" s="44"/>
      <c r="H304" s="1"/>
      <c r="I304" s="1"/>
      <c r="J304" s="1"/>
      <c r="K304" s="1"/>
      <c r="L304" s="1"/>
      <c r="M304" s="44"/>
      <c r="N304" s="1"/>
      <c r="O304" s="1"/>
      <c r="P304" s="1"/>
      <c r="Q304" s="1"/>
      <c r="R304" s="1"/>
      <c r="S304" s="44"/>
      <c r="T304" s="1"/>
      <c r="U304" s="1"/>
      <c r="V304" s="1"/>
      <c r="W304" s="1"/>
      <c r="X304" s="1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5"/>
    </row>
    <row r="305" spans="1:38" ht="13">
      <c r="A305" s="1"/>
      <c r="B305" s="1"/>
      <c r="C305" s="1"/>
      <c r="D305" s="1"/>
      <c r="E305" s="1"/>
      <c r="F305" s="1"/>
      <c r="G305" s="44"/>
      <c r="H305" s="1"/>
      <c r="I305" s="1"/>
      <c r="J305" s="1"/>
      <c r="K305" s="1"/>
      <c r="L305" s="1"/>
      <c r="M305" s="44"/>
      <c r="N305" s="1"/>
      <c r="O305" s="1"/>
      <c r="P305" s="1"/>
      <c r="Q305" s="1"/>
      <c r="R305" s="1"/>
      <c r="S305" s="44"/>
      <c r="T305" s="1"/>
      <c r="U305" s="1"/>
      <c r="V305" s="1"/>
      <c r="W305" s="1"/>
      <c r="X305" s="1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5"/>
    </row>
    <row r="306" spans="1:38" ht="13">
      <c r="A306" s="1"/>
      <c r="B306" s="1"/>
      <c r="C306" s="1"/>
      <c r="D306" s="1"/>
      <c r="E306" s="1"/>
      <c r="F306" s="1"/>
      <c r="G306" s="44"/>
      <c r="H306" s="1"/>
      <c r="I306" s="1"/>
      <c r="J306" s="1"/>
      <c r="K306" s="1"/>
      <c r="L306" s="1"/>
      <c r="M306" s="44"/>
      <c r="N306" s="1"/>
      <c r="O306" s="1"/>
      <c r="P306" s="1"/>
      <c r="Q306" s="1"/>
      <c r="R306" s="1"/>
      <c r="S306" s="44"/>
      <c r="T306" s="1"/>
      <c r="U306" s="1"/>
      <c r="V306" s="1"/>
      <c r="W306" s="1"/>
      <c r="X306" s="1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5"/>
    </row>
    <row r="307" spans="1:38" ht="13">
      <c r="A307" s="1"/>
      <c r="B307" s="1"/>
      <c r="C307" s="1"/>
      <c r="D307" s="1"/>
      <c r="E307" s="1"/>
      <c r="F307" s="1"/>
      <c r="G307" s="44"/>
      <c r="H307" s="1"/>
      <c r="I307" s="1"/>
      <c r="J307" s="1"/>
      <c r="K307" s="1"/>
      <c r="L307" s="1"/>
      <c r="M307" s="44"/>
      <c r="N307" s="1"/>
      <c r="O307" s="1"/>
      <c r="P307" s="1"/>
      <c r="Q307" s="1"/>
      <c r="R307" s="1"/>
      <c r="S307" s="44"/>
      <c r="T307" s="1"/>
      <c r="U307" s="1"/>
      <c r="V307" s="1"/>
      <c r="W307" s="1"/>
      <c r="X307" s="1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5"/>
    </row>
    <row r="308" spans="1:38" ht="13">
      <c r="A308" s="1"/>
      <c r="B308" s="1"/>
      <c r="C308" s="1"/>
      <c r="D308" s="1"/>
      <c r="E308" s="1"/>
      <c r="F308" s="1"/>
      <c r="G308" s="44"/>
      <c r="H308" s="1"/>
      <c r="I308" s="1"/>
      <c r="J308" s="1"/>
      <c r="K308" s="1"/>
      <c r="L308" s="1"/>
      <c r="M308" s="44"/>
      <c r="N308" s="1"/>
      <c r="O308" s="1"/>
      <c r="P308" s="1"/>
      <c r="Q308" s="1"/>
      <c r="R308" s="1"/>
      <c r="S308" s="44"/>
      <c r="T308" s="1"/>
      <c r="U308" s="1"/>
      <c r="V308" s="1"/>
      <c r="W308" s="1"/>
      <c r="X308" s="1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5"/>
    </row>
    <row r="309" spans="1:38" ht="13">
      <c r="A309" s="1"/>
      <c r="B309" s="1"/>
      <c r="C309" s="1"/>
      <c r="D309" s="1"/>
      <c r="E309" s="1"/>
      <c r="F309" s="1"/>
      <c r="G309" s="44"/>
      <c r="H309" s="1"/>
      <c r="I309" s="1"/>
      <c r="J309" s="1"/>
      <c r="K309" s="1"/>
      <c r="L309" s="1"/>
      <c r="M309" s="44"/>
      <c r="N309" s="1"/>
      <c r="O309" s="1"/>
      <c r="P309" s="1"/>
      <c r="Q309" s="1"/>
      <c r="R309" s="1"/>
      <c r="S309" s="44"/>
      <c r="T309" s="1"/>
      <c r="U309" s="1"/>
      <c r="V309" s="1"/>
      <c r="W309" s="1"/>
      <c r="X309" s="1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5"/>
    </row>
    <row r="310" spans="1:38" ht="13">
      <c r="A310" s="1"/>
      <c r="B310" s="1"/>
      <c r="C310" s="1"/>
      <c r="D310" s="1"/>
      <c r="E310" s="1"/>
      <c r="F310" s="1"/>
      <c r="G310" s="44"/>
      <c r="H310" s="1"/>
      <c r="I310" s="1"/>
      <c r="J310" s="1"/>
      <c r="K310" s="1"/>
      <c r="L310" s="1"/>
      <c r="M310" s="44"/>
      <c r="N310" s="1"/>
      <c r="O310" s="1"/>
      <c r="P310" s="1"/>
      <c r="Q310" s="1"/>
      <c r="R310" s="1"/>
      <c r="S310" s="44"/>
      <c r="T310" s="1"/>
      <c r="U310" s="1"/>
      <c r="V310" s="1"/>
      <c r="W310" s="1"/>
      <c r="X310" s="1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5"/>
    </row>
    <row r="311" spans="1:38" ht="13">
      <c r="A311" s="1"/>
      <c r="B311" s="1"/>
      <c r="C311" s="1"/>
      <c r="D311" s="1"/>
      <c r="E311" s="1"/>
      <c r="F311" s="1"/>
      <c r="G311" s="44"/>
      <c r="H311" s="1"/>
      <c r="I311" s="1"/>
      <c r="J311" s="1"/>
      <c r="K311" s="1"/>
      <c r="L311" s="1"/>
      <c r="M311" s="44"/>
      <c r="N311" s="1"/>
      <c r="O311" s="1"/>
      <c r="P311" s="1"/>
      <c r="Q311" s="1"/>
      <c r="R311" s="1"/>
      <c r="S311" s="44"/>
      <c r="T311" s="1"/>
      <c r="U311" s="1"/>
      <c r="V311" s="1"/>
      <c r="W311" s="1"/>
      <c r="X311" s="1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5"/>
    </row>
    <row r="312" spans="1:38" ht="13">
      <c r="A312" s="1"/>
      <c r="B312" s="1"/>
      <c r="C312" s="1"/>
      <c r="D312" s="1"/>
      <c r="E312" s="1"/>
      <c r="F312" s="1"/>
      <c r="G312" s="44"/>
      <c r="H312" s="1"/>
      <c r="I312" s="1"/>
      <c r="J312" s="1"/>
      <c r="K312" s="1"/>
      <c r="L312" s="1"/>
      <c r="M312" s="44"/>
      <c r="N312" s="1"/>
      <c r="O312" s="1"/>
      <c r="P312" s="1"/>
      <c r="Q312" s="1"/>
      <c r="R312" s="1"/>
      <c r="S312" s="44"/>
      <c r="T312" s="1"/>
      <c r="U312" s="1"/>
      <c r="V312" s="1"/>
      <c r="W312" s="1"/>
      <c r="X312" s="1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5"/>
    </row>
    <row r="313" spans="1:38" ht="13">
      <c r="A313" s="1"/>
      <c r="B313" s="1"/>
      <c r="C313" s="1"/>
      <c r="D313" s="1"/>
      <c r="E313" s="1"/>
      <c r="F313" s="1"/>
      <c r="G313" s="44"/>
      <c r="H313" s="1"/>
      <c r="I313" s="1"/>
      <c r="J313" s="1"/>
      <c r="K313" s="1"/>
      <c r="L313" s="1"/>
      <c r="M313" s="44"/>
      <c r="N313" s="1"/>
      <c r="O313" s="1"/>
      <c r="P313" s="1"/>
      <c r="Q313" s="1"/>
      <c r="R313" s="1"/>
      <c r="S313" s="44"/>
      <c r="T313" s="1"/>
      <c r="U313" s="1"/>
      <c r="V313" s="1"/>
      <c r="W313" s="1"/>
      <c r="X313" s="1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5"/>
    </row>
    <row r="314" spans="1:38" ht="13">
      <c r="A314" s="1"/>
      <c r="B314" s="1"/>
      <c r="C314" s="1"/>
      <c r="D314" s="1"/>
      <c r="E314" s="1"/>
      <c r="F314" s="1"/>
      <c r="G314" s="44"/>
      <c r="H314" s="1"/>
      <c r="I314" s="1"/>
      <c r="J314" s="1"/>
      <c r="K314" s="1"/>
      <c r="L314" s="1"/>
      <c r="M314" s="44"/>
      <c r="N314" s="1"/>
      <c r="O314" s="1"/>
      <c r="P314" s="1"/>
      <c r="Q314" s="1"/>
      <c r="R314" s="1"/>
      <c r="S314" s="44"/>
      <c r="T314" s="1"/>
      <c r="U314" s="1"/>
      <c r="V314" s="1"/>
      <c r="W314" s="1"/>
      <c r="X314" s="1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5"/>
    </row>
    <row r="315" spans="1:38" ht="13">
      <c r="A315" s="1"/>
      <c r="B315" s="1"/>
      <c r="C315" s="1"/>
      <c r="D315" s="1"/>
      <c r="E315" s="1"/>
      <c r="F315" s="1"/>
      <c r="G315" s="44"/>
      <c r="H315" s="1"/>
      <c r="I315" s="1"/>
      <c r="J315" s="1"/>
      <c r="K315" s="1"/>
      <c r="L315" s="1"/>
      <c r="M315" s="44"/>
      <c r="N315" s="1"/>
      <c r="O315" s="1"/>
      <c r="P315" s="1"/>
      <c r="Q315" s="1"/>
      <c r="R315" s="1"/>
      <c r="S315" s="44"/>
      <c r="T315" s="1"/>
      <c r="U315" s="1"/>
      <c r="V315" s="1"/>
      <c r="W315" s="1"/>
      <c r="X315" s="1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5"/>
    </row>
    <row r="316" spans="1:38" ht="13">
      <c r="A316" s="1"/>
      <c r="B316" s="1"/>
      <c r="C316" s="1"/>
      <c r="D316" s="1"/>
      <c r="E316" s="1"/>
      <c r="F316" s="1"/>
      <c r="G316" s="44"/>
      <c r="H316" s="1"/>
      <c r="I316" s="1"/>
      <c r="J316" s="1"/>
      <c r="K316" s="1"/>
      <c r="L316" s="1"/>
      <c r="M316" s="44"/>
      <c r="N316" s="1"/>
      <c r="O316" s="1"/>
      <c r="P316" s="1"/>
      <c r="Q316" s="1"/>
      <c r="R316" s="1"/>
      <c r="S316" s="44"/>
      <c r="T316" s="1"/>
      <c r="U316" s="1"/>
      <c r="V316" s="1"/>
      <c r="W316" s="1"/>
      <c r="X316" s="1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5"/>
    </row>
    <row r="317" spans="1:38" ht="13">
      <c r="A317" s="1"/>
      <c r="B317" s="1"/>
      <c r="C317" s="1"/>
      <c r="D317" s="1"/>
      <c r="E317" s="1"/>
      <c r="F317" s="1"/>
      <c r="G317" s="44"/>
      <c r="H317" s="1"/>
      <c r="I317" s="1"/>
      <c r="J317" s="1"/>
      <c r="K317" s="1"/>
      <c r="L317" s="1"/>
      <c r="M317" s="44"/>
      <c r="N317" s="1"/>
      <c r="O317" s="1"/>
      <c r="P317" s="1"/>
      <c r="Q317" s="1"/>
      <c r="R317" s="1"/>
      <c r="S317" s="44"/>
      <c r="T317" s="1"/>
      <c r="U317" s="1"/>
      <c r="V317" s="1"/>
      <c r="W317" s="1"/>
      <c r="X317" s="1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5"/>
    </row>
    <row r="318" spans="1:38" ht="13">
      <c r="A318" s="1"/>
      <c r="B318" s="1"/>
      <c r="C318" s="1"/>
      <c r="D318" s="1"/>
      <c r="E318" s="1"/>
      <c r="F318" s="1"/>
      <c r="G318" s="44"/>
      <c r="H318" s="1"/>
      <c r="I318" s="1"/>
      <c r="J318" s="1"/>
      <c r="K318" s="1"/>
      <c r="L318" s="1"/>
      <c r="M318" s="44"/>
      <c r="N318" s="1"/>
      <c r="O318" s="1"/>
      <c r="P318" s="1"/>
      <c r="Q318" s="1"/>
      <c r="R318" s="1"/>
      <c r="S318" s="44"/>
      <c r="T318" s="1"/>
      <c r="U318" s="1"/>
      <c r="V318" s="1"/>
      <c r="W318" s="1"/>
      <c r="X318" s="1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5"/>
    </row>
    <row r="319" spans="1:38" ht="13">
      <c r="A319" s="1"/>
      <c r="B319" s="1"/>
      <c r="C319" s="1"/>
      <c r="D319" s="1"/>
      <c r="E319" s="1"/>
      <c r="F319" s="1"/>
      <c r="G319" s="44"/>
      <c r="H319" s="1"/>
      <c r="I319" s="1"/>
      <c r="J319" s="1"/>
      <c r="K319" s="1"/>
      <c r="L319" s="1"/>
      <c r="M319" s="44"/>
      <c r="N319" s="1"/>
      <c r="O319" s="1"/>
      <c r="P319" s="1"/>
      <c r="Q319" s="1"/>
      <c r="R319" s="1"/>
      <c r="S319" s="44"/>
      <c r="T319" s="1"/>
      <c r="U319" s="1"/>
      <c r="V319" s="1"/>
      <c r="W319" s="1"/>
      <c r="X319" s="1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5"/>
    </row>
    <row r="320" spans="1:38" ht="13">
      <c r="A320" s="1"/>
      <c r="B320" s="1"/>
      <c r="C320" s="1"/>
      <c r="D320" s="1"/>
      <c r="E320" s="1"/>
      <c r="F320" s="1"/>
      <c r="G320" s="44"/>
      <c r="H320" s="1"/>
      <c r="I320" s="1"/>
      <c r="J320" s="1"/>
      <c r="K320" s="1"/>
      <c r="L320" s="1"/>
      <c r="M320" s="44"/>
      <c r="N320" s="1"/>
      <c r="O320" s="1"/>
      <c r="P320" s="1"/>
      <c r="Q320" s="1"/>
      <c r="R320" s="1"/>
      <c r="S320" s="44"/>
      <c r="T320" s="1"/>
      <c r="U320" s="1"/>
      <c r="V320" s="1"/>
      <c r="W320" s="1"/>
      <c r="X320" s="1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5"/>
    </row>
    <row r="321" spans="1:38" ht="13">
      <c r="A321" s="1"/>
      <c r="B321" s="1"/>
      <c r="C321" s="1"/>
      <c r="D321" s="1"/>
      <c r="E321" s="1"/>
      <c r="F321" s="1"/>
      <c r="G321" s="44"/>
      <c r="H321" s="1"/>
      <c r="I321" s="1"/>
      <c r="J321" s="1"/>
      <c r="K321" s="1"/>
      <c r="L321" s="1"/>
      <c r="M321" s="44"/>
      <c r="N321" s="1"/>
      <c r="O321" s="1"/>
      <c r="P321" s="1"/>
      <c r="Q321" s="1"/>
      <c r="R321" s="1"/>
      <c r="S321" s="44"/>
      <c r="T321" s="1"/>
      <c r="U321" s="1"/>
      <c r="V321" s="1"/>
      <c r="W321" s="1"/>
      <c r="X321" s="1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5"/>
    </row>
    <row r="322" spans="1:38" ht="13">
      <c r="A322" s="1"/>
      <c r="B322" s="1"/>
      <c r="C322" s="1"/>
      <c r="D322" s="1"/>
      <c r="E322" s="1"/>
      <c r="F322" s="1"/>
      <c r="G322" s="44"/>
      <c r="H322" s="1"/>
      <c r="I322" s="1"/>
      <c r="J322" s="1"/>
      <c r="K322" s="1"/>
      <c r="L322" s="1"/>
      <c r="M322" s="44"/>
      <c r="N322" s="1"/>
      <c r="O322" s="1"/>
      <c r="P322" s="1"/>
      <c r="Q322" s="1"/>
      <c r="R322" s="1"/>
      <c r="S322" s="44"/>
      <c r="T322" s="1"/>
      <c r="U322" s="1"/>
      <c r="V322" s="1"/>
      <c r="W322" s="1"/>
      <c r="X322" s="1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5"/>
    </row>
    <row r="323" spans="1:38" ht="13">
      <c r="A323" s="1"/>
      <c r="B323" s="1"/>
      <c r="C323" s="1"/>
      <c r="D323" s="1"/>
      <c r="E323" s="1"/>
      <c r="F323" s="1"/>
      <c r="G323" s="44"/>
      <c r="H323" s="1"/>
      <c r="I323" s="1"/>
      <c r="J323" s="1"/>
      <c r="K323" s="1"/>
      <c r="L323" s="1"/>
      <c r="M323" s="44"/>
      <c r="N323" s="1"/>
      <c r="O323" s="1"/>
      <c r="P323" s="1"/>
      <c r="Q323" s="1"/>
      <c r="R323" s="1"/>
      <c r="S323" s="44"/>
      <c r="T323" s="1"/>
      <c r="U323" s="1"/>
      <c r="V323" s="1"/>
      <c r="W323" s="1"/>
      <c r="X323" s="1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5"/>
    </row>
    <row r="324" spans="1:38" ht="13">
      <c r="A324" s="1"/>
      <c r="B324" s="1"/>
      <c r="C324" s="1"/>
      <c r="D324" s="1"/>
      <c r="E324" s="1"/>
      <c r="F324" s="1"/>
      <c r="G324" s="44"/>
      <c r="H324" s="1"/>
      <c r="I324" s="1"/>
      <c r="J324" s="1"/>
      <c r="K324" s="1"/>
      <c r="L324" s="1"/>
      <c r="M324" s="44"/>
      <c r="N324" s="1"/>
      <c r="O324" s="1"/>
      <c r="P324" s="1"/>
      <c r="Q324" s="1"/>
      <c r="R324" s="1"/>
      <c r="S324" s="44"/>
      <c r="T324" s="1"/>
      <c r="U324" s="1"/>
      <c r="V324" s="1"/>
      <c r="W324" s="1"/>
      <c r="X324" s="1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5"/>
    </row>
    <row r="325" spans="1:38" ht="13">
      <c r="A325" s="1"/>
      <c r="B325" s="1"/>
      <c r="C325" s="1"/>
      <c r="D325" s="1"/>
      <c r="E325" s="1"/>
      <c r="F325" s="1"/>
      <c r="G325" s="44"/>
      <c r="H325" s="1"/>
      <c r="I325" s="1"/>
      <c r="J325" s="1"/>
      <c r="K325" s="1"/>
      <c r="L325" s="1"/>
      <c r="M325" s="44"/>
      <c r="N325" s="1"/>
      <c r="O325" s="1"/>
      <c r="P325" s="1"/>
      <c r="Q325" s="1"/>
      <c r="R325" s="1"/>
      <c r="S325" s="44"/>
      <c r="T325" s="1"/>
      <c r="U325" s="1"/>
      <c r="V325" s="1"/>
      <c r="W325" s="1"/>
      <c r="X325" s="1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5"/>
    </row>
    <row r="326" spans="1:38" ht="13">
      <c r="A326" s="1"/>
      <c r="B326" s="1"/>
      <c r="C326" s="1"/>
      <c r="D326" s="1"/>
      <c r="E326" s="1"/>
      <c r="F326" s="1"/>
      <c r="G326" s="44"/>
      <c r="H326" s="1"/>
      <c r="I326" s="1"/>
      <c r="J326" s="1"/>
      <c r="K326" s="1"/>
      <c r="L326" s="1"/>
      <c r="M326" s="44"/>
      <c r="N326" s="1"/>
      <c r="O326" s="1"/>
      <c r="P326" s="1"/>
      <c r="Q326" s="1"/>
      <c r="R326" s="1"/>
      <c r="S326" s="44"/>
      <c r="T326" s="1"/>
      <c r="U326" s="1"/>
      <c r="V326" s="1"/>
      <c r="W326" s="1"/>
      <c r="X326" s="1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5"/>
    </row>
    <row r="327" spans="1:38" ht="13">
      <c r="A327" s="1"/>
      <c r="B327" s="1"/>
      <c r="C327" s="1"/>
      <c r="D327" s="1"/>
      <c r="E327" s="1"/>
      <c r="F327" s="1"/>
      <c r="G327" s="44"/>
      <c r="H327" s="1"/>
      <c r="I327" s="1"/>
      <c r="J327" s="1"/>
      <c r="K327" s="1"/>
      <c r="L327" s="1"/>
      <c r="M327" s="44"/>
      <c r="N327" s="1"/>
      <c r="O327" s="1"/>
      <c r="P327" s="1"/>
      <c r="Q327" s="1"/>
      <c r="R327" s="1"/>
      <c r="S327" s="44"/>
      <c r="T327" s="1"/>
      <c r="U327" s="1"/>
      <c r="V327" s="1"/>
      <c r="W327" s="1"/>
      <c r="X327" s="1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5"/>
    </row>
    <row r="328" spans="1:38" ht="13">
      <c r="A328" s="1"/>
      <c r="B328" s="1"/>
      <c r="C328" s="1"/>
      <c r="D328" s="1"/>
      <c r="E328" s="1"/>
      <c r="F328" s="1"/>
      <c r="G328" s="44"/>
      <c r="H328" s="1"/>
      <c r="I328" s="1"/>
      <c r="J328" s="1"/>
      <c r="K328" s="1"/>
      <c r="L328" s="1"/>
      <c r="M328" s="44"/>
      <c r="N328" s="1"/>
      <c r="O328" s="1"/>
      <c r="P328" s="1"/>
      <c r="Q328" s="1"/>
      <c r="R328" s="1"/>
      <c r="S328" s="44"/>
      <c r="T328" s="1"/>
      <c r="U328" s="1"/>
      <c r="V328" s="1"/>
      <c r="W328" s="1"/>
      <c r="X328" s="1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5"/>
    </row>
    <row r="329" spans="1:38" ht="13">
      <c r="A329" s="1"/>
      <c r="B329" s="1"/>
      <c r="C329" s="1"/>
      <c r="D329" s="1"/>
      <c r="E329" s="1"/>
      <c r="F329" s="1"/>
      <c r="G329" s="44"/>
      <c r="H329" s="1"/>
      <c r="I329" s="1"/>
      <c r="J329" s="1"/>
      <c r="K329" s="1"/>
      <c r="L329" s="1"/>
      <c r="M329" s="44"/>
      <c r="N329" s="1"/>
      <c r="O329" s="1"/>
      <c r="P329" s="1"/>
      <c r="Q329" s="1"/>
      <c r="R329" s="1"/>
      <c r="S329" s="44"/>
      <c r="T329" s="1"/>
      <c r="U329" s="1"/>
      <c r="V329" s="1"/>
      <c r="W329" s="1"/>
      <c r="X329" s="1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5"/>
    </row>
    <row r="330" spans="1:38" ht="13">
      <c r="A330" s="1"/>
      <c r="B330" s="1"/>
      <c r="C330" s="1"/>
      <c r="D330" s="1"/>
      <c r="E330" s="1"/>
      <c r="F330" s="1"/>
      <c r="G330" s="44"/>
      <c r="H330" s="1"/>
      <c r="I330" s="1"/>
      <c r="J330" s="1"/>
      <c r="K330" s="1"/>
      <c r="L330" s="1"/>
      <c r="M330" s="44"/>
      <c r="N330" s="1"/>
      <c r="O330" s="1"/>
      <c r="P330" s="1"/>
      <c r="Q330" s="1"/>
      <c r="R330" s="1"/>
      <c r="S330" s="44"/>
      <c r="T330" s="1"/>
      <c r="U330" s="1"/>
      <c r="V330" s="1"/>
      <c r="W330" s="1"/>
      <c r="X330" s="1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5"/>
    </row>
    <row r="331" spans="1:38" ht="13">
      <c r="A331" s="1"/>
      <c r="B331" s="1"/>
      <c r="C331" s="1"/>
      <c r="D331" s="1"/>
      <c r="E331" s="1"/>
      <c r="F331" s="1"/>
      <c r="G331" s="44"/>
      <c r="H331" s="1"/>
      <c r="I331" s="1"/>
      <c r="J331" s="1"/>
      <c r="K331" s="1"/>
      <c r="L331" s="1"/>
      <c r="M331" s="44"/>
      <c r="N331" s="1"/>
      <c r="O331" s="1"/>
      <c r="P331" s="1"/>
      <c r="Q331" s="1"/>
      <c r="R331" s="1"/>
      <c r="S331" s="44"/>
      <c r="T331" s="1"/>
      <c r="U331" s="1"/>
      <c r="V331" s="1"/>
      <c r="W331" s="1"/>
      <c r="X331" s="1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5"/>
    </row>
    <row r="332" spans="1:38" ht="13">
      <c r="A332" s="1"/>
      <c r="B332" s="1"/>
      <c r="C332" s="1"/>
      <c r="D332" s="1"/>
      <c r="E332" s="1"/>
      <c r="F332" s="1"/>
      <c r="G332" s="44"/>
      <c r="H332" s="1"/>
      <c r="I332" s="1"/>
      <c r="J332" s="1"/>
      <c r="K332" s="1"/>
      <c r="L332" s="1"/>
      <c r="M332" s="44"/>
      <c r="N332" s="1"/>
      <c r="O332" s="1"/>
      <c r="P332" s="1"/>
      <c r="Q332" s="1"/>
      <c r="R332" s="1"/>
      <c r="S332" s="44"/>
      <c r="T332" s="1"/>
      <c r="U332" s="1"/>
      <c r="V332" s="1"/>
      <c r="W332" s="1"/>
      <c r="X332" s="1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5"/>
    </row>
    <row r="333" spans="1:38" ht="13">
      <c r="A333" s="1"/>
      <c r="B333" s="1"/>
      <c r="C333" s="1"/>
      <c r="D333" s="1"/>
      <c r="E333" s="1"/>
      <c r="F333" s="1"/>
      <c r="G333" s="44"/>
      <c r="H333" s="1"/>
      <c r="I333" s="1"/>
      <c r="J333" s="1"/>
      <c r="K333" s="1"/>
      <c r="L333" s="1"/>
      <c r="M333" s="44"/>
      <c r="N333" s="1"/>
      <c r="O333" s="1"/>
      <c r="P333" s="1"/>
      <c r="Q333" s="1"/>
      <c r="R333" s="1"/>
      <c r="S333" s="44"/>
      <c r="T333" s="1"/>
      <c r="U333" s="1"/>
      <c r="V333" s="1"/>
      <c r="W333" s="1"/>
      <c r="X333" s="1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5"/>
    </row>
    <row r="334" spans="1:38" ht="13">
      <c r="A334" s="1"/>
      <c r="B334" s="1"/>
      <c r="C334" s="1"/>
      <c r="D334" s="1"/>
      <c r="E334" s="1"/>
      <c r="F334" s="1"/>
      <c r="G334" s="44"/>
      <c r="H334" s="1"/>
      <c r="I334" s="1"/>
      <c r="J334" s="1"/>
      <c r="K334" s="1"/>
      <c r="L334" s="1"/>
      <c r="M334" s="44"/>
      <c r="N334" s="1"/>
      <c r="O334" s="1"/>
      <c r="P334" s="1"/>
      <c r="Q334" s="1"/>
      <c r="R334" s="1"/>
      <c r="S334" s="44"/>
      <c r="T334" s="1"/>
      <c r="U334" s="1"/>
      <c r="V334" s="1"/>
      <c r="W334" s="1"/>
      <c r="X334" s="1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5"/>
    </row>
    <row r="335" spans="1:38" ht="13">
      <c r="A335" s="1"/>
      <c r="B335" s="1"/>
      <c r="C335" s="1"/>
      <c r="D335" s="1"/>
      <c r="E335" s="1"/>
      <c r="F335" s="1"/>
      <c r="G335" s="44"/>
      <c r="H335" s="1"/>
      <c r="I335" s="1"/>
      <c r="J335" s="1"/>
      <c r="K335" s="1"/>
      <c r="L335" s="1"/>
      <c r="M335" s="44"/>
      <c r="N335" s="1"/>
      <c r="O335" s="1"/>
      <c r="P335" s="1"/>
      <c r="Q335" s="1"/>
      <c r="R335" s="1"/>
      <c r="S335" s="44"/>
      <c r="T335" s="1"/>
      <c r="U335" s="1"/>
      <c r="V335" s="1"/>
      <c r="W335" s="1"/>
      <c r="X335" s="1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5"/>
    </row>
    <row r="336" spans="1:38" ht="13">
      <c r="A336" s="1"/>
      <c r="B336" s="1"/>
      <c r="C336" s="1"/>
      <c r="D336" s="1"/>
      <c r="E336" s="1"/>
      <c r="F336" s="1"/>
      <c r="G336" s="44"/>
      <c r="H336" s="1"/>
      <c r="I336" s="1"/>
      <c r="J336" s="1"/>
      <c r="K336" s="1"/>
      <c r="L336" s="1"/>
      <c r="M336" s="44"/>
      <c r="N336" s="1"/>
      <c r="O336" s="1"/>
      <c r="P336" s="1"/>
      <c r="Q336" s="1"/>
      <c r="R336" s="1"/>
      <c r="S336" s="44"/>
      <c r="T336" s="1"/>
      <c r="U336" s="1"/>
      <c r="V336" s="1"/>
      <c r="W336" s="1"/>
      <c r="X336" s="1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5"/>
    </row>
    <row r="337" spans="1:38" ht="13">
      <c r="A337" s="1"/>
      <c r="B337" s="1"/>
      <c r="C337" s="1"/>
      <c r="D337" s="1"/>
      <c r="E337" s="1"/>
      <c r="F337" s="1"/>
      <c r="G337" s="44"/>
      <c r="H337" s="1"/>
      <c r="I337" s="1"/>
      <c r="J337" s="1"/>
      <c r="K337" s="1"/>
      <c r="L337" s="1"/>
      <c r="M337" s="44"/>
      <c r="N337" s="1"/>
      <c r="O337" s="1"/>
      <c r="P337" s="1"/>
      <c r="Q337" s="1"/>
      <c r="R337" s="1"/>
      <c r="S337" s="44"/>
      <c r="T337" s="1"/>
      <c r="U337" s="1"/>
      <c r="V337" s="1"/>
      <c r="W337" s="1"/>
      <c r="X337" s="1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5"/>
    </row>
    <row r="338" spans="1:38" ht="13">
      <c r="A338" s="1"/>
      <c r="B338" s="1"/>
      <c r="C338" s="1"/>
      <c r="D338" s="1"/>
      <c r="E338" s="1"/>
      <c r="F338" s="1"/>
      <c r="G338" s="44"/>
      <c r="H338" s="1"/>
      <c r="I338" s="1"/>
      <c r="J338" s="1"/>
      <c r="K338" s="1"/>
      <c r="L338" s="1"/>
      <c r="M338" s="44"/>
      <c r="N338" s="1"/>
      <c r="O338" s="1"/>
      <c r="P338" s="1"/>
      <c r="Q338" s="1"/>
      <c r="R338" s="1"/>
      <c r="S338" s="44"/>
      <c r="T338" s="1"/>
      <c r="U338" s="1"/>
      <c r="V338" s="1"/>
      <c r="W338" s="1"/>
      <c r="X338" s="1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5"/>
    </row>
    <row r="339" spans="1:38" ht="13">
      <c r="A339" s="1"/>
      <c r="B339" s="1"/>
      <c r="C339" s="1"/>
      <c r="D339" s="1"/>
      <c r="E339" s="1"/>
      <c r="F339" s="1"/>
      <c r="G339" s="44"/>
      <c r="H339" s="1"/>
      <c r="I339" s="1"/>
      <c r="J339" s="1"/>
      <c r="K339" s="1"/>
      <c r="L339" s="1"/>
      <c r="M339" s="44"/>
      <c r="N339" s="1"/>
      <c r="O339" s="1"/>
      <c r="P339" s="1"/>
      <c r="Q339" s="1"/>
      <c r="R339" s="1"/>
      <c r="S339" s="44"/>
      <c r="T339" s="1"/>
      <c r="U339" s="1"/>
      <c r="V339" s="1"/>
      <c r="W339" s="1"/>
      <c r="X339" s="1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5"/>
    </row>
    <row r="340" spans="1:38" ht="13">
      <c r="A340" s="1"/>
      <c r="B340" s="1"/>
      <c r="C340" s="1"/>
      <c r="D340" s="1"/>
      <c r="E340" s="1"/>
      <c r="F340" s="1"/>
      <c r="G340" s="44"/>
      <c r="H340" s="1"/>
      <c r="I340" s="1"/>
      <c r="J340" s="1"/>
      <c r="K340" s="1"/>
      <c r="L340" s="1"/>
      <c r="M340" s="44"/>
      <c r="N340" s="1"/>
      <c r="O340" s="1"/>
      <c r="P340" s="1"/>
      <c r="Q340" s="1"/>
      <c r="R340" s="1"/>
      <c r="S340" s="44"/>
      <c r="T340" s="1"/>
      <c r="U340" s="1"/>
      <c r="V340" s="1"/>
      <c r="W340" s="1"/>
      <c r="X340" s="1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5"/>
    </row>
    <row r="341" spans="1:38" ht="13">
      <c r="A341" s="1"/>
      <c r="B341" s="1"/>
      <c r="C341" s="1"/>
      <c r="D341" s="1"/>
      <c r="E341" s="1"/>
      <c r="F341" s="1"/>
      <c r="G341" s="44"/>
      <c r="H341" s="1"/>
      <c r="I341" s="1"/>
      <c r="J341" s="1"/>
      <c r="K341" s="1"/>
      <c r="L341" s="1"/>
      <c r="M341" s="44"/>
      <c r="N341" s="1"/>
      <c r="O341" s="1"/>
      <c r="P341" s="1"/>
      <c r="Q341" s="1"/>
      <c r="R341" s="1"/>
      <c r="S341" s="44"/>
      <c r="T341" s="1"/>
      <c r="U341" s="1"/>
      <c r="V341" s="1"/>
      <c r="W341" s="1"/>
      <c r="X341" s="1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5"/>
    </row>
    <row r="342" spans="1:38" ht="13">
      <c r="A342" s="1"/>
      <c r="B342" s="1"/>
      <c r="C342" s="1"/>
      <c r="D342" s="1"/>
      <c r="E342" s="1"/>
      <c r="F342" s="1"/>
      <c r="G342" s="44"/>
      <c r="H342" s="1"/>
      <c r="I342" s="1"/>
      <c r="J342" s="1"/>
      <c r="K342" s="1"/>
      <c r="L342" s="1"/>
      <c r="M342" s="44"/>
      <c r="N342" s="1"/>
      <c r="O342" s="1"/>
      <c r="P342" s="1"/>
      <c r="Q342" s="1"/>
      <c r="R342" s="1"/>
      <c r="S342" s="44"/>
      <c r="T342" s="1"/>
      <c r="U342" s="1"/>
      <c r="V342" s="1"/>
      <c r="W342" s="1"/>
      <c r="X342" s="1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5"/>
    </row>
    <row r="343" spans="1:38" ht="13">
      <c r="A343" s="1"/>
      <c r="B343" s="1"/>
      <c r="C343" s="1"/>
      <c r="D343" s="1"/>
      <c r="E343" s="1"/>
      <c r="F343" s="1"/>
      <c r="G343" s="44"/>
      <c r="H343" s="1"/>
      <c r="I343" s="1"/>
      <c r="J343" s="1"/>
      <c r="K343" s="1"/>
      <c r="L343" s="1"/>
      <c r="M343" s="44"/>
      <c r="N343" s="1"/>
      <c r="O343" s="1"/>
      <c r="P343" s="1"/>
      <c r="Q343" s="1"/>
      <c r="R343" s="1"/>
      <c r="S343" s="44"/>
      <c r="T343" s="1"/>
      <c r="U343" s="1"/>
      <c r="V343" s="1"/>
      <c r="W343" s="1"/>
      <c r="X343" s="1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5"/>
    </row>
    <row r="344" spans="1:38" ht="13">
      <c r="A344" s="1"/>
      <c r="B344" s="1"/>
      <c r="C344" s="1"/>
      <c r="D344" s="1"/>
      <c r="E344" s="1"/>
      <c r="F344" s="1"/>
      <c r="G344" s="44"/>
      <c r="H344" s="1"/>
      <c r="I344" s="1"/>
      <c r="J344" s="1"/>
      <c r="K344" s="1"/>
      <c r="L344" s="1"/>
      <c r="M344" s="44"/>
      <c r="N344" s="1"/>
      <c r="O344" s="1"/>
      <c r="P344" s="1"/>
      <c r="Q344" s="1"/>
      <c r="R344" s="1"/>
      <c r="S344" s="44"/>
      <c r="T344" s="1"/>
      <c r="U344" s="1"/>
      <c r="V344" s="1"/>
      <c r="W344" s="1"/>
      <c r="X344" s="1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5"/>
    </row>
    <row r="345" spans="1:38" ht="13">
      <c r="A345" s="1"/>
      <c r="B345" s="1"/>
      <c r="C345" s="1"/>
      <c r="D345" s="1"/>
      <c r="E345" s="1"/>
      <c r="F345" s="1"/>
      <c r="G345" s="44"/>
      <c r="H345" s="1"/>
      <c r="I345" s="1"/>
      <c r="J345" s="1"/>
      <c r="K345" s="1"/>
      <c r="L345" s="1"/>
      <c r="M345" s="44"/>
      <c r="N345" s="1"/>
      <c r="O345" s="1"/>
      <c r="P345" s="1"/>
      <c r="Q345" s="1"/>
      <c r="R345" s="1"/>
      <c r="S345" s="44"/>
      <c r="T345" s="1"/>
      <c r="U345" s="1"/>
      <c r="V345" s="1"/>
      <c r="W345" s="1"/>
      <c r="X345" s="1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5"/>
    </row>
    <row r="346" spans="1:38" ht="13">
      <c r="A346" s="1"/>
      <c r="B346" s="1"/>
      <c r="C346" s="1"/>
      <c r="D346" s="1"/>
      <c r="E346" s="1"/>
      <c r="F346" s="1"/>
      <c r="G346" s="44"/>
      <c r="H346" s="1"/>
      <c r="I346" s="1"/>
      <c r="J346" s="1"/>
      <c r="K346" s="1"/>
      <c r="L346" s="1"/>
      <c r="M346" s="44"/>
      <c r="N346" s="1"/>
      <c r="O346" s="1"/>
      <c r="P346" s="1"/>
      <c r="Q346" s="1"/>
      <c r="R346" s="1"/>
      <c r="S346" s="44"/>
      <c r="T346" s="1"/>
      <c r="U346" s="1"/>
      <c r="V346" s="1"/>
      <c r="W346" s="1"/>
      <c r="X346" s="1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5"/>
    </row>
    <row r="347" spans="1:38" ht="13">
      <c r="A347" s="1"/>
      <c r="B347" s="1"/>
      <c r="C347" s="1"/>
      <c r="D347" s="1"/>
      <c r="E347" s="1"/>
      <c r="F347" s="1"/>
      <c r="G347" s="44"/>
      <c r="H347" s="1"/>
      <c r="I347" s="1"/>
      <c r="J347" s="1"/>
      <c r="K347" s="1"/>
      <c r="L347" s="1"/>
      <c r="M347" s="44"/>
      <c r="N347" s="1"/>
      <c r="O347" s="1"/>
      <c r="P347" s="1"/>
      <c r="Q347" s="1"/>
      <c r="R347" s="1"/>
      <c r="S347" s="44"/>
      <c r="T347" s="1"/>
      <c r="U347" s="1"/>
      <c r="V347" s="1"/>
      <c r="W347" s="1"/>
      <c r="X347" s="1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5"/>
    </row>
    <row r="348" spans="1:38" ht="13">
      <c r="A348" s="1"/>
      <c r="B348" s="1"/>
      <c r="C348" s="1"/>
      <c r="D348" s="1"/>
      <c r="E348" s="1"/>
      <c r="F348" s="1"/>
      <c r="G348" s="44"/>
      <c r="H348" s="1"/>
      <c r="I348" s="1"/>
      <c r="J348" s="1"/>
      <c r="K348" s="1"/>
      <c r="L348" s="1"/>
      <c r="M348" s="44"/>
      <c r="N348" s="1"/>
      <c r="O348" s="1"/>
      <c r="P348" s="1"/>
      <c r="Q348" s="1"/>
      <c r="R348" s="1"/>
      <c r="S348" s="44"/>
      <c r="T348" s="1"/>
      <c r="U348" s="1"/>
      <c r="V348" s="1"/>
      <c r="W348" s="1"/>
      <c r="X348" s="1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5"/>
    </row>
    <row r="349" spans="1:38" ht="13">
      <c r="A349" s="1"/>
      <c r="B349" s="1"/>
      <c r="C349" s="1"/>
      <c r="D349" s="1"/>
      <c r="E349" s="1"/>
      <c r="F349" s="1"/>
      <c r="G349" s="44"/>
      <c r="H349" s="1"/>
      <c r="I349" s="1"/>
      <c r="J349" s="1"/>
      <c r="K349" s="1"/>
      <c r="L349" s="1"/>
      <c r="M349" s="44"/>
      <c r="N349" s="1"/>
      <c r="O349" s="1"/>
      <c r="P349" s="1"/>
      <c r="Q349" s="1"/>
      <c r="R349" s="1"/>
      <c r="S349" s="44"/>
      <c r="T349" s="1"/>
      <c r="U349" s="1"/>
      <c r="V349" s="1"/>
      <c r="W349" s="1"/>
      <c r="X349" s="1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5"/>
    </row>
    <row r="350" spans="1:38" ht="13">
      <c r="A350" s="1"/>
      <c r="B350" s="1"/>
      <c r="C350" s="1"/>
      <c r="D350" s="1"/>
      <c r="E350" s="1"/>
      <c r="F350" s="1"/>
      <c r="G350" s="44"/>
      <c r="H350" s="1"/>
      <c r="I350" s="1"/>
      <c r="J350" s="1"/>
      <c r="K350" s="1"/>
      <c r="L350" s="1"/>
      <c r="M350" s="44"/>
      <c r="N350" s="1"/>
      <c r="O350" s="1"/>
      <c r="P350" s="1"/>
      <c r="Q350" s="1"/>
      <c r="R350" s="1"/>
      <c r="S350" s="44"/>
      <c r="T350" s="1"/>
      <c r="U350" s="1"/>
      <c r="V350" s="1"/>
      <c r="W350" s="1"/>
      <c r="X350" s="1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5"/>
    </row>
    <row r="351" spans="1:38" ht="13">
      <c r="A351" s="1"/>
      <c r="B351" s="1"/>
      <c r="C351" s="1"/>
      <c r="D351" s="1"/>
      <c r="E351" s="1"/>
      <c r="F351" s="1"/>
      <c r="G351" s="44"/>
      <c r="H351" s="1"/>
      <c r="I351" s="1"/>
      <c r="J351" s="1"/>
      <c r="K351" s="1"/>
      <c r="L351" s="1"/>
      <c r="M351" s="44"/>
      <c r="N351" s="1"/>
      <c r="O351" s="1"/>
      <c r="P351" s="1"/>
      <c r="Q351" s="1"/>
      <c r="R351" s="1"/>
      <c r="S351" s="44"/>
      <c r="T351" s="1"/>
      <c r="U351" s="1"/>
      <c r="V351" s="1"/>
      <c r="W351" s="1"/>
      <c r="X351" s="1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5"/>
    </row>
    <row r="352" spans="1:38" ht="13">
      <c r="A352" s="1"/>
      <c r="B352" s="1"/>
      <c r="C352" s="1"/>
      <c r="D352" s="1"/>
      <c r="E352" s="1"/>
      <c r="F352" s="1"/>
      <c r="G352" s="44"/>
      <c r="H352" s="1"/>
      <c r="I352" s="1"/>
      <c r="J352" s="1"/>
      <c r="K352" s="1"/>
      <c r="L352" s="1"/>
      <c r="M352" s="44"/>
      <c r="N352" s="1"/>
      <c r="O352" s="1"/>
      <c r="P352" s="1"/>
      <c r="Q352" s="1"/>
      <c r="R352" s="1"/>
      <c r="S352" s="44"/>
      <c r="T352" s="1"/>
      <c r="U352" s="1"/>
      <c r="V352" s="1"/>
      <c r="W352" s="1"/>
      <c r="X352" s="1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5"/>
    </row>
    <row r="353" spans="1:38" ht="13">
      <c r="A353" s="1"/>
      <c r="B353" s="1"/>
      <c r="C353" s="1"/>
      <c r="D353" s="1"/>
      <c r="E353" s="1"/>
      <c r="F353" s="1"/>
      <c r="G353" s="44"/>
      <c r="H353" s="1"/>
      <c r="I353" s="1"/>
      <c r="J353" s="1"/>
      <c r="K353" s="1"/>
      <c r="L353" s="1"/>
      <c r="M353" s="44"/>
      <c r="N353" s="1"/>
      <c r="O353" s="1"/>
      <c r="P353" s="1"/>
      <c r="Q353" s="1"/>
      <c r="R353" s="1"/>
      <c r="S353" s="44"/>
      <c r="T353" s="1"/>
      <c r="U353" s="1"/>
      <c r="V353" s="1"/>
      <c r="W353" s="1"/>
      <c r="X353" s="1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5"/>
    </row>
    <row r="354" spans="1:38" ht="13">
      <c r="A354" s="1"/>
      <c r="B354" s="1"/>
      <c r="C354" s="1"/>
      <c r="D354" s="1"/>
      <c r="E354" s="1"/>
      <c r="F354" s="1"/>
      <c r="G354" s="44"/>
      <c r="H354" s="1"/>
      <c r="I354" s="1"/>
      <c r="J354" s="1"/>
      <c r="K354" s="1"/>
      <c r="L354" s="1"/>
      <c r="M354" s="44"/>
      <c r="N354" s="1"/>
      <c r="O354" s="1"/>
      <c r="P354" s="1"/>
      <c r="Q354" s="1"/>
      <c r="R354" s="1"/>
      <c r="S354" s="44"/>
      <c r="T354" s="1"/>
      <c r="U354" s="1"/>
      <c r="V354" s="1"/>
      <c r="W354" s="1"/>
      <c r="X354" s="1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5"/>
    </row>
    <row r="355" spans="1:38" ht="13">
      <c r="A355" s="1"/>
      <c r="B355" s="1"/>
      <c r="C355" s="1"/>
      <c r="D355" s="1"/>
      <c r="E355" s="1"/>
      <c r="F355" s="1"/>
      <c r="G355" s="44"/>
      <c r="H355" s="1"/>
      <c r="I355" s="1"/>
      <c r="J355" s="1"/>
      <c r="K355" s="1"/>
      <c r="L355" s="1"/>
      <c r="M355" s="44"/>
      <c r="N355" s="1"/>
      <c r="O355" s="1"/>
      <c r="P355" s="1"/>
      <c r="Q355" s="1"/>
      <c r="R355" s="1"/>
      <c r="S355" s="44"/>
      <c r="T355" s="1"/>
      <c r="U355" s="1"/>
      <c r="V355" s="1"/>
      <c r="W355" s="1"/>
      <c r="X355" s="1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5"/>
    </row>
    <row r="356" spans="1:38" ht="13">
      <c r="A356" s="1"/>
      <c r="B356" s="1"/>
      <c r="C356" s="1"/>
      <c r="D356" s="1"/>
      <c r="E356" s="1"/>
      <c r="F356" s="1"/>
      <c r="G356" s="44"/>
      <c r="H356" s="1"/>
      <c r="I356" s="1"/>
      <c r="J356" s="1"/>
      <c r="K356" s="1"/>
      <c r="L356" s="1"/>
      <c r="M356" s="44"/>
      <c r="N356" s="1"/>
      <c r="O356" s="1"/>
      <c r="P356" s="1"/>
      <c r="Q356" s="1"/>
      <c r="R356" s="1"/>
      <c r="S356" s="44"/>
      <c r="T356" s="1"/>
      <c r="U356" s="1"/>
      <c r="V356" s="1"/>
      <c r="W356" s="1"/>
      <c r="X356" s="1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5"/>
    </row>
    <row r="357" spans="1:38" ht="13">
      <c r="A357" s="1"/>
      <c r="B357" s="1"/>
      <c r="C357" s="1"/>
      <c r="D357" s="1"/>
      <c r="E357" s="1"/>
      <c r="F357" s="1"/>
      <c r="G357" s="44"/>
      <c r="H357" s="1"/>
      <c r="I357" s="1"/>
      <c r="J357" s="1"/>
      <c r="K357" s="1"/>
      <c r="L357" s="1"/>
      <c r="M357" s="44"/>
      <c r="N357" s="1"/>
      <c r="O357" s="1"/>
      <c r="P357" s="1"/>
      <c r="Q357" s="1"/>
      <c r="R357" s="1"/>
      <c r="S357" s="44"/>
      <c r="T357" s="1"/>
      <c r="U357" s="1"/>
      <c r="V357" s="1"/>
      <c r="W357" s="1"/>
      <c r="X357" s="1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5"/>
    </row>
    <row r="358" spans="1:38" ht="13">
      <c r="A358" s="1"/>
      <c r="B358" s="1"/>
      <c r="C358" s="1"/>
      <c r="D358" s="1"/>
      <c r="E358" s="1"/>
      <c r="F358" s="1"/>
      <c r="G358" s="44"/>
      <c r="H358" s="1"/>
      <c r="I358" s="1"/>
      <c r="J358" s="1"/>
      <c r="K358" s="1"/>
      <c r="L358" s="1"/>
      <c r="M358" s="44"/>
      <c r="N358" s="1"/>
      <c r="O358" s="1"/>
      <c r="P358" s="1"/>
      <c r="Q358" s="1"/>
      <c r="R358" s="1"/>
      <c r="S358" s="44"/>
      <c r="T358" s="1"/>
      <c r="U358" s="1"/>
      <c r="V358" s="1"/>
      <c r="W358" s="1"/>
      <c r="X358" s="1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5"/>
    </row>
    <row r="359" spans="1:38" ht="13">
      <c r="A359" s="1"/>
      <c r="B359" s="1"/>
      <c r="C359" s="1"/>
      <c r="D359" s="1"/>
      <c r="E359" s="1"/>
      <c r="F359" s="1"/>
      <c r="G359" s="44"/>
      <c r="H359" s="1"/>
      <c r="I359" s="1"/>
      <c r="J359" s="1"/>
      <c r="K359" s="1"/>
      <c r="L359" s="1"/>
      <c r="M359" s="44"/>
      <c r="N359" s="1"/>
      <c r="O359" s="1"/>
      <c r="P359" s="1"/>
      <c r="Q359" s="1"/>
      <c r="R359" s="1"/>
      <c r="S359" s="44"/>
      <c r="T359" s="1"/>
      <c r="U359" s="1"/>
      <c r="V359" s="1"/>
      <c r="W359" s="1"/>
      <c r="X359" s="1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5"/>
    </row>
    <row r="360" spans="1:38" ht="13">
      <c r="A360" s="1"/>
      <c r="B360" s="1"/>
      <c r="C360" s="1"/>
      <c r="D360" s="1"/>
      <c r="E360" s="1"/>
      <c r="F360" s="1"/>
      <c r="G360" s="44"/>
      <c r="H360" s="1"/>
      <c r="I360" s="1"/>
      <c r="J360" s="1"/>
      <c r="K360" s="1"/>
      <c r="L360" s="1"/>
      <c r="M360" s="44"/>
      <c r="N360" s="1"/>
      <c r="O360" s="1"/>
      <c r="P360" s="1"/>
      <c r="Q360" s="1"/>
      <c r="R360" s="1"/>
      <c r="S360" s="44"/>
      <c r="T360" s="1"/>
      <c r="U360" s="1"/>
      <c r="V360" s="1"/>
      <c r="W360" s="1"/>
      <c r="X360" s="1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5"/>
    </row>
    <row r="361" spans="1:38" ht="13">
      <c r="A361" s="1"/>
      <c r="B361" s="1"/>
      <c r="C361" s="1"/>
      <c r="D361" s="1"/>
      <c r="E361" s="1"/>
      <c r="F361" s="1"/>
      <c r="G361" s="44"/>
      <c r="H361" s="1"/>
      <c r="I361" s="1"/>
      <c r="J361" s="1"/>
      <c r="K361" s="1"/>
      <c r="L361" s="1"/>
      <c r="M361" s="44"/>
      <c r="N361" s="1"/>
      <c r="O361" s="1"/>
      <c r="P361" s="1"/>
      <c r="Q361" s="1"/>
      <c r="R361" s="1"/>
      <c r="S361" s="44"/>
      <c r="T361" s="1"/>
      <c r="U361" s="1"/>
      <c r="V361" s="1"/>
      <c r="W361" s="1"/>
      <c r="X361" s="1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5"/>
    </row>
    <row r="362" spans="1:38" ht="13">
      <c r="A362" s="1"/>
      <c r="B362" s="1"/>
      <c r="C362" s="1"/>
      <c r="D362" s="1"/>
      <c r="E362" s="1"/>
      <c r="F362" s="1"/>
      <c r="G362" s="44"/>
      <c r="H362" s="1"/>
      <c r="I362" s="1"/>
      <c r="J362" s="1"/>
      <c r="K362" s="1"/>
      <c r="L362" s="1"/>
      <c r="M362" s="44"/>
      <c r="N362" s="1"/>
      <c r="O362" s="1"/>
      <c r="P362" s="1"/>
      <c r="Q362" s="1"/>
      <c r="R362" s="1"/>
      <c r="S362" s="44"/>
      <c r="T362" s="1"/>
      <c r="U362" s="1"/>
      <c r="V362" s="1"/>
      <c r="W362" s="1"/>
      <c r="X362" s="1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5"/>
    </row>
    <row r="363" spans="1:38" ht="13">
      <c r="A363" s="1"/>
      <c r="B363" s="1"/>
      <c r="C363" s="1"/>
      <c r="D363" s="1"/>
      <c r="E363" s="1"/>
      <c r="F363" s="1"/>
      <c r="G363" s="44"/>
      <c r="H363" s="1"/>
      <c r="I363" s="1"/>
      <c r="J363" s="1"/>
      <c r="K363" s="1"/>
      <c r="L363" s="1"/>
      <c r="M363" s="44"/>
      <c r="N363" s="1"/>
      <c r="O363" s="1"/>
      <c r="P363" s="1"/>
      <c r="Q363" s="1"/>
      <c r="R363" s="1"/>
      <c r="S363" s="44"/>
      <c r="T363" s="1"/>
      <c r="U363" s="1"/>
      <c r="V363" s="1"/>
      <c r="W363" s="1"/>
      <c r="X363" s="1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5"/>
    </row>
    <row r="364" spans="1:38" ht="13">
      <c r="A364" s="1"/>
      <c r="B364" s="1"/>
      <c r="C364" s="1"/>
      <c r="D364" s="1"/>
      <c r="E364" s="1"/>
      <c r="F364" s="1"/>
      <c r="G364" s="44"/>
      <c r="H364" s="1"/>
      <c r="I364" s="1"/>
      <c r="J364" s="1"/>
      <c r="K364" s="1"/>
      <c r="L364" s="1"/>
      <c r="M364" s="44"/>
      <c r="N364" s="1"/>
      <c r="O364" s="1"/>
      <c r="P364" s="1"/>
      <c r="Q364" s="1"/>
      <c r="R364" s="1"/>
      <c r="S364" s="44"/>
      <c r="T364" s="1"/>
      <c r="U364" s="1"/>
      <c r="V364" s="1"/>
      <c r="W364" s="1"/>
      <c r="X364" s="1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5"/>
    </row>
    <row r="365" spans="1:38" ht="13">
      <c r="A365" s="1"/>
      <c r="B365" s="1"/>
      <c r="C365" s="1"/>
      <c r="D365" s="1"/>
      <c r="E365" s="1"/>
      <c r="F365" s="1"/>
      <c r="G365" s="44"/>
      <c r="H365" s="1"/>
      <c r="I365" s="1"/>
      <c r="J365" s="1"/>
      <c r="K365" s="1"/>
      <c r="L365" s="1"/>
      <c r="M365" s="44"/>
      <c r="N365" s="1"/>
      <c r="O365" s="1"/>
      <c r="P365" s="1"/>
      <c r="Q365" s="1"/>
      <c r="R365" s="1"/>
      <c r="S365" s="44"/>
      <c r="T365" s="1"/>
      <c r="U365" s="1"/>
      <c r="V365" s="1"/>
      <c r="W365" s="1"/>
      <c r="X365" s="1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5"/>
    </row>
    <row r="366" spans="1:38" ht="13">
      <c r="A366" s="1"/>
      <c r="B366" s="1"/>
      <c r="C366" s="1"/>
      <c r="D366" s="1"/>
      <c r="E366" s="1"/>
      <c r="F366" s="1"/>
      <c r="G366" s="44"/>
      <c r="H366" s="1"/>
      <c r="I366" s="1"/>
      <c r="J366" s="1"/>
      <c r="K366" s="1"/>
      <c r="L366" s="1"/>
      <c r="M366" s="44"/>
      <c r="N366" s="1"/>
      <c r="O366" s="1"/>
      <c r="P366" s="1"/>
      <c r="Q366" s="1"/>
      <c r="R366" s="1"/>
      <c r="S366" s="44"/>
      <c r="T366" s="1"/>
      <c r="U366" s="1"/>
      <c r="V366" s="1"/>
      <c r="W366" s="1"/>
      <c r="X366" s="1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5"/>
    </row>
    <row r="367" spans="1:38" ht="13">
      <c r="A367" s="1"/>
      <c r="B367" s="1"/>
      <c r="C367" s="1"/>
      <c r="D367" s="1"/>
      <c r="E367" s="1"/>
      <c r="F367" s="1"/>
      <c r="G367" s="44"/>
      <c r="H367" s="1"/>
      <c r="I367" s="1"/>
      <c r="J367" s="1"/>
      <c r="K367" s="1"/>
      <c r="L367" s="1"/>
      <c r="M367" s="44"/>
      <c r="N367" s="1"/>
      <c r="O367" s="1"/>
      <c r="P367" s="1"/>
      <c r="Q367" s="1"/>
      <c r="R367" s="1"/>
      <c r="S367" s="44"/>
      <c r="T367" s="1"/>
      <c r="U367" s="1"/>
      <c r="V367" s="1"/>
      <c r="W367" s="1"/>
      <c r="X367" s="1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5"/>
    </row>
    <row r="368" spans="1:38" ht="13">
      <c r="A368" s="1"/>
      <c r="B368" s="1"/>
      <c r="C368" s="1"/>
      <c r="D368" s="1"/>
      <c r="E368" s="1"/>
      <c r="F368" s="1"/>
      <c r="G368" s="44"/>
      <c r="H368" s="1"/>
      <c r="I368" s="1"/>
      <c r="J368" s="1"/>
      <c r="K368" s="1"/>
      <c r="L368" s="1"/>
      <c r="M368" s="44"/>
      <c r="N368" s="1"/>
      <c r="O368" s="1"/>
      <c r="P368" s="1"/>
      <c r="Q368" s="1"/>
      <c r="R368" s="1"/>
      <c r="S368" s="44"/>
      <c r="T368" s="1"/>
      <c r="U368" s="1"/>
      <c r="V368" s="1"/>
      <c r="W368" s="1"/>
      <c r="X368" s="1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5"/>
    </row>
    <row r="369" spans="1:38" ht="13">
      <c r="A369" s="1"/>
      <c r="B369" s="1"/>
      <c r="C369" s="1"/>
      <c r="D369" s="1"/>
      <c r="E369" s="1"/>
      <c r="F369" s="1"/>
      <c r="G369" s="44"/>
      <c r="H369" s="1"/>
      <c r="I369" s="1"/>
      <c r="J369" s="1"/>
      <c r="K369" s="1"/>
      <c r="L369" s="1"/>
      <c r="M369" s="44"/>
      <c r="N369" s="1"/>
      <c r="O369" s="1"/>
      <c r="P369" s="1"/>
      <c r="Q369" s="1"/>
      <c r="R369" s="1"/>
      <c r="S369" s="44"/>
      <c r="T369" s="1"/>
      <c r="U369" s="1"/>
      <c r="V369" s="1"/>
      <c r="W369" s="1"/>
      <c r="X369" s="1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5"/>
    </row>
    <row r="370" spans="1:38" ht="13">
      <c r="A370" s="1"/>
      <c r="B370" s="1"/>
      <c r="C370" s="1"/>
      <c r="D370" s="1"/>
      <c r="E370" s="1"/>
      <c r="F370" s="1"/>
      <c r="G370" s="44"/>
      <c r="H370" s="1"/>
      <c r="I370" s="1"/>
      <c r="J370" s="1"/>
      <c r="K370" s="1"/>
      <c r="L370" s="1"/>
      <c r="M370" s="44"/>
      <c r="N370" s="1"/>
      <c r="O370" s="1"/>
      <c r="P370" s="1"/>
      <c r="Q370" s="1"/>
      <c r="R370" s="1"/>
      <c r="S370" s="44"/>
      <c r="T370" s="1"/>
      <c r="U370" s="1"/>
      <c r="V370" s="1"/>
      <c r="W370" s="1"/>
      <c r="X370" s="1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5"/>
    </row>
    <row r="371" spans="1:38" ht="13">
      <c r="A371" s="1"/>
      <c r="B371" s="1"/>
      <c r="C371" s="1"/>
      <c r="D371" s="1"/>
      <c r="E371" s="1"/>
      <c r="F371" s="1"/>
      <c r="G371" s="44"/>
      <c r="H371" s="1"/>
      <c r="I371" s="1"/>
      <c r="J371" s="1"/>
      <c r="K371" s="1"/>
      <c r="L371" s="1"/>
      <c r="M371" s="44"/>
      <c r="N371" s="1"/>
      <c r="O371" s="1"/>
      <c r="P371" s="1"/>
      <c r="Q371" s="1"/>
      <c r="R371" s="1"/>
      <c r="S371" s="44"/>
      <c r="T371" s="1"/>
      <c r="U371" s="1"/>
      <c r="V371" s="1"/>
      <c r="W371" s="1"/>
      <c r="X371" s="1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5"/>
    </row>
    <row r="372" spans="1:38" ht="13">
      <c r="A372" s="1"/>
      <c r="B372" s="1"/>
      <c r="C372" s="1"/>
      <c r="D372" s="1"/>
      <c r="E372" s="1"/>
      <c r="F372" s="1"/>
      <c r="G372" s="44"/>
      <c r="H372" s="1"/>
      <c r="I372" s="1"/>
      <c r="J372" s="1"/>
      <c r="K372" s="1"/>
      <c r="L372" s="1"/>
      <c r="M372" s="44"/>
      <c r="N372" s="1"/>
      <c r="O372" s="1"/>
      <c r="P372" s="1"/>
      <c r="Q372" s="1"/>
      <c r="R372" s="1"/>
      <c r="S372" s="44"/>
      <c r="T372" s="1"/>
      <c r="U372" s="1"/>
      <c r="V372" s="1"/>
      <c r="W372" s="1"/>
      <c r="X372" s="1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5"/>
    </row>
    <row r="373" spans="1:38" ht="13">
      <c r="A373" s="1"/>
      <c r="B373" s="1"/>
      <c r="C373" s="1"/>
      <c r="D373" s="1"/>
      <c r="E373" s="1"/>
      <c r="F373" s="1"/>
      <c r="G373" s="44"/>
      <c r="H373" s="1"/>
      <c r="I373" s="1"/>
      <c r="J373" s="1"/>
      <c r="K373" s="1"/>
      <c r="L373" s="1"/>
      <c r="M373" s="44"/>
      <c r="N373" s="1"/>
      <c r="O373" s="1"/>
      <c r="P373" s="1"/>
      <c r="Q373" s="1"/>
      <c r="R373" s="1"/>
      <c r="S373" s="44"/>
      <c r="T373" s="1"/>
      <c r="U373" s="1"/>
      <c r="V373" s="1"/>
      <c r="W373" s="1"/>
      <c r="X373" s="1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5"/>
    </row>
    <row r="374" spans="1:38" ht="13">
      <c r="A374" s="1"/>
      <c r="B374" s="1"/>
      <c r="C374" s="1"/>
      <c r="D374" s="1"/>
      <c r="E374" s="1"/>
      <c r="F374" s="1"/>
      <c r="G374" s="44"/>
      <c r="H374" s="1"/>
      <c r="I374" s="1"/>
      <c r="J374" s="1"/>
      <c r="K374" s="1"/>
      <c r="L374" s="1"/>
      <c r="M374" s="44"/>
      <c r="N374" s="1"/>
      <c r="O374" s="1"/>
      <c r="P374" s="1"/>
      <c r="Q374" s="1"/>
      <c r="R374" s="1"/>
      <c r="S374" s="44"/>
      <c r="T374" s="1"/>
      <c r="U374" s="1"/>
      <c r="V374" s="1"/>
      <c r="W374" s="1"/>
      <c r="X374" s="1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5"/>
    </row>
    <row r="375" spans="1:38" ht="13">
      <c r="A375" s="1"/>
      <c r="B375" s="1"/>
      <c r="C375" s="1"/>
      <c r="D375" s="1"/>
      <c r="E375" s="1"/>
      <c r="F375" s="1"/>
      <c r="G375" s="44"/>
      <c r="H375" s="1"/>
      <c r="I375" s="1"/>
      <c r="J375" s="1"/>
      <c r="K375" s="1"/>
      <c r="L375" s="1"/>
      <c r="M375" s="44"/>
      <c r="N375" s="1"/>
      <c r="O375" s="1"/>
      <c r="P375" s="1"/>
      <c r="Q375" s="1"/>
      <c r="R375" s="1"/>
      <c r="S375" s="44"/>
      <c r="T375" s="1"/>
      <c r="U375" s="1"/>
      <c r="V375" s="1"/>
      <c r="W375" s="1"/>
      <c r="X375" s="1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5"/>
    </row>
    <row r="376" spans="1:38" ht="13">
      <c r="A376" s="1"/>
      <c r="B376" s="1"/>
      <c r="C376" s="1"/>
      <c r="D376" s="1"/>
      <c r="E376" s="1"/>
      <c r="F376" s="1"/>
      <c r="G376" s="44"/>
      <c r="H376" s="1"/>
      <c r="I376" s="1"/>
      <c r="J376" s="1"/>
      <c r="K376" s="1"/>
      <c r="L376" s="1"/>
      <c r="M376" s="44"/>
      <c r="N376" s="1"/>
      <c r="O376" s="1"/>
      <c r="P376" s="1"/>
      <c r="Q376" s="1"/>
      <c r="R376" s="1"/>
      <c r="S376" s="44"/>
      <c r="T376" s="1"/>
      <c r="U376" s="1"/>
      <c r="V376" s="1"/>
      <c r="W376" s="1"/>
      <c r="X376" s="1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5"/>
    </row>
    <row r="377" spans="1:38" ht="13">
      <c r="A377" s="1"/>
      <c r="B377" s="1"/>
      <c r="C377" s="1"/>
      <c r="D377" s="1"/>
      <c r="E377" s="1"/>
      <c r="F377" s="1"/>
      <c r="G377" s="44"/>
      <c r="H377" s="1"/>
      <c r="I377" s="1"/>
      <c r="J377" s="1"/>
      <c r="K377" s="1"/>
      <c r="L377" s="1"/>
      <c r="M377" s="44"/>
      <c r="N377" s="1"/>
      <c r="O377" s="1"/>
      <c r="P377" s="1"/>
      <c r="Q377" s="1"/>
      <c r="R377" s="1"/>
      <c r="S377" s="44"/>
      <c r="T377" s="1"/>
      <c r="U377" s="1"/>
      <c r="V377" s="1"/>
      <c r="W377" s="1"/>
      <c r="X377" s="1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5"/>
    </row>
    <row r="378" spans="1:38" ht="13">
      <c r="A378" s="1"/>
      <c r="B378" s="1"/>
      <c r="C378" s="1"/>
      <c r="D378" s="1"/>
      <c r="E378" s="1"/>
      <c r="F378" s="1"/>
      <c r="G378" s="44"/>
      <c r="H378" s="1"/>
      <c r="I378" s="1"/>
      <c r="J378" s="1"/>
      <c r="K378" s="1"/>
      <c r="L378" s="1"/>
      <c r="M378" s="44"/>
      <c r="N378" s="1"/>
      <c r="O378" s="1"/>
      <c r="P378" s="1"/>
      <c r="Q378" s="1"/>
      <c r="R378" s="1"/>
      <c r="S378" s="44"/>
      <c r="T378" s="1"/>
      <c r="U378" s="1"/>
      <c r="V378" s="1"/>
      <c r="W378" s="1"/>
      <c r="X378" s="1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5"/>
    </row>
    <row r="379" spans="1:38" ht="13">
      <c r="A379" s="1"/>
      <c r="B379" s="1"/>
      <c r="C379" s="1"/>
      <c r="D379" s="1"/>
      <c r="E379" s="1"/>
      <c r="F379" s="1"/>
      <c r="G379" s="44"/>
      <c r="H379" s="1"/>
      <c r="I379" s="1"/>
      <c r="J379" s="1"/>
      <c r="K379" s="1"/>
      <c r="L379" s="1"/>
      <c r="M379" s="44"/>
      <c r="N379" s="1"/>
      <c r="O379" s="1"/>
      <c r="P379" s="1"/>
      <c r="Q379" s="1"/>
      <c r="R379" s="1"/>
      <c r="S379" s="44"/>
      <c r="T379" s="1"/>
      <c r="U379" s="1"/>
      <c r="V379" s="1"/>
      <c r="W379" s="1"/>
      <c r="X379" s="1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5"/>
    </row>
    <row r="380" spans="1:38" ht="13">
      <c r="A380" s="1"/>
      <c r="B380" s="1"/>
      <c r="C380" s="1"/>
      <c r="D380" s="1"/>
      <c r="E380" s="1"/>
      <c r="F380" s="1"/>
      <c r="G380" s="44"/>
      <c r="H380" s="1"/>
      <c r="I380" s="1"/>
      <c r="J380" s="1"/>
      <c r="K380" s="1"/>
      <c r="L380" s="1"/>
      <c r="M380" s="44"/>
      <c r="N380" s="1"/>
      <c r="O380" s="1"/>
      <c r="P380" s="1"/>
      <c r="Q380" s="1"/>
      <c r="R380" s="1"/>
      <c r="S380" s="44"/>
      <c r="T380" s="1"/>
      <c r="U380" s="1"/>
      <c r="V380" s="1"/>
      <c r="W380" s="1"/>
      <c r="X380" s="1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5"/>
    </row>
    <row r="381" spans="1:38" ht="13">
      <c r="A381" s="1"/>
      <c r="B381" s="1"/>
      <c r="C381" s="1"/>
      <c r="D381" s="1"/>
      <c r="E381" s="1"/>
      <c r="F381" s="1"/>
      <c r="G381" s="44"/>
      <c r="H381" s="1"/>
      <c r="I381" s="1"/>
      <c r="J381" s="1"/>
      <c r="K381" s="1"/>
      <c r="L381" s="1"/>
      <c r="M381" s="44"/>
      <c r="N381" s="1"/>
      <c r="O381" s="1"/>
      <c r="P381" s="1"/>
      <c r="Q381" s="1"/>
      <c r="R381" s="1"/>
      <c r="S381" s="44"/>
      <c r="T381" s="1"/>
      <c r="U381" s="1"/>
      <c r="V381" s="1"/>
      <c r="W381" s="1"/>
      <c r="X381" s="1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5"/>
    </row>
    <row r="382" spans="1:38" ht="13">
      <c r="A382" s="1"/>
      <c r="B382" s="1"/>
      <c r="C382" s="1"/>
      <c r="D382" s="1"/>
      <c r="E382" s="1"/>
      <c r="F382" s="1"/>
      <c r="G382" s="44"/>
      <c r="H382" s="1"/>
      <c r="I382" s="1"/>
      <c r="J382" s="1"/>
      <c r="K382" s="1"/>
      <c r="L382" s="1"/>
      <c r="M382" s="44"/>
      <c r="N382" s="1"/>
      <c r="O382" s="1"/>
      <c r="P382" s="1"/>
      <c r="Q382" s="1"/>
      <c r="R382" s="1"/>
      <c r="S382" s="44"/>
      <c r="T382" s="1"/>
      <c r="U382" s="1"/>
      <c r="V382" s="1"/>
      <c r="W382" s="1"/>
      <c r="X382" s="1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5"/>
    </row>
    <row r="383" spans="1:38" ht="13">
      <c r="A383" s="1"/>
      <c r="B383" s="1"/>
      <c r="C383" s="1"/>
      <c r="D383" s="1"/>
      <c r="E383" s="1"/>
      <c r="F383" s="1"/>
      <c r="G383" s="44"/>
      <c r="H383" s="1"/>
      <c r="I383" s="1"/>
      <c r="J383" s="1"/>
      <c r="K383" s="1"/>
      <c r="L383" s="1"/>
      <c r="M383" s="44"/>
      <c r="N383" s="1"/>
      <c r="O383" s="1"/>
      <c r="P383" s="1"/>
      <c r="Q383" s="1"/>
      <c r="R383" s="1"/>
      <c r="S383" s="44"/>
      <c r="T383" s="1"/>
      <c r="U383" s="1"/>
      <c r="V383" s="1"/>
      <c r="W383" s="1"/>
      <c r="X383" s="1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5"/>
    </row>
    <row r="384" spans="1:38" ht="13">
      <c r="A384" s="1"/>
      <c r="B384" s="1"/>
      <c r="C384" s="1"/>
      <c r="D384" s="1"/>
      <c r="E384" s="1"/>
      <c r="F384" s="1"/>
      <c r="G384" s="44"/>
      <c r="H384" s="1"/>
      <c r="I384" s="1"/>
      <c r="J384" s="1"/>
      <c r="K384" s="1"/>
      <c r="L384" s="1"/>
      <c r="M384" s="44"/>
      <c r="N384" s="1"/>
      <c r="O384" s="1"/>
      <c r="P384" s="1"/>
      <c r="Q384" s="1"/>
      <c r="R384" s="1"/>
      <c r="S384" s="44"/>
      <c r="T384" s="1"/>
      <c r="U384" s="1"/>
      <c r="V384" s="1"/>
      <c r="W384" s="1"/>
      <c r="X384" s="1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5"/>
    </row>
    <row r="385" spans="1:38" ht="13">
      <c r="A385" s="1"/>
      <c r="B385" s="1"/>
      <c r="C385" s="1"/>
      <c r="D385" s="1"/>
      <c r="E385" s="1"/>
      <c r="F385" s="1"/>
      <c r="G385" s="44"/>
      <c r="H385" s="1"/>
      <c r="I385" s="1"/>
      <c r="J385" s="1"/>
      <c r="K385" s="1"/>
      <c r="L385" s="1"/>
      <c r="M385" s="44"/>
      <c r="N385" s="1"/>
      <c r="O385" s="1"/>
      <c r="P385" s="1"/>
      <c r="Q385" s="1"/>
      <c r="R385" s="1"/>
      <c r="S385" s="44"/>
      <c r="T385" s="1"/>
      <c r="U385" s="1"/>
      <c r="V385" s="1"/>
      <c r="W385" s="1"/>
      <c r="X385" s="1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5"/>
    </row>
    <row r="386" spans="1:38" ht="13">
      <c r="A386" s="1"/>
      <c r="B386" s="1"/>
      <c r="C386" s="1"/>
      <c r="D386" s="1"/>
      <c r="E386" s="1"/>
      <c r="F386" s="1"/>
      <c r="G386" s="44"/>
      <c r="H386" s="1"/>
      <c r="I386" s="1"/>
      <c r="J386" s="1"/>
      <c r="K386" s="1"/>
      <c r="L386" s="1"/>
      <c r="M386" s="44"/>
      <c r="N386" s="1"/>
      <c r="O386" s="1"/>
      <c r="P386" s="1"/>
      <c r="Q386" s="1"/>
      <c r="R386" s="1"/>
      <c r="S386" s="44"/>
      <c r="T386" s="1"/>
      <c r="U386" s="1"/>
      <c r="V386" s="1"/>
      <c r="W386" s="1"/>
      <c r="X386" s="1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5"/>
    </row>
    <row r="387" spans="1:38" ht="13">
      <c r="A387" s="1"/>
      <c r="B387" s="1"/>
      <c r="C387" s="1"/>
      <c r="D387" s="1"/>
      <c r="E387" s="1"/>
      <c r="F387" s="1"/>
      <c r="G387" s="44"/>
      <c r="H387" s="1"/>
      <c r="I387" s="1"/>
      <c r="J387" s="1"/>
      <c r="K387" s="1"/>
      <c r="L387" s="1"/>
      <c r="M387" s="44"/>
      <c r="N387" s="1"/>
      <c r="O387" s="1"/>
      <c r="P387" s="1"/>
      <c r="Q387" s="1"/>
      <c r="R387" s="1"/>
      <c r="S387" s="44"/>
      <c r="T387" s="1"/>
      <c r="U387" s="1"/>
      <c r="V387" s="1"/>
      <c r="W387" s="1"/>
      <c r="X387" s="1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5"/>
    </row>
    <row r="388" spans="1:38" ht="13">
      <c r="A388" s="1"/>
      <c r="B388" s="1"/>
      <c r="C388" s="1"/>
      <c r="D388" s="1"/>
      <c r="E388" s="1"/>
      <c r="F388" s="1"/>
      <c r="G388" s="44"/>
      <c r="H388" s="1"/>
      <c r="I388" s="1"/>
      <c r="J388" s="1"/>
      <c r="K388" s="1"/>
      <c r="L388" s="1"/>
      <c r="M388" s="44"/>
      <c r="N388" s="1"/>
      <c r="O388" s="1"/>
      <c r="P388" s="1"/>
      <c r="Q388" s="1"/>
      <c r="R388" s="1"/>
      <c r="S388" s="44"/>
      <c r="T388" s="1"/>
      <c r="U388" s="1"/>
      <c r="V388" s="1"/>
      <c r="W388" s="1"/>
      <c r="X388" s="1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5"/>
    </row>
    <row r="389" spans="1:38" ht="13">
      <c r="A389" s="1"/>
      <c r="B389" s="1"/>
      <c r="C389" s="1"/>
      <c r="D389" s="1"/>
      <c r="E389" s="1"/>
      <c r="F389" s="1"/>
      <c r="G389" s="44"/>
      <c r="H389" s="1"/>
      <c r="I389" s="1"/>
      <c r="J389" s="1"/>
      <c r="K389" s="1"/>
      <c r="L389" s="1"/>
      <c r="M389" s="44"/>
      <c r="N389" s="1"/>
      <c r="O389" s="1"/>
      <c r="P389" s="1"/>
      <c r="Q389" s="1"/>
      <c r="R389" s="1"/>
      <c r="S389" s="44"/>
      <c r="T389" s="1"/>
      <c r="U389" s="1"/>
      <c r="V389" s="1"/>
      <c r="W389" s="1"/>
      <c r="X389" s="1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5"/>
    </row>
    <row r="390" spans="1:38" ht="13">
      <c r="A390" s="1"/>
      <c r="B390" s="1"/>
      <c r="C390" s="1"/>
      <c r="D390" s="1"/>
      <c r="E390" s="1"/>
      <c r="F390" s="1"/>
      <c r="G390" s="44"/>
      <c r="H390" s="1"/>
      <c r="I390" s="1"/>
      <c r="J390" s="1"/>
      <c r="K390" s="1"/>
      <c r="L390" s="1"/>
      <c r="M390" s="44"/>
      <c r="N390" s="1"/>
      <c r="O390" s="1"/>
      <c r="P390" s="1"/>
      <c r="Q390" s="1"/>
      <c r="R390" s="1"/>
      <c r="S390" s="44"/>
      <c r="T390" s="1"/>
      <c r="U390" s="1"/>
      <c r="V390" s="1"/>
      <c r="W390" s="1"/>
      <c r="X390" s="1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5"/>
    </row>
    <row r="391" spans="1:38" ht="13">
      <c r="A391" s="1"/>
      <c r="B391" s="1"/>
      <c r="C391" s="1"/>
      <c r="D391" s="1"/>
      <c r="E391" s="1"/>
      <c r="F391" s="1"/>
      <c r="G391" s="44"/>
      <c r="H391" s="1"/>
      <c r="I391" s="1"/>
      <c r="J391" s="1"/>
      <c r="K391" s="1"/>
      <c r="L391" s="1"/>
      <c r="M391" s="44"/>
      <c r="N391" s="1"/>
      <c r="O391" s="1"/>
      <c r="P391" s="1"/>
      <c r="Q391" s="1"/>
      <c r="R391" s="1"/>
      <c r="S391" s="44"/>
      <c r="T391" s="1"/>
      <c r="U391" s="1"/>
      <c r="V391" s="1"/>
      <c r="W391" s="1"/>
      <c r="X391" s="1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5"/>
    </row>
    <row r="392" spans="1:38" ht="13">
      <c r="A392" s="1"/>
      <c r="B392" s="1"/>
      <c r="C392" s="1"/>
      <c r="D392" s="1"/>
      <c r="E392" s="1"/>
      <c r="F392" s="1"/>
      <c r="G392" s="44"/>
      <c r="H392" s="1"/>
      <c r="I392" s="1"/>
      <c r="J392" s="1"/>
      <c r="K392" s="1"/>
      <c r="L392" s="1"/>
      <c r="M392" s="44"/>
      <c r="N392" s="1"/>
      <c r="O392" s="1"/>
      <c r="P392" s="1"/>
      <c r="Q392" s="1"/>
      <c r="R392" s="1"/>
      <c r="S392" s="44"/>
      <c r="T392" s="1"/>
      <c r="U392" s="1"/>
      <c r="V392" s="1"/>
      <c r="W392" s="1"/>
      <c r="X392" s="1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5"/>
    </row>
    <row r="393" spans="1:38" ht="13">
      <c r="A393" s="1"/>
      <c r="B393" s="1"/>
      <c r="C393" s="1"/>
      <c r="D393" s="1"/>
      <c r="E393" s="1"/>
      <c r="F393" s="1"/>
      <c r="G393" s="44"/>
      <c r="H393" s="1"/>
      <c r="I393" s="1"/>
      <c r="J393" s="1"/>
      <c r="K393" s="1"/>
      <c r="L393" s="1"/>
      <c r="M393" s="44"/>
      <c r="N393" s="1"/>
      <c r="O393" s="1"/>
      <c r="P393" s="1"/>
      <c r="Q393" s="1"/>
      <c r="R393" s="1"/>
      <c r="S393" s="44"/>
      <c r="T393" s="1"/>
      <c r="U393" s="1"/>
      <c r="V393" s="1"/>
      <c r="W393" s="1"/>
      <c r="X393" s="1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5"/>
    </row>
    <row r="394" spans="1:38" ht="13">
      <c r="A394" s="1"/>
      <c r="B394" s="1"/>
      <c r="C394" s="1"/>
      <c r="D394" s="1"/>
      <c r="E394" s="1"/>
      <c r="F394" s="1"/>
      <c r="G394" s="44"/>
      <c r="H394" s="1"/>
      <c r="I394" s="1"/>
      <c r="J394" s="1"/>
      <c r="K394" s="1"/>
      <c r="L394" s="1"/>
      <c r="M394" s="44"/>
      <c r="N394" s="1"/>
      <c r="O394" s="1"/>
      <c r="P394" s="1"/>
      <c r="Q394" s="1"/>
      <c r="R394" s="1"/>
      <c r="S394" s="44"/>
      <c r="T394" s="1"/>
      <c r="U394" s="1"/>
      <c r="V394" s="1"/>
      <c r="W394" s="1"/>
      <c r="X394" s="1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5"/>
    </row>
    <row r="395" spans="1:38" ht="13">
      <c r="A395" s="1"/>
      <c r="B395" s="1"/>
      <c r="C395" s="1"/>
      <c r="D395" s="1"/>
      <c r="E395" s="1"/>
      <c r="F395" s="1"/>
      <c r="G395" s="44"/>
      <c r="H395" s="1"/>
      <c r="I395" s="1"/>
      <c r="J395" s="1"/>
      <c r="K395" s="1"/>
      <c r="L395" s="1"/>
      <c r="M395" s="44"/>
      <c r="N395" s="1"/>
      <c r="O395" s="1"/>
      <c r="P395" s="1"/>
      <c r="Q395" s="1"/>
      <c r="R395" s="1"/>
      <c r="S395" s="44"/>
      <c r="T395" s="1"/>
      <c r="U395" s="1"/>
      <c r="V395" s="1"/>
      <c r="W395" s="1"/>
      <c r="X395" s="1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5"/>
    </row>
    <row r="396" spans="1:38" ht="13">
      <c r="A396" s="1"/>
      <c r="B396" s="1"/>
      <c r="C396" s="1"/>
      <c r="D396" s="1"/>
      <c r="E396" s="1"/>
      <c r="F396" s="1"/>
      <c r="G396" s="44"/>
      <c r="H396" s="1"/>
      <c r="I396" s="1"/>
      <c r="J396" s="1"/>
      <c r="K396" s="1"/>
      <c r="L396" s="1"/>
      <c r="M396" s="44"/>
      <c r="N396" s="1"/>
      <c r="O396" s="1"/>
      <c r="P396" s="1"/>
      <c r="Q396" s="1"/>
      <c r="R396" s="1"/>
      <c r="S396" s="44"/>
      <c r="T396" s="1"/>
      <c r="U396" s="1"/>
      <c r="V396" s="1"/>
      <c r="W396" s="1"/>
      <c r="X396" s="1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5"/>
    </row>
    <row r="397" spans="1:38" ht="13">
      <c r="A397" s="1"/>
      <c r="B397" s="1"/>
      <c r="C397" s="1"/>
      <c r="D397" s="1"/>
      <c r="E397" s="1"/>
      <c r="F397" s="1"/>
      <c r="G397" s="44"/>
      <c r="H397" s="1"/>
      <c r="I397" s="1"/>
      <c r="J397" s="1"/>
      <c r="K397" s="1"/>
      <c r="L397" s="1"/>
      <c r="M397" s="44"/>
      <c r="N397" s="1"/>
      <c r="O397" s="1"/>
      <c r="P397" s="1"/>
      <c r="Q397" s="1"/>
      <c r="R397" s="1"/>
      <c r="S397" s="44"/>
      <c r="T397" s="1"/>
      <c r="U397" s="1"/>
      <c r="V397" s="1"/>
      <c r="W397" s="1"/>
      <c r="X397" s="1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5"/>
    </row>
    <row r="398" spans="1:38" ht="13">
      <c r="A398" s="1"/>
      <c r="B398" s="1"/>
      <c r="C398" s="1"/>
      <c r="D398" s="1"/>
      <c r="E398" s="1"/>
      <c r="F398" s="1"/>
      <c r="G398" s="44"/>
      <c r="H398" s="1"/>
      <c r="I398" s="1"/>
      <c r="J398" s="1"/>
      <c r="K398" s="1"/>
      <c r="L398" s="1"/>
      <c r="M398" s="44"/>
      <c r="N398" s="1"/>
      <c r="O398" s="1"/>
      <c r="P398" s="1"/>
      <c r="Q398" s="1"/>
      <c r="R398" s="1"/>
      <c r="S398" s="44"/>
      <c r="T398" s="1"/>
      <c r="U398" s="1"/>
      <c r="V398" s="1"/>
      <c r="W398" s="1"/>
      <c r="X398" s="1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5"/>
    </row>
    <row r="399" spans="1:38" ht="13">
      <c r="A399" s="1"/>
      <c r="B399" s="1"/>
      <c r="C399" s="1"/>
      <c r="D399" s="1"/>
      <c r="E399" s="1"/>
      <c r="F399" s="1"/>
      <c r="G399" s="44"/>
      <c r="H399" s="1"/>
      <c r="I399" s="1"/>
      <c r="J399" s="1"/>
      <c r="K399" s="1"/>
      <c r="L399" s="1"/>
      <c r="M399" s="44"/>
      <c r="N399" s="1"/>
      <c r="O399" s="1"/>
      <c r="P399" s="1"/>
      <c r="Q399" s="1"/>
      <c r="R399" s="1"/>
      <c r="S399" s="44"/>
      <c r="T399" s="1"/>
      <c r="U399" s="1"/>
      <c r="V399" s="1"/>
      <c r="W399" s="1"/>
      <c r="X399" s="1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5"/>
    </row>
    <row r="400" spans="1:38" ht="13">
      <c r="A400" s="1"/>
      <c r="B400" s="1"/>
      <c r="C400" s="1"/>
      <c r="D400" s="1"/>
      <c r="E400" s="1"/>
      <c r="F400" s="1"/>
      <c r="G400" s="44"/>
      <c r="H400" s="1"/>
      <c r="I400" s="1"/>
      <c r="J400" s="1"/>
      <c r="K400" s="1"/>
      <c r="L400" s="1"/>
      <c r="M400" s="44"/>
      <c r="N400" s="1"/>
      <c r="O400" s="1"/>
      <c r="P400" s="1"/>
      <c r="Q400" s="1"/>
      <c r="R400" s="1"/>
      <c r="S400" s="44"/>
      <c r="T400" s="1"/>
      <c r="U400" s="1"/>
      <c r="V400" s="1"/>
      <c r="W400" s="1"/>
      <c r="X400" s="1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5"/>
    </row>
    <row r="401" spans="1:38" ht="13">
      <c r="A401" s="1"/>
      <c r="B401" s="1"/>
      <c r="C401" s="1"/>
      <c r="D401" s="1"/>
      <c r="E401" s="1"/>
      <c r="F401" s="1"/>
      <c r="G401" s="44"/>
      <c r="H401" s="1"/>
      <c r="I401" s="1"/>
      <c r="J401" s="1"/>
      <c r="K401" s="1"/>
      <c r="L401" s="1"/>
      <c r="M401" s="44"/>
      <c r="N401" s="1"/>
      <c r="O401" s="1"/>
      <c r="P401" s="1"/>
      <c r="Q401" s="1"/>
      <c r="R401" s="1"/>
      <c r="S401" s="44"/>
      <c r="T401" s="1"/>
      <c r="U401" s="1"/>
      <c r="V401" s="1"/>
      <c r="W401" s="1"/>
      <c r="X401" s="1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5"/>
    </row>
    <row r="402" spans="1:38" ht="13">
      <c r="A402" s="1"/>
      <c r="B402" s="1"/>
      <c r="C402" s="1"/>
      <c r="D402" s="1"/>
      <c r="E402" s="1"/>
      <c r="F402" s="1"/>
      <c r="G402" s="44"/>
      <c r="H402" s="1"/>
      <c r="I402" s="1"/>
      <c r="J402" s="1"/>
      <c r="K402" s="1"/>
      <c r="L402" s="1"/>
      <c r="M402" s="44"/>
      <c r="N402" s="1"/>
      <c r="O402" s="1"/>
      <c r="P402" s="1"/>
      <c r="Q402" s="1"/>
      <c r="R402" s="1"/>
      <c r="S402" s="44"/>
      <c r="T402" s="1"/>
      <c r="U402" s="1"/>
      <c r="V402" s="1"/>
      <c r="W402" s="1"/>
      <c r="X402" s="1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5"/>
    </row>
    <row r="403" spans="1:38" ht="13">
      <c r="A403" s="1"/>
      <c r="B403" s="1"/>
      <c r="C403" s="1"/>
      <c r="D403" s="1"/>
      <c r="E403" s="1"/>
      <c r="F403" s="1"/>
      <c r="G403" s="44"/>
      <c r="H403" s="1"/>
      <c r="I403" s="1"/>
      <c r="J403" s="1"/>
      <c r="K403" s="1"/>
      <c r="L403" s="1"/>
      <c r="M403" s="44"/>
      <c r="N403" s="1"/>
      <c r="O403" s="1"/>
      <c r="P403" s="1"/>
      <c r="Q403" s="1"/>
      <c r="R403" s="1"/>
      <c r="S403" s="44"/>
      <c r="T403" s="1"/>
      <c r="U403" s="1"/>
      <c r="V403" s="1"/>
      <c r="W403" s="1"/>
      <c r="X403" s="1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5"/>
    </row>
    <row r="404" spans="1:38" ht="13">
      <c r="A404" s="1"/>
      <c r="B404" s="1"/>
      <c r="C404" s="1"/>
      <c r="D404" s="1"/>
      <c r="E404" s="1"/>
      <c r="F404" s="1"/>
      <c r="G404" s="44"/>
      <c r="H404" s="1"/>
      <c r="I404" s="1"/>
      <c r="J404" s="1"/>
      <c r="K404" s="1"/>
      <c r="L404" s="1"/>
      <c r="M404" s="44"/>
      <c r="N404" s="1"/>
      <c r="O404" s="1"/>
      <c r="P404" s="1"/>
      <c r="Q404" s="1"/>
      <c r="R404" s="1"/>
      <c r="S404" s="44"/>
      <c r="T404" s="1"/>
      <c r="U404" s="1"/>
      <c r="V404" s="1"/>
      <c r="W404" s="1"/>
      <c r="X404" s="1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5"/>
    </row>
    <row r="405" spans="1:38" ht="13">
      <c r="A405" s="1"/>
      <c r="B405" s="1"/>
      <c r="C405" s="1"/>
      <c r="D405" s="1"/>
      <c r="E405" s="1"/>
      <c r="F405" s="1"/>
      <c r="G405" s="44"/>
      <c r="H405" s="1"/>
      <c r="I405" s="1"/>
      <c r="J405" s="1"/>
      <c r="K405" s="1"/>
      <c r="L405" s="1"/>
      <c r="M405" s="44"/>
      <c r="N405" s="1"/>
      <c r="O405" s="1"/>
      <c r="P405" s="1"/>
      <c r="Q405" s="1"/>
      <c r="R405" s="1"/>
      <c r="S405" s="44"/>
      <c r="T405" s="1"/>
      <c r="U405" s="1"/>
      <c r="V405" s="1"/>
      <c r="W405" s="1"/>
      <c r="X405" s="1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5"/>
    </row>
    <row r="406" spans="1:38" ht="13">
      <c r="A406" s="1"/>
      <c r="B406" s="1"/>
      <c r="C406" s="1"/>
      <c r="D406" s="1"/>
      <c r="E406" s="1"/>
      <c r="F406" s="1"/>
      <c r="G406" s="44"/>
      <c r="H406" s="1"/>
      <c r="I406" s="1"/>
      <c r="J406" s="1"/>
      <c r="K406" s="1"/>
      <c r="L406" s="1"/>
      <c r="M406" s="44"/>
      <c r="N406" s="1"/>
      <c r="O406" s="1"/>
      <c r="P406" s="1"/>
      <c r="Q406" s="1"/>
      <c r="R406" s="1"/>
      <c r="S406" s="44"/>
      <c r="T406" s="1"/>
      <c r="U406" s="1"/>
      <c r="V406" s="1"/>
      <c r="W406" s="1"/>
      <c r="X406" s="1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5"/>
    </row>
    <row r="407" spans="1:38" ht="13">
      <c r="A407" s="1"/>
      <c r="B407" s="1"/>
      <c r="C407" s="1"/>
      <c r="D407" s="1"/>
      <c r="E407" s="1"/>
      <c r="F407" s="1"/>
      <c r="G407" s="44"/>
      <c r="H407" s="1"/>
      <c r="I407" s="1"/>
      <c r="J407" s="1"/>
      <c r="K407" s="1"/>
      <c r="L407" s="1"/>
      <c r="M407" s="44"/>
      <c r="N407" s="1"/>
      <c r="O407" s="1"/>
      <c r="P407" s="1"/>
      <c r="Q407" s="1"/>
      <c r="R407" s="1"/>
      <c r="S407" s="44"/>
      <c r="T407" s="1"/>
      <c r="U407" s="1"/>
      <c r="V407" s="1"/>
      <c r="W407" s="1"/>
      <c r="X407" s="1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5"/>
    </row>
    <row r="408" spans="1:38" ht="13">
      <c r="A408" s="1"/>
      <c r="B408" s="1"/>
      <c r="C408" s="1"/>
      <c r="D408" s="1"/>
      <c r="E408" s="1"/>
      <c r="F408" s="1"/>
      <c r="G408" s="44"/>
      <c r="H408" s="1"/>
      <c r="I408" s="1"/>
      <c r="J408" s="1"/>
      <c r="K408" s="1"/>
      <c r="L408" s="1"/>
      <c r="M408" s="44"/>
      <c r="N408" s="1"/>
      <c r="O408" s="1"/>
      <c r="P408" s="1"/>
      <c r="Q408" s="1"/>
      <c r="R408" s="1"/>
      <c r="S408" s="44"/>
      <c r="T408" s="1"/>
      <c r="U408" s="1"/>
      <c r="V408" s="1"/>
      <c r="W408" s="1"/>
      <c r="X408" s="1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5"/>
    </row>
    <row r="409" spans="1:38" ht="13">
      <c r="A409" s="1"/>
      <c r="B409" s="1"/>
      <c r="C409" s="1"/>
      <c r="D409" s="1"/>
      <c r="E409" s="1"/>
      <c r="F409" s="1"/>
      <c r="G409" s="44"/>
      <c r="H409" s="1"/>
      <c r="I409" s="1"/>
      <c r="J409" s="1"/>
      <c r="K409" s="1"/>
      <c r="L409" s="1"/>
      <c r="M409" s="44"/>
      <c r="N409" s="1"/>
      <c r="O409" s="1"/>
      <c r="P409" s="1"/>
      <c r="Q409" s="1"/>
      <c r="R409" s="1"/>
      <c r="S409" s="44"/>
      <c r="T409" s="1"/>
      <c r="U409" s="1"/>
      <c r="V409" s="1"/>
      <c r="W409" s="1"/>
      <c r="X409" s="1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5"/>
    </row>
    <row r="410" spans="1:38" ht="13">
      <c r="A410" s="1"/>
      <c r="B410" s="1"/>
      <c r="C410" s="1"/>
      <c r="D410" s="1"/>
      <c r="E410" s="1"/>
      <c r="F410" s="1"/>
      <c r="G410" s="44"/>
      <c r="H410" s="1"/>
      <c r="I410" s="1"/>
      <c r="J410" s="1"/>
      <c r="K410" s="1"/>
      <c r="L410" s="1"/>
      <c r="M410" s="44"/>
      <c r="N410" s="1"/>
      <c r="O410" s="1"/>
      <c r="P410" s="1"/>
      <c r="Q410" s="1"/>
      <c r="R410" s="1"/>
      <c r="S410" s="44"/>
      <c r="T410" s="1"/>
      <c r="U410" s="1"/>
      <c r="V410" s="1"/>
      <c r="W410" s="1"/>
      <c r="X410" s="1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5"/>
    </row>
    <row r="411" spans="1:38" ht="13">
      <c r="A411" s="1"/>
      <c r="B411" s="1"/>
      <c r="C411" s="1"/>
      <c r="D411" s="1"/>
      <c r="E411" s="1"/>
      <c r="F411" s="1"/>
      <c r="G411" s="44"/>
      <c r="H411" s="1"/>
      <c r="I411" s="1"/>
      <c r="J411" s="1"/>
      <c r="K411" s="1"/>
      <c r="L411" s="1"/>
      <c r="M411" s="44"/>
      <c r="N411" s="1"/>
      <c r="O411" s="1"/>
      <c r="P411" s="1"/>
      <c r="Q411" s="1"/>
      <c r="R411" s="1"/>
      <c r="S411" s="44"/>
      <c r="T411" s="1"/>
      <c r="U411" s="1"/>
      <c r="V411" s="1"/>
      <c r="W411" s="1"/>
      <c r="X411" s="1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5"/>
    </row>
    <row r="412" spans="1:38" ht="13">
      <c r="A412" s="1"/>
      <c r="B412" s="1"/>
      <c r="C412" s="1"/>
      <c r="D412" s="1"/>
      <c r="E412" s="1"/>
      <c r="F412" s="1"/>
      <c r="G412" s="44"/>
      <c r="H412" s="1"/>
      <c r="I412" s="1"/>
      <c r="J412" s="1"/>
      <c r="K412" s="1"/>
      <c r="L412" s="1"/>
      <c r="M412" s="44"/>
      <c r="N412" s="1"/>
      <c r="O412" s="1"/>
      <c r="P412" s="1"/>
      <c r="Q412" s="1"/>
      <c r="R412" s="1"/>
      <c r="S412" s="44"/>
      <c r="T412" s="1"/>
      <c r="U412" s="1"/>
      <c r="V412" s="1"/>
      <c r="W412" s="1"/>
      <c r="X412" s="1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5"/>
    </row>
    <row r="413" spans="1:38" ht="13">
      <c r="A413" s="1"/>
      <c r="B413" s="1"/>
      <c r="C413" s="1"/>
      <c r="D413" s="1"/>
      <c r="E413" s="1"/>
      <c r="F413" s="1"/>
      <c r="G413" s="44"/>
      <c r="H413" s="1"/>
      <c r="I413" s="1"/>
      <c r="J413" s="1"/>
      <c r="K413" s="1"/>
      <c r="L413" s="1"/>
      <c r="M413" s="44"/>
      <c r="N413" s="1"/>
      <c r="O413" s="1"/>
      <c r="P413" s="1"/>
      <c r="Q413" s="1"/>
      <c r="R413" s="1"/>
      <c r="S413" s="44"/>
      <c r="T413" s="1"/>
      <c r="U413" s="1"/>
      <c r="V413" s="1"/>
      <c r="W413" s="1"/>
      <c r="X413" s="1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5"/>
    </row>
    <row r="414" spans="1:38" ht="13">
      <c r="A414" s="1"/>
      <c r="B414" s="1"/>
      <c r="C414" s="1"/>
      <c r="D414" s="1"/>
      <c r="E414" s="1"/>
      <c r="F414" s="1"/>
      <c r="G414" s="44"/>
      <c r="H414" s="1"/>
      <c r="I414" s="1"/>
      <c r="J414" s="1"/>
      <c r="K414" s="1"/>
      <c r="L414" s="1"/>
      <c r="M414" s="44"/>
      <c r="N414" s="1"/>
      <c r="O414" s="1"/>
      <c r="P414" s="1"/>
      <c r="Q414" s="1"/>
      <c r="R414" s="1"/>
      <c r="S414" s="44"/>
      <c r="T414" s="1"/>
      <c r="U414" s="1"/>
      <c r="V414" s="1"/>
      <c r="W414" s="1"/>
      <c r="X414" s="1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5"/>
    </row>
    <row r="415" spans="1:38" ht="13">
      <c r="A415" s="1"/>
      <c r="B415" s="1"/>
      <c r="C415" s="1"/>
      <c r="D415" s="1"/>
      <c r="E415" s="1"/>
      <c r="F415" s="1"/>
      <c r="G415" s="44"/>
      <c r="H415" s="1"/>
      <c r="I415" s="1"/>
      <c r="J415" s="1"/>
      <c r="K415" s="1"/>
      <c r="L415" s="1"/>
      <c r="M415" s="44"/>
      <c r="N415" s="1"/>
      <c r="O415" s="1"/>
      <c r="P415" s="1"/>
      <c r="Q415" s="1"/>
      <c r="R415" s="1"/>
      <c r="S415" s="44"/>
      <c r="T415" s="1"/>
      <c r="U415" s="1"/>
      <c r="V415" s="1"/>
      <c r="W415" s="1"/>
      <c r="X415" s="1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5"/>
    </row>
    <row r="416" spans="1:38" ht="13">
      <c r="A416" s="1"/>
      <c r="B416" s="1"/>
      <c r="C416" s="1"/>
      <c r="D416" s="1"/>
      <c r="E416" s="1"/>
      <c r="F416" s="1"/>
      <c r="G416" s="44"/>
      <c r="H416" s="1"/>
      <c r="I416" s="1"/>
      <c r="J416" s="1"/>
      <c r="K416" s="1"/>
      <c r="L416" s="1"/>
      <c r="M416" s="44"/>
      <c r="N416" s="1"/>
      <c r="O416" s="1"/>
      <c r="P416" s="1"/>
      <c r="Q416" s="1"/>
      <c r="R416" s="1"/>
      <c r="S416" s="44"/>
      <c r="T416" s="1"/>
      <c r="U416" s="1"/>
      <c r="V416" s="1"/>
      <c r="W416" s="1"/>
      <c r="X416" s="1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5"/>
    </row>
    <row r="417" spans="1:38" ht="13">
      <c r="A417" s="1"/>
      <c r="B417" s="1"/>
      <c r="C417" s="1"/>
      <c r="D417" s="1"/>
      <c r="E417" s="1"/>
      <c r="F417" s="1"/>
      <c r="G417" s="44"/>
      <c r="H417" s="1"/>
      <c r="I417" s="1"/>
      <c r="J417" s="1"/>
      <c r="K417" s="1"/>
      <c r="L417" s="1"/>
      <c r="M417" s="44"/>
      <c r="N417" s="1"/>
      <c r="O417" s="1"/>
      <c r="P417" s="1"/>
      <c r="Q417" s="1"/>
      <c r="R417" s="1"/>
      <c r="S417" s="44"/>
      <c r="T417" s="1"/>
      <c r="U417" s="1"/>
      <c r="V417" s="1"/>
      <c r="W417" s="1"/>
      <c r="X417" s="1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5"/>
    </row>
    <row r="418" spans="1:38" ht="13">
      <c r="A418" s="1"/>
      <c r="B418" s="1"/>
      <c r="C418" s="1"/>
      <c r="D418" s="1"/>
      <c r="E418" s="1"/>
      <c r="F418" s="1"/>
      <c r="G418" s="44"/>
      <c r="H418" s="1"/>
      <c r="I418" s="1"/>
      <c r="J418" s="1"/>
      <c r="K418" s="1"/>
      <c r="L418" s="1"/>
      <c r="M418" s="44"/>
      <c r="N418" s="1"/>
      <c r="O418" s="1"/>
      <c r="P418" s="1"/>
      <c r="Q418" s="1"/>
      <c r="R418" s="1"/>
      <c r="S418" s="44"/>
      <c r="T418" s="1"/>
      <c r="U418" s="1"/>
      <c r="V418" s="1"/>
      <c r="W418" s="1"/>
      <c r="X418" s="1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5"/>
    </row>
    <row r="419" spans="1:38" ht="13">
      <c r="A419" s="1"/>
      <c r="B419" s="1"/>
      <c r="C419" s="1"/>
      <c r="D419" s="1"/>
      <c r="E419" s="1"/>
      <c r="F419" s="1"/>
      <c r="G419" s="44"/>
      <c r="H419" s="1"/>
      <c r="I419" s="1"/>
      <c r="J419" s="1"/>
      <c r="K419" s="1"/>
      <c r="L419" s="1"/>
      <c r="M419" s="44"/>
      <c r="N419" s="1"/>
      <c r="O419" s="1"/>
      <c r="P419" s="1"/>
      <c r="Q419" s="1"/>
      <c r="R419" s="1"/>
      <c r="S419" s="44"/>
      <c r="T419" s="1"/>
      <c r="U419" s="1"/>
      <c r="V419" s="1"/>
      <c r="W419" s="1"/>
      <c r="X419" s="1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5"/>
    </row>
    <row r="420" spans="1:38" ht="13">
      <c r="A420" s="1"/>
      <c r="B420" s="1"/>
      <c r="C420" s="1"/>
      <c r="D420" s="1"/>
      <c r="E420" s="1"/>
      <c r="F420" s="1"/>
      <c r="G420" s="44"/>
      <c r="H420" s="1"/>
      <c r="I420" s="1"/>
      <c r="J420" s="1"/>
      <c r="K420" s="1"/>
      <c r="L420" s="1"/>
      <c r="M420" s="44"/>
      <c r="N420" s="1"/>
      <c r="O420" s="1"/>
      <c r="P420" s="1"/>
      <c r="Q420" s="1"/>
      <c r="R420" s="1"/>
      <c r="S420" s="44"/>
      <c r="T420" s="1"/>
      <c r="U420" s="1"/>
      <c r="V420" s="1"/>
      <c r="W420" s="1"/>
      <c r="X420" s="1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5"/>
    </row>
    <row r="421" spans="1:38" ht="13">
      <c r="A421" s="1"/>
      <c r="B421" s="1"/>
      <c r="C421" s="1"/>
      <c r="D421" s="1"/>
      <c r="E421" s="1"/>
      <c r="F421" s="1"/>
      <c r="G421" s="44"/>
      <c r="H421" s="1"/>
      <c r="I421" s="1"/>
      <c r="J421" s="1"/>
      <c r="K421" s="1"/>
      <c r="L421" s="1"/>
      <c r="M421" s="44"/>
      <c r="N421" s="1"/>
      <c r="O421" s="1"/>
      <c r="P421" s="1"/>
      <c r="Q421" s="1"/>
      <c r="R421" s="1"/>
      <c r="S421" s="44"/>
      <c r="T421" s="1"/>
      <c r="U421" s="1"/>
      <c r="V421" s="1"/>
      <c r="W421" s="1"/>
      <c r="X421" s="1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5"/>
    </row>
    <row r="422" spans="1:38" ht="13">
      <c r="A422" s="1"/>
      <c r="B422" s="1"/>
      <c r="C422" s="1"/>
      <c r="D422" s="1"/>
      <c r="E422" s="1"/>
      <c r="F422" s="1"/>
      <c r="G422" s="44"/>
      <c r="H422" s="1"/>
      <c r="I422" s="1"/>
      <c r="J422" s="1"/>
      <c r="K422" s="1"/>
      <c r="L422" s="1"/>
      <c r="M422" s="44"/>
      <c r="N422" s="1"/>
      <c r="O422" s="1"/>
      <c r="P422" s="1"/>
      <c r="Q422" s="1"/>
      <c r="R422" s="1"/>
      <c r="S422" s="44"/>
      <c r="T422" s="1"/>
      <c r="U422" s="1"/>
      <c r="V422" s="1"/>
      <c r="W422" s="1"/>
      <c r="X422" s="1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5"/>
    </row>
    <row r="423" spans="1:38" ht="13">
      <c r="A423" s="1"/>
      <c r="B423" s="1"/>
      <c r="C423" s="1"/>
      <c r="D423" s="1"/>
      <c r="E423" s="1"/>
      <c r="F423" s="1"/>
      <c r="G423" s="44"/>
      <c r="H423" s="1"/>
      <c r="I423" s="1"/>
      <c r="J423" s="1"/>
      <c r="K423" s="1"/>
      <c r="L423" s="1"/>
      <c r="M423" s="44"/>
      <c r="N423" s="1"/>
      <c r="O423" s="1"/>
      <c r="P423" s="1"/>
      <c r="Q423" s="1"/>
      <c r="R423" s="1"/>
      <c r="S423" s="44"/>
      <c r="T423" s="1"/>
      <c r="U423" s="1"/>
      <c r="V423" s="1"/>
      <c r="W423" s="1"/>
      <c r="X423" s="1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5"/>
    </row>
    <row r="424" spans="1:38" ht="13">
      <c r="A424" s="1"/>
      <c r="B424" s="1"/>
      <c r="C424" s="1"/>
      <c r="D424" s="1"/>
      <c r="E424" s="1"/>
      <c r="F424" s="1"/>
      <c r="G424" s="44"/>
      <c r="H424" s="1"/>
      <c r="I424" s="1"/>
      <c r="J424" s="1"/>
      <c r="K424" s="1"/>
      <c r="L424" s="1"/>
      <c r="M424" s="44"/>
      <c r="N424" s="1"/>
      <c r="O424" s="1"/>
      <c r="P424" s="1"/>
      <c r="Q424" s="1"/>
      <c r="R424" s="1"/>
      <c r="S424" s="44"/>
      <c r="T424" s="1"/>
      <c r="U424" s="1"/>
      <c r="V424" s="1"/>
      <c r="W424" s="1"/>
      <c r="X424" s="1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5"/>
    </row>
    <row r="425" spans="1:38" ht="13">
      <c r="A425" s="1"/>
      <c r="B425" s="1"/>
      <c r="C425" s="1"/>
      <c r="D425" s="1"/>
      <c r="E425" s="1"/>
      <c r="F425" s="1"/>
      <c r="G425" s="44"/>
      <c r="H425" s="1"/>
      <c r="I425" s="1"/>
      <c r="J425" s="1"/>
      <c r="K425" s="1"/>
      <c r="L425" s="1"/>
      <c r="M425" s="44"/>
      <c r="N425" s="1"/>
      <c r="O425" s="1"/>
      <c r="P425" s="1"/>
      <c r="Q425" s="1"/>
      <c r="R425" s="1"/>
      <c r="S425" s="44"/>
      <c r="T425" s="1"/>
      <c r="U425" s="1"/>
      <c r="V425" s="1"/>
      <c r="W425" s="1"/>
      <c r="X425" s="1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5"/>
    </row>
    <row r="426" spans="1:38" ht="13">
      <c r="A426" s="1"/>
      <c r="B426" s="1"/>
      <c r="C426" s="1"/>
      <c r="D426" s="1"/>
      <c r="E426" s="1"/>
      <c r="F426" s="1"/>
      <c r="G426" s="44"/>
      <c r="H426" s="1"/>
      <c r="I426" s="1"/>
      <c r="J426" s="1"/>
      <c r="K426" s="1"/>
      <c r="L426" s="1"/>
      <c r="M426" s="44"/>
      <c r="N426" s="1"/>
      <c r="O426" s="1"/>
      <c r="P426" s="1"/>
      <c r="Q426" s="1"/>
      <c r="R426" s="1"/>
      <c r="S426" s="44"/>
      <c r="T426" s="1"/>
      <c r="U426" s="1"/>
      <c r="V426" s="1"/>
      <c r="W426" s="1"/>
      <c r="X426" s="1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5"/>
    </row>
    <row r="427" spans="1:38" ht="13">
      <c r="A427" s="1"/>
      <c r="B427" s="1"/>
      <c r="C427" s="1"/>
      <c r="D427" s="1"/>
      <c r="E427" s="1"/>
      <c r="F427" s="1"/>
      <c r="G427" s="44"/>
      <c r="H427" s="1"/>
      <c r="I427" s="1"/>
      <c r="J427" s="1"/>
      <c r="K427" s="1"/>
      <c r="L427" s="1"/>
      <c r="M427" s="44"/>
      <c r="N427" s="1"/>
      <c r="O427" s="1"/>
      <c r="P427" s="1"/>
      <c r="Q427" s="1"/>
      <c r="R427" s="1"/>
      <c r="S427" s="44"/>
      <c r="T427" s="1"/>
      <c r="U427" s="1"/>
      <c r="V427" s="1"/>
      <c r="W427" s="1"/>
      <c r="X427" s="1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5"/>
    </row>
    <row r="428" spans="1:38" ht="13">
      <c r="A428" s="1"/>
      <c r="B428" s="1"/>
      <c r="C428" s="1"/>
      <c r="D428" s="1"/>
      <c r="E428" s="1"/>
      <c r="F428" s="1"/>
      <c r="G428" s="44"/>
      <c r="H428" s="1"/>
      <c r="I428" s="1"/>
      <c r="J428" s="1"/>
      <c r="K428" s="1"/>
      <c r="L428" s="1"/>
      <c r="M428" s="44"/>
      <c r="N428" s="1"/>
      <c r="O428" s="1"/>
      <c r="P428" s="1"/>
      <c r="Q428" s="1"/>
      <c r="R428" s="1"/>
      <c r="S428" s="44"/>
      <c r="T428" s="1"/>
      <c r="U428" s="1"/>
      <c r="V428" s="1"/>
      <c r="W428" s="1"/>
      <c r="X428" s="1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5"/>
    </row>
    <row r="429" spans="1:38" ht="13">
      <c r="A429" s="1"/>
      <c r="B429" s="1"/>
      <c r="C429" s="1"/>
      <c r="D429" s="1"/>
      <c r="E429" s="1"/>
      <c r="F429" s="1"/>
      <c r="G429" s="44"/>
      <c r="H429" s="1"/>
      <c r="I429" s="1"/>
      <c r="J429" s="1"/>
      <c r="K429" s="1"/>
      <c r="L429" s="1"/>
      <c r="M429" s="44"/>
      <c r="N429" s="1"/>
      <c r="O429" s="1"/>
      <c r="P429" s="1"/>
      <c r="Q429" s="1"/>
      <c r="R429" s="1"/>
      <c r="S429" s="44"/>
      <c r="T429" s="1"/>
      <c r="U429" s="1"/>
      <c r="V429" s="1"/>
      <c r="W429" s="1"/>
      <c r="X429" s="1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5"/>
    </row>
    <row r="430" spans="1:38" ht="13">
      <c r="A430" s="1"/>
      <c r="B430" s="1"/>
      <c r="C430" s="1"/>
      <c r="D430" s="1"/>
      <c r="E430" s="1"/>
      <c r="F430" s="1"/>
      <c r="G430" s="44"/>
      <c r="H430" s="1"/>
      <c r="I430" s="1"/>
      <c r="J430" s="1"/>
      <c r="K430" s="1"/>
      <c r="L430" s="1"/>
      <c r="M430" s="44"/>
      <c r="N430" s="1"/>
      <c r="O430" s="1"/>
      <c r="P430" s="1"/>
      <c r="Q430" s="1"/>
      <c r="R430" s="1"/>
      <c r="S430" s="44"/>
      <c r="T430" s="1"/>
      <c r="U430" s="1"/>
      <c r="V430" s="1"/>
      <c r="W430" s="1"/>
      <c r="X430" s="1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5"/>
    </row>
    <row r="431" spans="1:38" ht="13">
      <c r="A431" s="1"/>
      <c r="B431" s="1"/>
      <c r="C431" s="1"/>
      <c r="D431" s="1"/>
      <c r="E431" s="1"/>
      <c r="F431" s="1"/>
      <c r="G431" s="44"/>
      <c r="H431" s="1"/>
      <c r="I431" s="1"/>
      <c r="J431" s="1"/>
      <c r="K431" s="1"/>
      <c r="L431" s="1"/>
      <c r="M431" s="44"/>
      <c r="N431" s="1"/>
      <c r="O431" s="1"/>
      <c r="P431" s="1"/>
      <c r="Q431" s="1"/>
      <c r="R431" s="1"/>
      <c r="S431" s="44"/>
      <c r="T431" s="1"/>
      <c r="U431" s="1"/>
      <c r="V431" s="1"/>
      <c r="W431" s="1"/>
      <c r="X431" s="1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5"/>
    </row>
    <row r="432" spans="1:38" ht="13">
      <c r="A432" s="1"/>
      <c r="B432" s="1"/>
      <c r="C432" s="1"/>
      <c r="D432" s="1"/>
      <c r="E432" s="1"/>
      <c r="F432" s="1"/>
      <c r="G432" s="44"/>
      <c r="H432" s="1"/>
      <c r="I432" s="1"/>
      <c r="J432" s="1"/>
      <c r="K432" s="1"/>
      <c r="L432" s="1"/>
      <c r="M432" s="44"/>
      <c r="N432" s="1"/>
      <c r="O432" s="1"/>
      <c r="P432" s="1"/>
      <c r="Q432" s="1"/>
      <c r="R432" s="1"/>
      <c r="S432" s="44"/>
      <c r="T432" s="1"/>
      <c r="U432" s="1"/>
      <c r="V432" s="1"/>
      <c r="W432" s="1"/>
      <c r="X432" s="1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5"/>
    </row>
    <row r="433" spans="1:38" ht="13">
      <c r="A433" s="1"/>
      <c r="B433" s="1"/>
      <c r="C433" s="1"/>
      <c r="D433" s="1"/>
      <c r="E433" s="1"/>
      <c r="F433" s="1"/>
      <c r="G433" s="44"/>
      <c r="H433" s="1"/>
      <c r="I433" s="1"/>
      <c r="J433" s="1"/>
      <c r="K433" s="1"/>
      <c r="L433" s="1"/>
      <c r="M433" s="44"/>
      <c r="N433" s="1"/>
      <c r="O433" s="1"/>
      <c r="P433" s="1"/>
      <c r="Q433" s="1"/>
      <c r="R433" s="1"/>
      <c r="S433" s="44"/>
      <c r="T433" s="1"/>
      <c r="U433" s="1"/>
      <c r="V433" s="1"/>
      <c r="W433" s="1"/>
      <c r="X433" s="1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5"/>
    </row>
    <row r="434" spans="1:38" ht="13">
      <c r="A434" s="1"/>
      <c r="B434" s="1"/>
      <c r="C434" s="1"/>
      <c r="D434" s="1"/>
      <c r="E434" s="1"/>
      <c r="F434" s="1"/>
      <c r="G434" s="44"/>
      <c r="H434" s="1"/>
      <c r="I434" s="1"/>
      <c r="J434" s="1"/>
      <c r="K434" s="1"/>
      <c r="L434" s="1"/>
      <c r="M434" s="44"/>
      <c r="N434" s="1"/>
      <c r="O434" s="1"/>
      <c r="P434" s="1"/>
      <c r="Q434" s="1"/>
      <c r="R434" s="1"/>
      <c r="S434" s="44"/>
      <c r="T434" s="1"/>
      <c r="U434" s="1"/>
      <c r="V434" s="1"/>
      <c r="W434" s="1"/>
      <c r="X434" s="1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5"/>
    </row>
    <row r="435" spans="1:38" ht="13">
      <c r="A435" s="1"/>
      <c r="B435" s="1"/>
      <c r="C435" s="1"/>
      <c r="D435" s="1"/>
      <c r="E435" s="1"/>
      <c r="F435" s="1"/>
      <c r="G435" s="44"/>
      <c r="H435" s="1"/>
      <c r="I435" s="1"/>
      <c r="J435" s="1"/>
      <c r="K435" s="1"/>
      <c r="L435" s="1"/>
      <c r="M435" s="44"/>
      <c r="N435" s="1"/>
      <c r="O435" s="1"/>
      <c r="P435" s="1"/>
      <c r="Q435" s="1"/>
      <c r="R435" s="1"/>
      <c r="S435" s="44"/>
      <c r="T435" s="1"/>
      <c r="U435" s="1"/>
      <c r="V435" s="1"/>
      <c r="W435" s="1"/>
      <c r="X435" s="1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5"/>
    </row>
    <row r="436" spans="1:38" ht="13">
      <c r="A436" s="1"/>
      <c r="B436" s="1"/>
      <c r="C436" s="1"/>
      <c r="D436" s="1"/>
      <c r="E436" s="1"/>
      <c r="F436" s="1"/>
      <c r="G436" s="44"/>
      <c r="H436" s="1"/>
      <c r="I436" s="1"/>
      <c r="J436" s="1"/>
      <c r="K436" s="1"/>
      <c r="L436" s="1"/>
      <c r="M436" s="44"/>
      <c r="N436" s="1"/>
      <c r="O436" s="1"/>
      <c r="P436" s="1"/>
      <c r="Q436" s="1"/>
      <c r="R436" s="1"/>
      <c r="S436" s="44"/>
      <c r="T436" s="1"/>
      <c r="U436" s="1"/>
      <c r="V436" s="1"/>
      <c r="W436" s="1"/>
      <c r="X436" s="1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5"/>
    </row>
    <row r="437" spans="1:38" ht="13">
      <c r="A437" s="1"/>
      <c r="B437" s="1"/>
      <c r="C437" s="1"/>
      <c r="D437" s="1"/>
      <c r="E437" s="1"/>
      <c r="F437" s="1"/>
      <c r="G437" s="44"/>
      <c r="H437" s="1"/>
      <c r="I437" s="1"/>
      <c r="J437" s="1"/>
      <c r="K437" s="1"/>
      <c r="L437" s="1"/>
      <c r="M437" s="44"/>
      <c r="N437" s="1"/>
      <c r="O437" s="1"/>
      <c r="P437" s="1"/>
      <c r="Q437" s="1"/>
      <c r="R437" s="1"/>
      <c r="S437" s="44"/>
      <c r="T437" s="1"/>
      <c r="U437" s="1"/>
      <c r="V437" s="1"/>
      <c r="W437" s="1"/>
      <c r="X437" s="1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5"/>
    </row>
    <row r="438" spans="1:38" ht="13">
      <c r="A438" s="1"/>
      <c r="B438" s="1"/>
      <c r="C438" s="1"/>
      <c r="D438" s="1"/>
      <c r="E438" s="1"/>
      <c r="F438" s="1"/>
      <c r="G438" s="44"/>
      <c r="H438" s="1"/>
      <c r="I438" s="1"/>
      <c r="J438" s="1"/>
      <c r="K438" s="1"/>
      <c r="L438" s="1"/>
      <c r="M438" s="44"/>
      <c r="N438" s="1"/>
      <c r="O438" s="1"/>
      <c r="P438" s="1"/>
      <c r="Q438" s="1"/>
      <c r="R438" s="1"/>
      <c r="S438" s="44"/>
      <c r="T438" s="1"/>
      <c r="U438" s="1"/>
      <c r="V438" s="1"/>
      <c r="W438" s="1"/>
      <c r="X438" s="1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5"/>
    </row>
    <row r="439" spans="1:38" ht="13">
      <c r="A439" s="1"/>
      <c r="B439" s="1"/>
      <c r="C439" s="1"/>
      <c r="D439" s="1"/>
      <c r="E439" s="1"/>
      <c r="F439" s="1"/>
      <c r="G439" s="44"/>
      <c r="H439" s="1"/>
      <c r="I439" s="1"/>
      <c r="J439" s="1"/>
      <c r="K439" s="1"/>
      <c r="L439" s="1"/>
      <c r="M439" s="44"/>
      <c r="N439" s="1"/>
      <c r="O439" s="1"/>
      <c r="P439" s="1"/>
      <c r="Q439" s="1"/>
      <c r="R439" s="1"/>
      <c r="S439" s="44"/>
      <c r="T439" s="1"/>
      <c r="U439" s="1"/>
      <c r="V439" s="1"/>
      <c r="W439" s="1"/>
      <c r="X439" s="1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5"/>
    </row>
    <row r="440" spans="1:38" ht="13">
      <c r="A440" s="1"/>
      <c r="B440" s="1"/>
      <c r="C440" s="1"/>
      <c r="D440" s="1"/>
      <c r="E440" s="1"/>
      <c r="F440" s="1"/>
      <c r="G440" s="44"/>
      <c r="H440" s="1"/>
      <c r="I440" s="1"/>
      <c r="J440" s="1"/>
      <c r="K440" s="1"/>
      <c r="L440" s="1"/>
      <c r="M440" s="44"/>
      <c r="N440" s="1"/>
      <c r="O440" s="1"/>
      <c r="P440" s="1"/>
      <c r="Q440" s="1"/>
      <c r="R440" s="1"/>
      <c r="S440" s="44"/>
      <c r="T440" s="1"/>
      <c r="U440" s="1"/>
      <c r="V440" s="1"/>
      <c r="W440" s="1"/>
      <c r="X440" s="1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5"/>
    </row>
    <row r="441" spans="1:38" ht="13">
      <c r="A441" s="1"/>
      <c r="B441" s="1"/>
      <c r="C441" s="1"/>
      <c r="D441" s="1"/>
      <c r="E441" s="1"/>
      <c r="F441" s="1"/>
      <c r="G441" s="44"/>
      <c r="H441" s="1"/>
      <c r="I441" s="1"/>
      <c r="J441" s="1"/>
      <c r="K441" s="1"/>
      <c r="L441" s="1"/>
      <c r="M441" s="44"/>
      <c r="N441" s="1"/>
      <c r="O441" s="1"/>
      <c r="P441" s="1"/>
      <c r="Q441" s="1"/>
      <c r="R441" s="1"/>
      <c r="S441" s="44"/>
      <c r="T441" s="1"/>
      <c r="U441" s="1"/>
      <c r="V441" s="1"/>
      <c r="W441" s="1"/>
      <c r="X441" s="1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5"/>
    </row>
    <row r="442" spans="1:38" ht="13">
      <c r="A442" s="1"/>
      <c r="B442" s="1"/>
      <c r="C442" s="1"/>
      <c r="D442" s="1"/>
      <c r="E442" s="1"/>
      <c r="F442" s="1"/>
      <c r="G442" s="44"/>
      <c r="H442" s="1"/>
      <c r="I442" s="1"/>
      <c r="J442" s="1"/>
      <c r="K442" s="1"/>
      <c r="L442" s="1"/>
      <c r="M442" s="44"/>
      <c r="N442" s="1"/>
      <c r="O442" s="1"/>
      <c r="P442" s="1"/>
      <c r="Q442" s="1"/>
      <c r="R442" s="1"/>
      <c r="S442" s="44"/>
      <c r="T442" s="1"/>
      <c r="U442" s="1"/>
      <c r="V442" s="1"/>
      <c r="W442" s="1"/>
      <c r="X442" s="1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5"/>
    </row>
    <row r="443" spans="1:38" ht="13">
      <c r="A443" s="1"/>
      <c r="B443" s="1"/>
      <c r="C443" s="1"/>
      <c r="D443" s="1"/>
      <c r="E443" s="1"/>
      <c r="F443" s="1"/>
      <c r="G443" s="44"/>
      <c r="H443" s="1"/>
      <c r="I443" s="1"/>
      <c r="J443" s="1"/>
      <c r="K443" s="1"/>
      <c r="L443" s="1"/>
      <c r="M443" s="44"/>
      <c r="N443" s="1"/>
      <c r="O443" s="1"/>
      <c r="P443" s="1"/>
      <c r="Q443" s="1"/>
      <c r="R443" s="1"/>
      <c r="S443" s="44"/>
      <c r="T443" s="1"/>
      <c r="U443" s="1"/>
      <c r="V443" s="1"/>
      <c r="W443" s="1"/>
      <c r="X443" s="1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5"/>
    </row>
    <row r="444" spans="1:38" ht="13">
      <c r="A444" s="1"/>
      <c r="B444" s="1"/>
      <c r="C444" s="1"/>
      <c r="D444" s="1"/>
      <c r="E444" s="1"/>
      <c r="F444" s="1"/>
      <c r="G444" s="44"/>
      <c r="H444" s="1"/>
      <c r="I444" s="1"/>
      <c r="J444" s="1"/>
      <c r="K444" s="1"/>
      <c r="L444" s="1"/>
      <c r="M444" s="44"/>
      <c r="N444" s="1"/>
      <c r="O444" s="1"/>
      <c r="P444" s="1"/>
      <c r="Q444" s="1"/>
      <c r="R444" s="1"/>
      <c r="S444" s="44"/>
      <c r="T444" s="1"/>
      <c r="U444" s="1"/>
      <c r="V444" s="1"/>
      <c r="W444" s="1"/>
      <c r="X444" s="1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5"/>
    </row>
    <row r="445" spans="1:38" ht="13">
      <c r="A445" s="1"/>
      <c r="B445" s="1"/>
      <c r="C445" s="1"/>
      <c r="D445" s="1"/>
      <c r="E445" s="1"/>
      <c r="F445" s="1"/>
      <c r="G445" s="44"/>
      <c r="H445" s="1"/>
      <c r="I445" s="1"/>
      <c r="J445" s="1"/>
      <c r="K445" s="1"/>
      <c r="L445" s="1"/>
      <c r="M445" s="44"/>
      <c r="N445" s="1"/>
      <c r="O445" s="1"/>
      <c r="P445" s="1"/>
      <c r="Q445" s="1"/>
      <c r="R445" s="1"/>
      <c r="S445" s="44"/>
      <c r="T445" s="1"/>
      <c r="U445" s="1"/>
      <c r="V445" s="1"/>
      <c r="W445" s="1"/>
      <c r="X445" s="1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5"/>
    </row>
    <row r="446" spans="1:38" ht="13">
      <c r="A446" s="1"/>
      <c r="B446" s="1"/>
      <c r="C446" s="1"/>
      <c r="D446" s="1"/>
      <c r="E446" s="1"/>
      <c r="F446" s="1"/>
      <c r="G446" s="44"/>
      <c r="H446" s="1"/>
      <c r="I446" s="1"/>
      <c r="J446" s="1"/>
      <c r="K446" s="1"/>
      <c r="L446" s="1"/>
      <c r="M446" s="44"/>
      <c r="N446" s="1"/>
      <c r="O446" s="1"/>
      <c r="P446" s="1"/>
      <c r="Q446" s="1"/>
      <c r="R446" s="1"/>
      <c r="S446" s="44"/>
      <c r="T446" s="1"/>
      <c r="U446" s="1"/>
      <c r="V446" s="1"/>
      <c r="W446" s="1"/>
      <c r="X446" s="1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5"/>
    </row>
    <row r="447" spans="1:38" ht="13">
      <c r="A447" s="1"/>
      <c r="B447" s="1"/>
      <c r="C447" s="1"/>
      <c r="D447" s="1"/>
      <c r="E447" s="1"/>
      <c r="F447" s="1"/>
      <c r="G447" s="44"/>
      <c r="H447" s="1"/>
      <c r="I447" s="1"/>
      <c r="J447" s="1"/>
      <c r="K447" s="1"/>
      <c r="L447" s="1"/>
      <c r="M447" s="44"/>
      <c r="N447" s="1"/>
      <c r="O447" s="1"/>
      <c r="P447" s="1"/>
      <c r="Q447" s="1"/>
      <c r="R447" s="1"/>
      <c r="S447" s="44"/>
      <c r="T447" s="1"/>
      <c r="U447" s="1"/>
      <c r="V447" s="1"/>
      <c r="W447" s="1"/>
      <c r="X447" s="1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5"/>
    </row>
    <row r="448" spans="1:38" ht="13">
      <c r="A448" s="1"/>
      <c r="B448" s="1"/>
      <c r="C448" s="1"/>
      <c r="D448" s="1"/>
      <c r="E448" s="1"/>
      <c r="F448" s="1"/>
      <c r="G448" s="44"/>
      <c r="H448" s="1"/>
      <c r="I448" s="1"/>
      <c r="J448" s="1"/>
      <c r="K448" s="1"/>
      <c r="L448" s="1"/>
      <c r="M448" s="44"/>
      <c r="N448" s="1"/>
      <c r="O448" s="1"/>
      <c r="P448" s="1"/>
      <c r="Q448" s="1"/>
      <c r="R448" s="1"/>
      <c r="S448" s="44"/>
      <c r="T448" s="1"/>
      <c r="U448" s="1"/>
      <c r="V448" s="1"/>
      <c r="W448" s="1"/>
      <c r="X448" s="1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5"/>
    </row>
    <row r="449" spans="1:38" ht="13">
      <c r="A449" s="1"/>
      <c r="B449" s="1"/>
      <c r="C449" s="1"/>
      <c r="D449" s="1"/>
      <c r="E449" s="1"/>
      <c r="F449" s="1"/>
      <c r="G449" s="44"/>
      <c r="H449" s="1"/>
      <c r="I449" s="1"/>
      <c r="J449" s="1"/>
      <c r="K449" s="1"/>
      <c r="L449" s="1"/>
      <c r="M449" s="44"/>
      <c r="N449" s="1"/>
      <c r="O449" s="1"/>
      <c r="P449" s="1"/>
      <c r="Q449" s="1"/>
      <c r="R449" s="1"/>
      <c r="S449" s="44"/>
      <c r="T449" s="1"/>
      <c r="U449" s="1"/>
      <c r="V449" s="1"/>
      <c r="W449" s="1"/>
      <c r="X449" s="1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5"/>
    </row>
    <row r="450" spans="1:38" ht="13">
      <c r="A450" s="1"/>
      <c r="B450" s="1"/>
      <c r="C450" s="1"/>
      <c r="D450" s="1"/>
      <c r="E450" s="1"/>
      <c r="F450" s="1"/>
      <c r="G450" s="44"/>
      <c r="H450" s="1"/>
      <c r="I450" s="1"/>
      <c r="J450" s="1"/>
      <c r="K450" s="1"/>
      <c r="L450" s="1"/>
      <c r="M450" s="44"/>
      <c r="N450" s="1"/>
      <c r="O450" s="1"/>
      <c r="P450" s="1"/>
      <c r="Q450" s="1"/>
      <c r="R450" s="1"/>
      <c r="S450" s="44"/>
      <c r="T450" s="1"/>
      <c r="U450" s="1"/>
      <c r="V450" s="1"/>
      <c r="W450" s="1"/>
      <c r="X450" s="1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5"/>
    </row>
    <row r="451" spans="1:38" ht="13">
      <c r="A451" s="1"/>
      <c r="B451" s="1"/>
      <c r="C451" s="1"/>
      <c r="D451" s="1"/>
      <c r="E451" s="1"/>
      <c r="F451" s="1"/>
      <c r="G451" s="44"/>
      <c r="H451" s="1"/>
      <c r="I451" s="1"/>
      <c r="J451" s="1"/>
      <c r="K451" s="1"/>
      <c r="L451" s="1"/>
      <c r="M451" s="44"/>
      <c r="N451" s="1"/>
      <c r="O451" s="1"/>
      <c r="P451" s="1"/>
      <c r="Q451" s="1"/>
      <c r="R451" s="1"/>
      <c r="S451" s="44"/>
      <c r="T451" s="1"/>
      <c r="U451" s="1"/>
      <c r="V451" s="1"/>
      <c r="W451" s="1"/>
      <c r="X451" s="1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5"/>
    </row>
    <row r="452" spans="1:38" ht="13">
      <c r="A452" s="1"/>
      <c r="B452" s="1"/>
      <c r="C452" s="1"/>
      <c r="D452" s="1"/>
      <c r="E452" s="1"/>
      <c r="F452" s="1"/>
      <c r="G452" s="44"/>
      <c r="H452" s="1"/>
      <c r="I452" s="1"/>
      <c r="J452" s="1"/>
      <c r="K452" s="1"/>
      <c r="L452" s="1"/>
      <c r="M452" s="44"/>
      <c r="N452" s="1"/>
      <c r="O452" s="1"/>
      <c r="P452" s="1"/>
      <c r="Q452" s="1"/>
      <c r="R452" s="1"/>
      <c r="S452" s="44"/>
      <c r="T452" s="1"/>
      <c r="U452" s="1"/>
      <c r="V452" s="1"/>
      <c r="W452" s="1"/>
      <c r="X452" s="1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5"/>
    </row>
    <row r="453" spans="1:38" ht="13">
      <c r="A453" s="1"/>
      <c r="B453" s="1"/>
      <c r="C453" s="1"/>
      <c r="D453" s="1"/>
      <c r="E453" s="1"/>
      <c r="F453" s="1"/>
      <c r="G453" s="44"/>
      <c r="H453" s="1"/>
      <c r="I453" s="1"/>
      <c r="J453" s="1"/>
      <c r="K453" s="1"/>
      <c r="L453" s="1"/>
      <c r="M453" s="44"/>
      <c r="N453" s="1"/>
      <c r="O453" s="1"/>
      <c r="P453" s="1"/>
      <c r="Q453" s="1"/>
      <c r="R453" s="1"/>
      <c r="S453" s="44"/>
      <c r="T453" s="1"/>
      <c r="U453" s="1"/>
      <c r="V453" s="1"/>
      <c r="W453" s="1"/>
      <c r="X453" s="1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5"/>
    </row>
    <row r="454" spans="1:38" ht="13">
      <c r="A454" s="1"/>
      <c r="B454" s="1"/>
      <c r="C454" s="1"/>
      <c r="D454" s="1"/>
      <c r="E454" s="1"/>
      <c r="F454" s="1"/>
      <c r="G454" s="44"/>
      <c r="H454" s="1"/>
      <c r="I454" s="1"/>
      <c r="J454" s="1"/>
      <c r="K454" s="1"/>
      <c r="L454" s="1"/>
      <c r="M454" s="44"/>
      <c r="N454" s="1"/>
      <c r="O454" s="1"/>
      <c r="P454" s="1"/>
      <c r="Q454" s="1"/>
      <c r="R454" s="1"/>
      <c r="S454" s="44"/>
      <c r="T454" s="1"/>
      <c r="U454" s="1"/>
      <c r="V454" s="1"/>
      <c r="W454" s="1"/>
      <c r="X454" s="1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5"/>
    </row>
    <row r="455" spans="1:38" ht="13">
      <c r="A455" s="1"/>
      <c r="B455" s="1"/>
      <c r="C455" s="1"/>
      <c r="D455" s="1"/>
      <c r="E455" s="1"/>
      <c r="F455" s="1"/>
      <c r="G455" s="44"/>
      <c r="H455" s="1"/>
      <c r="I455" s="1"/>
      <c r="J455" s="1"/>
      <c r="K455" s="1"/>
      <c r="L455" s="1"/>
      <c r="M455" s="44"/>
      <c r="N455" s="1"/>
      <c r="O455" s="1"/>
      <c r="P455" s="1"/>
      <c r="Q455" s="1"/>
      <c r="R455" s="1"/>
      <c r="S455" s="44"/>
      <c r="T455" s="1"/>
      <c r="U455" s="1"/>
      <c r="V455" s="1"/>
      <c r="W455" s="1"/>
      <c r="X455" s="1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5"/>
    </row>
    <row r="456" spans="1:38" ht="13">
      <c r="A456" s="1"/>
      <c r="B456" s="1"/>
      <c r="C456" s="1"/>
      <c r="D456" s="1"/>
      <c r="E456" s="1"/>
      <c r="F456" s="1"/>
      <c r="G456" s="44"/>
      <c r="H456" s="1"/>
      <c r="I456" s="1"/>
      <c r="J456" s="1"/>
      <c r="K456" s="1"/>
      <c r="L456" s="1"/>
      <c r="M456" s="44"/>
      <c r="N456" s="1"/>
      <c r="O456" s="1"/>
      <c r="P456" s="1"/>
      <c r="Q456" s="1"/>
      <c r="R456" s="1"/>
      <c r="S456" s="44"/>
      <c r="T456" s="1"/>
      <c r="U456" s="1"/>
      <c r="V456" s="1"/>
      <c r="W456" s="1"/>
      <c r="X456" s="1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5"/>
    </row>
    <row r="457" spans="1:38" ht="13">
      <c r="A457" s="1"/>
      <c r="B457" s="1"/>
      <c r="C457" s="1"/>
      <c r="D457" s="1"/>
      <c r="E457" s="1"/>
      <c r="F457" s="1"/>
      <c r="G457" s="44"/>
      <c r="H457" s="1"/>
      <c r="I457" s="1"/>
      <c r="J457" s="1"/>
      <c r="K457" s="1"/>
      <c r="L457" s="1"/>
      <c r="M457" s="44"/>
      <c r="N457" s="1"/>
      <c r="O457" s="1"/>
      <c r="P457" s="1"/>
      <c r="Q457" s="1"/>
      <c r="R457" s="1"/>
      <c r="S457" s="44"/>
      <c r="T457" s="1"/>
      <c r="U457" s="1"/>
      <c r="V457" s="1"/>
      <c r="W457" s="1"/>
      <c r="X457" s="1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5"/>
    </row>
    <row r="458" spans="1:38" ht="13">
      <c r="A458" s="1"/>
      <c r="B458" s="1"/>
      <c r="C458" s="1"/>
      <c r="D458" s="1"/>
      <c r="E458" s="1"/>
      <c r="F458" s="1"/>
      <c r="G458" s="44"/>
      <c r="H458" s="1"/>
      <c r="I458" s="1"/>
      <c r="J458" s="1"/>
      <c r="K458" s="1"/>
      <c r="L458" s="1"/>
      <c r="M458" s="44"/>
      <c r="N458" s="1"/>
      <c r="O458" s="1"/>
      <c r="P458" s="1"/>
      <c r="Q458" s="1"/>
      <c r="R458" s="1"/>
      <c r="S458" s="44"/>
      <c r="T458" s="1"/>
      <c r="U458" s="1"/>
      <c r="V458" s="1"/>
      <c r="W458" s="1"/>
      <c r="X458" s="1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5"/>
    </row>
    <row r="459" spans="1:38" ht="13">
      <c r="A459" s="1"/>
      <c r="B459" s="1"/>
      <c r="C459" s="1"/>
      <c r="D459" s="1"/>
      <c r="E459" s="1"/>
      <c r="F459" s="1"/>
      <c r="G459" s="44"/>
      <c r="H459" s="1"/>
      <c r="I459" s="1"/>
      <c r="J459" s="1"/>
      <c r="K459" s="1"/>
      <c r="L459" s="1"/>
      <c r="M459" s="44"/>
      <c r="N459" s="1"/>
      <c r="O459" s="1"/>
      <c r="P459" s="1"/>
      <c r="Q459" s="1"/>
      <c r="R459" s="1"/>
      <c r="S459" s="44"/>
      <c r="T459" s="1"/>
      <c r="U459" s="1"/>
      <c r="V459" s="1"/>
      <c r="W459" s="1"/>
      <c r="X459" s="1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5"/>
    </row>
    <row r="460" spans="1:38" ht="13">
      <c r="A460" s="1"/>
      <c r="B460" s="1"/>
      <c r="C460" s="1"/>
      <c r="D460" s="1"/>
      <c r="E460" s="1"/>
      <c r="F460" s="1"/>
      <c r="G460" s="44"/>
      <c r="H460" s="1"/>
      <c r="I460" s="1"/>
      <c r="J460" s="1"/>
      <c r="K460" s="1"/>
      <c r="L460" s="1"/>
      <c r="M460" s="44"/>
      <c r="N460" s="1"/>
      <c r="O460" s="1"/>
      <c r="P460" s="1"/>
      <c r="Q460" s="1"/>
      <c r="R460" s="1"/>
      <c r="S460" s="44"/>
      <c r="T460" s="1"/>
      <c r="U460" s="1"/>
      <c r="V460" s="1"/>
      <c r="W460" s="1"/>
      <c r="X460" s="1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5"/>
    </row>
    <row r="461" spans="1:38" ht="13">
      <c r="A461" s="1"/>
      <c r="B461" s="1"/>
      <c r="C461" s="1"/>
      <c r="D461" s="1"/>
      <c r="E461" s="1"/>
      <c r="F461" s="1"/>
      <c r="G461" s="44"/>
      <c r="H461" s="1"/>
      <c r="I461" s="1"/>
      <c r="J461" s="1"/>
      <c r="K461" s="1"/>
      <c r="L461" s="1"/>
      <c r="M461" s="44"/>
      <c r="N461" s="1"/>
      <c r="O461" s="1"/>
      <c r="P461" s="1"/>
      <c r="Q461" s="1"/>
      <c r="R461" s="1"/>
      <c r="S461" s="44"/>
      <c r="T461" s="1"/>
      <c r="U461" s="1"/>
      <c r="V461" s="1"/>
      <c r="W461" s="1"/>
      <c r="X461" s="1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5"/>
    </row>
    <row r="462" spans="1:38" ht="13">
      <c r="A462" s="1"/>
      <c r="B462" s="1"/>
      <c r="C462" s="1"/>
      <c r="D462" s="1"/>
      <c r="E462" s="1"/>
      <c r="F462" s="1"/>
      <c r="G462" s="44"/>
      <c r="H462" s="1"/>
      <c r="I462" s="1"/>
      <c r="J462" s="1"/>
      <c r="K462" s="1"/>
      <c r="L462" s="1"/>
      <c r="M462" s="44"/>
      <c r="N462" s="1"/>
      <c r="O462" s="1"/>
      <c r="P462" s="1"/>
      <c r="Q462" s="1"/>
      <c r="R462" s="1"/>
      <c r="S462" s="44"/>
      <c r="T462" s="1"/>
      <c r="U462" s="1"/>
      <c r="V462" s="1"/>
      <c r="W462" s="1"/>
      <c r="X462" s="1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5"/>
    </row>
    <row r="463" spans="1:38" ht="13">
      <c r="A463" s="1"/>
      <c r="B463" s="1"/>
      <c r="C463" s="1"/>
      <c r="D463" s="1"/>
      <c r="E463" s="1"/>
      <c r="F463" s="1"/>
      <c r="G463" s="44"/>
      <c r="H463" s="1"/>
      <c r="I463" s="1"/>
      <c r="J463" s="1"/>
      <c r="K463" s="1"/>
      <c r="L463" s="1"/>
      <c r="M463" s="44"/>
      <c r="N463" s="1"/>
      <c r="O463" s="1"/>
      <c r="P463" s="1"/>
      <c r="Q463" s="1"/>
      <c r="R463" s="1"/>
      <c r="S463" s="44"/>
      <c r="T463" s="1"/>
      <c r="U463" s="1"/>
      <c r="V463" s="1"/>
      <c r="W463" s="1"/>
      <c r="X463" s="1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5"/>
    </row>
    <row r="464" spans="1:38" ht="13">
      <c r="A464" s="1"/>
      <c r="B464" s="1"/>
      <c r="C464" s="1"/>
      <c r="D464" s="1"/>
      <c r="E464" s="1"/>
      <c r="F464" s="1"/>
      <c r="G464" s="44"/>
      <c r="H464" s="1"/>
      <c r="I464" s="1"/>
      <c r="J464" s="1"/>
      <c r="K464" s="1"/>
      <c r="L464" s="1"/>
      <c r="M464" s="44"/>
      <c r="N464" s="1"/>
      <c r="O464" s="1"/>
      <c r="P464" s="1"/>
      <c r="Q464" s="1"/>
      <c r="R464" s="1"/>
      <c r="S464" s="44"/>
      <c r="T464" s="1"/>
      <c r="U464" s="1"/>
      <c r="V464" s="1"/>
      <c r="W464" s="1"/>
      <c r="X464" s="1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5"/>
    </row>
    <row r="465" spans="1:38" ht="13">
      <c r="A465" s="1"/>
      <c r="B465" s="1"/>
      <c r="C465" s="1"/>
      <c r="D465" s="1"/>
      <c r="E465" s="1"/>
      <c r="F465" s="1"/>
      <c r="G465" s="44"/>
      <c r="H465" s="1"/>
      <c r="I465" s="1"/>
      <c r="J465" s="1"/>
      <c r="K465" s="1"/>
      <c r="L465" s="1"/>
      <c r="M465" s="44"/>
      <c r="N465" s="1"/>
      <c r="O465" s="1"/>
      <c r="P465" s="1"/>
      <c r="Q465" s="1"/>
      <c r="R465" s="1"/>
      <c r="S465" s="44"/>
      <c r="T465" s="1"/>
      <c r="U465" s="1"/>
      <c r="V465" s="1"/>
      <c r="W465" s="1"/>
      <c r="X465" s="1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5"/>
    </row>
    <row r="466" spans="1:38" ht="13">
      <c r="A466" s="1"/>
      <c r="B466" s="1"/>
      <c r="C466" s="1"/>
      <c r="D466" s="1"/>
      <c r="E466" s="1"/>
      <c r="F466" s="1"/>
      <c r="G466" s="44"/>
      <c r="H466" s="1"/>
      <c r="I466" s="1"/>
      <c r="J466" s="1"/>
      <c r="K466" s="1"/>
      <c r="L466" s="1"/>
      <c r="M466" s="44"/>
      <c r="N466" s="1"/>
      <c r="O466" s="1"/>
      <c r="P466" s="1"/>
      <c r="Q466" s="1"/>
      <c r="R466" s="1"/>
      <c r="S466" s="44"/>
      <c r="T466" s="1"/>
      <c r="U466" s="1"/>
      <c r="V466" s="1"/>
      <c r="W466" s="1"/>
      <c r="X466" s="1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5"/>
    </row>
    <row r="467" spans="1:38" ht="13">
      <c r="A467" s="1"/>
      <c r="B467" s="1"/>
      <c r="C467" s="1"/>
      <c r="D467" s="1"/>
      <c r="E467" s="1"/>
      <c r="F467" s="1"/>
      <c r="G467" s="44"/>
      <c r="H467" s="1"/>
      <c r="I467" s="1"/>
      <c r="J467" s="1"/>
      <c r="K467" s="1"/>
      <c r="L467" s="1"/>
      <c r="M467" s="44"/>
      <c r="N467" s="1"/>
      <c r="O467" s="1"/>
      <c r="P467" s="1"/>
      <c r="Q467" s="1"/>
      <c r="R467" s="1"/>
      <c r="S467" s="44"/>
      <c r="T467" s="1"/>
      <c r="U467" s="1"/>
      <c r="V467" s="1"/>
      <c r="W467" s="1"/>
      <c r="X467" s="1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5"/>
    </row>
    <row r="468" spans="1:38" ht="13">
      <c r="A468" s="1"/>
      <c r="B468" s="1"/>
      <c r="C468" s="1"/>
      <c r="D468" s="1"/>
      <c r="E468" s="1"/>
      <c r="F468" s="1"/>
      <c r="G468" s="44"/>
      <c r="H468" s="1"/>
      <c r="I468" s="1"/>
      <c r="J468" s="1"/>
      <c r="K468" s="1"/>
      <c r="L468" s="1"/>
      <c r="M468" s="44"/>
      <c r="N468" s="1"/>
      <c r="O468" s="1"/>
      <c r="P468" s="1"/>
      <c r="Q468" s="1"/>
      <c r="R468" s="1"/>
      <c r="S468" s="44"/>
      <c r="T468" s="1"/>
      <c r="U468" s="1"/>
      <c r="V468" s="1"/>
      <c r="W468" s="1"/>
      <c r="X468" s="1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5"/>
    </row>
    <row r="469" spans="1:38" ht="13">
      <c r="A469" s="1"/>
      <c r="B469" s="1"/>
      <c r="C469" s="1"/>
      <c r="D469" s="1"/>
      <c r="E469" s="1"/>
      <c r="F469" s="1"/>
      <c r="G469" s="44"/>
      <c r="H469" s="1"/>
      <c r="I469" s="1"/>
      <c r="J469" s="1"/>
      <c r="K469" s="1"/>
      <c r="L469" s="1"/>
      <c r="M469" s="44"/>
      <c r="N469" s="1"/>
      <c r="O469" s="1"/>
      <c r="P469" s="1"/>
      <c r="Q469" s="1"/>
      <c r="R469" s="1"/>
      <c r="S469" s="44"/>
      <c r="T469" s="1"/>
      <c r="U469" s="1"/>
      <c r="V469" s="1"/>
      <c r="W469" s="1"/>
      <c r="X469" s="1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5"/>
    </row>
    <row r="470" spans="1:38" ht="13">
      <c r="A470" s="1"/>
      <c r="B470" s="1"/>
      <c r="C470" s="1"/>
      <c r="D470" s="1"/>
      <c r="E470" s="1"/>
      <c r="F470" s="1"/>
      <c r="G470" s="44"/>
      <c r="H470" s="1"/>
      <c r="I470" s="1"/>
      <c r="J470" s="1"/>
      <c r="K470" s="1"/>
      <c r="L470" s="1"/>
      <c r="M470" s="44"/>
      <c r="N470" s="1"/>
      <c r="O470" s="1"/>
      <c r="P470" s="1"/>
      <c r="Q470" s="1"/>
      <c r="R470" s="1"/>
      <c r="S470" s="44"/>
      <c r="T470" s="1"/>
      <c r="U470" s="1"/>
      <c r="V470" s="1"/>
      <c r="W470" s="1"/>
      <c r="X470" s="1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5"/>
    </row>
    <row r="471" spans="1:38" ht="13">
      <c r="A471" s="1"/>
      <c r="B471" s="1"/>
      <c r="C471" s="1"/>
      <c r="D471" s="1"/>
      <c r="E471" s="1"/>
      <c r="F471" s="1"/>
      <c r="G471" s="44"/>
      <c r="H471" s="1"/>
      <c r="I471" s="1"/>
      <c r="J471" s="1"/>
      <c r="K471" s="1"/>
      <c r="L471" s="1"/>
      <c r="M471" s="44"/>
      <c r="N471" s="1"/>
      <c r="O471" s="1"/>
      <c r="P471" s="1"/>
      <c r="Q471" s="1"/>
      <c r="R471" s="1"/>
      <c r="S471" s="44"/>
      <c r="T471" s="1"/>
      <c r="U471" s="1"/>
      <c r="V471" s="1"/>
      <c r="W471" s="1"/>
      <c r="X471" s="1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5"/>
    </row>
    <row r="472" spans="1:38" ht="13">
      <c r="A472" s="1"/>
      <c r="B472" s="1"/>
      <c r="C472" s="1"/>
      <c r="D472" s="1"/>
      <c r="E472" s="1"/>
      <c r="F472" s="1"/>
      <c r="G472" s="44"/>
      <c r="H472" s="1"/>
      <c r="I472" s="1"/>
      <c r="J472" s="1"/>
      <c r="K472" s="1"/>
      <c r="L472" s="1"/>
      <c r="M472" s="44"/>
      <c r="N472" s="1"/>
      <c r="O472" s="1"/>
      <c r="P472" s="1"/>
      <c r="Q472" s="1"/>
      <c r="R472" s="1"/>
      <c r="S472" s="44"/>
      <c r="T472" s="1"/>
      <c r="U472" s="1"/>
      <c r="V472" s="1"/>
      <c r="W472" s="1"/>
      <c r="X472" s="1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5"/>
    </row>
    <row r="473" spans="1:38" ht="13">
      <c r="A473" s="1"/>
      <c r="B473" s="1"/>
      <c r="C473" s="1"/>
      <c r="D473" s="1"/>
      <c r="E473" s="1"/>
      <c r="F473" s="1"/>
      <c r="G473" s="44"/>
      <c r="H473" s="1"/>
      <c r="I473" s="1"/>
      <c r="J473" s="1"/>
      <c r="K473" s="1"/>
      <c r="L473" s="1"/>
      <c r="M473" s="44"/>
      <c r="N473" s="1"/>
      <c r="O473" s="1"/>
      <c r="P473" s="1"/>
      <c r="Q473" s="1"/>
      <c r="R473" s="1"/>
      <c r="S473" s="44"/>
      <c r="T473" s="1"/>
      <c r="U473" s="1"/>
      <c r="V473" s="1"/>
      <c r="W473" s="1"/>
      <c r="X473" s="1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5"/>
    </row>
    <row r="474" spans="1:38" ht="13">
      <c r="A474" s="1"/>
      <c r="B474" s="1"/>
      <c r="C474" s="1"/>
      <c r="D474" s="1"/>
      <c r="E474" s="1"/>
      <c r="F474" s="1"/>
      <c r="G474" s="44"/>
      <c r="H474" s="1"/>
      <c r="I474" s="1"/>
      <c r="J474" s="1"/>
      <c r="K474" s="1"/>
      <c r="L474" s="1"/>
      <c r="M474" s="44"/>
      <c r="N474" s="1"/>
      <c r="O474" s="1"/>
      <c r="P474" s="1"/>
      <c r="Q474" s="1"/>
      <c r="R474" s="1"/>
      <c r="S474" s="44"/>
      <c r="T474" s="1"/>
      <c r="U474" s="1"/>
      <c r="V474" s="1"/>
      <c r="W474" s="1"/>
      <c r="X474" s="1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5"/>
    </row>
    <row r="475" spans="1:38" ht="13">
      <c r="A475" s="1"/>
      <c r="B475" s="1"/>
      <c r="C475" s="1"/>
      <c r="D475" s="1"/>
      <c r="E475" s="1"/>
      <c r="F475" s="1"/>
      <c r="G475" s="44"/>
      <c r="H475" s="1"/>
      <c r="I475" s="1"/>
      <c r="J475" s="1"/>
      <c r="K475" s="1"/>
      <c r="L475" s="1"/>
      <c r="M475" s="44"/>
      <c r="N475" s="1"/>
      <c r="O475" s="1"/>
      <c r="P475" s="1"/>
      <c r="Q475" s="1"/>
      <c r="R475" s="1"/>
      <c r="S475" s="44"/>
      <c r="T475" s="1"/>
      <c r="U475" s="1"/>
      <c r="V475" s="1"/>
      <c r="W475" s="1"/>
      <c r="X475" s="1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5"/>
    </row>
    <row r="476" spans="1:38" ht="13">
      <c r="A476" s="1"/>
      <c r="B476" s="1"/>
      <c r="C476" s="1"/>
      <c r="D476" s="1"/>
      <c r="E476" s="1"/>
      <c r="F476" s="1"/>
      <c r="G476" s="44"/>
      <c r="H476" s="1"/>
      <c r="I476" s="1"/>
      <c r="J476" s="1"/>
      <c r="K476" s="1"/>
      <c r="L476" s="1"/>
      <c r="M476" s="44"/>
      <c r="N476" s="1"/>
      <c r="O476" s="1"/>
      <c r="P476" s="1"/>
      <c r="Q476" s="1"/>
      <c r="R476" s="1"/>
      <c r="S476" s="44"/>
      <c r="T476" s="1"/>
      <c r="U476" s="1"/>
      <c r="V476" s="1"/>
      <c r="W476" s="1"/>
      <c r="X476" s="1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5"/>
    </row>
    <row r="477" spans="1:38" ht="13">
      <c r="A477" s="1"/>
      <c r="B477" s="1"/>
      <c r="C477" s="1"/>
      <c r="D477" s="1"/>
      <c r="E477" s="1"/>
      <c r="F477" s="1"/>
      <c r="G477" s="44"/>
      <c r="H477" s="1"/>
      <c r="I477" s="1"/>
      <c r="J477" s="1"/>
      <c r="K477" s="1"/>
      <c r="L477" s="1"/>
      <c r="M477" s="44"/>
      <c r="N477" s="1"/>
      <c r="O477" s="1"/>
      <c r="P477" s="1"/>
      <c r="Q477" s="1"/>
      <c r="R477" s="1"/>
      <c r="S477" s="44"/>
      <c r="T477" s="1"/>
      <c r="U477" s="1"/>
      <c r="V477" s="1"/>
      <c r="W477" s="1"/>
      <c r="X477" s="1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5"/>
    </row>
    <row r="478" spans="1:38" ht="13">
      <c r="A478" s="1"/>
      <c r="B478" s="1"/>
      <c r="C478" s="1"/>
      <c r="D478" s="1"/>
      <c r="E478" s="1"/>
      <c r="F478" s="1"/>
      <c r="G478" s="44"/>
      <c r="H478" s="1"/>
      <c r="I478" s="1"/>
      <c r="J478" s="1"/>
      <c r="K478" s="1"/>
      <c r="L478" s="1"/>
      <c r="M478" s="44"/>
      <c r="N478" s="1"/>
      <c r="O478" s="1"/>
      <c r="P478" s="1"/>
      <c r="Q478" s="1"/>
      <c r="R478" s="1"/>
      <c r="S478" s="44"/>
      <c r="T478" s="1"/>
      <c r="U478" s="1"/>
      <c r="V478" s="1"/>
      <c r="W478" s="1"/>
      <c r="X478" s="1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5"/>
    </row>
    <row r="479" spans="1:38" ht="13">
      <c r="A479" s="1"/>
      <c r="B479" s="1"/>
      <c r="C479" s="1"/>
      <c r="D479" s="1"/>
      <c r="E479" s="1"/>
      <c r="F479" s="1"/>
      <c r="G479" s="44"/>
      <c r="H479" s="1"/>
      <c r="I479" s="1"/>
      <c r="J479" s="1"/>
      <c r="K479" s="1"/>
      <c r="L479" s="1"/>
      <c r="M479" s="44"/>
      <c r="N479" s="1"/>
      <c r="O479" s="1"/>
      <c r="P479" s="1"/>
      <c r="Q479" s="1"/>
      <c r="R479" s="1"/>
      <c r="S479" s="44"/>
      <c r="T479" s="1"/>
      <c r="U479" s="1"/>
      <c r="V479" s="1"/>
      <c r="W479" s="1"/>
      <c r="X479" s="1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5"/>
    </row>
    <row r="480" spans="1:38" ht="13">
      <c r="A480" s="1"/>
      <c r="B480" s="1"/>
      <c r="C480" s="1"/>
      <c r="D480" s="1"/>
      <c r="E480" s="1"/>
      <c r="F480" s="1"/>
      <c r="G480" s="44"/>
      <c r="H480" s="1"/>
      <c r="I480" s="1"/>
      <c r="J480" s="1"/>
      <c r="K480" s="1"/>
      <c r="L480" s="1"/>
      <c r="M480" s="44"/>
      <c r="N480" s="1"/>
      <c r="O480" s="1"/>
      <c r="P480" s="1"/>
      <c r="Q480" s="1"/>
      <c r="R480" s="1"/>
      <c r="S480" s="44"/>
      <c r="T480" s="1"/>
      <c r="U480" s="1"/>
      <c r="V480" s="1"/>
      <c r="W480" s="1"/>
      <c r="X480" s="1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5"/>
    </row>
    <row r="481" spans="1:38" ht="13">
      <c r="A481" s="1"/>
      <c r="B481" s="1"/>
      <c r="C481" s="1"/>
      <c r="D481" s="1"/>
      <c r="E481" s="1"/>
      <c r="F481" s="1"/>
      <c r="G481" s="44"/>
      <c r="H481" s="1"/>
      <c r="I481" s="1"/>
      <c r="J481" s="1"/>
      <c r="K481" s="1"/>
      <c r="L481" s="1"/>
      <c r="M481" s="44"/>
      <c r="N481" s="1"/>
      <c r="O481" s="1"/>
      <c r="P481" s="1"/>
      <c r="Q481" s="1"/>
      <c r="R481" s="1"/>
      <c r="S481" s="44"/>
      <c r="T481" s="1"/>
      <c r="U481" s="1"/>
      <c r="V481" s="1"/>
      <c r="W481" s="1"/>
      <c r="X481" s="1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5"/>
    </row>
    <row r="482" spans="1:38" ht="13">
      <c r="A482" s="1"/>
      <c r="B482" s="1"/>
      <c r="C482" s="1"/>
      <c r="D482" s="1"/>
      <c r="E482" s="1"/>
      <c r="F482" s="1"/>
      <c r="G482" s="44"/>
      <c r="H482" s="1"/>
      <c r="I482" s="1"/>
      <c r="J482" s="1"/>
      <c r="K482" s="1"/>
      <c r="L482" s="1"/>
      <c r="M482" s="44"/>
      <c r="N482" s="1"/>
      <c r="O482" s="1"/>
      <c r="P482" s="1"/>
      <c r="Q482" s="1"/>
      <c r="R482" s="1"/>
      <c r="S482" s="44"/>
      <c r="T482" s="1"/>
      <c r="U482" s="1"/>
      <c r="V482" s="1"/>
      <c r="W482" s="1"/>
      <c r="X482" s="1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5"/>
    </row>
    <row r="483" spans="1:38" ht="13">
      <c r="A483" s="1"/>
      <c r="B483" s="1"/>
      <c r="C483" s="1"/>
      <c r="D483" s="1"/>
      <c r="E483" s="1"/>
      <c r="F483" s="1"/>
      <c r="G483" s="44"/>
      <c r="H483" s="1"/>
      <c r="I483" s="1"/>
      <c r="J483" s="1"/>
      <c r="K483" s="1"/>
      <c r="L483" s="1"/>
      <c r="M483" s="44"/>
      <c r="N483" s="1"/>
      <c r="O483" s="1"/>
      <c r="P483" s="1"/>
      <c r="Q483" s="1"/>
      <c r="R483" s="1"/>
      <c r="S483" s="44"/>
      <c r="T483" s="1"/>
      <c r="U483" s="1"/>
      <c r="V483" s="1"/>
      <c r="W483" s="1"/>
      <c r="X483" s="1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5"/>
    </row>
    <row r="484" spans="1:38" ht="13">
      <c r="A484" s="1"/>
      <c r="B484" s="1"/>
      <c r="C484" s="1"/>
      <c r="D484" s="1"/>
      <c r="E484" s="1"/>
      <c r="F484" s="1"/>
      <c r="G484" s="44"/>
      <c r="H484" s="1"/>
      <c r="I484" s="1"/>
      <c r="J484" s="1"/>
      <c r="K484" s="1"/>
      <c r="L484" s="1"/>
      <c r="M484" s="44"/>
      <c r="N484" s="1"/>
      <c r="O484" s="1"/>
      <c r="P484" s="1"/>
      <c r="Q484" s="1"/>
      <c r="R484" s="1"/>
      <c r="S484" s="44"/>
      <c r="T484" s="1"/>
      <c r="U484" s="1"/>
      <c r="V484" s="1"/>
      <c r="W484" s="1"/>
      <c r="X484" s="1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5"/>
    </row>
    <row r="485" spans="1:38" ht="13">
      <c r="A485" s="1"/>
      <c r="B485" s="1"/>
      <c r="C485" s="1"/>
      <c r="D485" s="1"/>
      <c r="E485" s="1"/>
      <c r="F485" s="1"/>
      <c r="G485" s="44"/>
      <c r="H485" s="1"/>
      <c r="I485" s="1"/>
      <c r="J485" s="1"/>
      <c r="K485" s="1"/>
      <c r="L485" s="1"/>
      <c r="M485" s="44"/>
      <c r="N485" s="1"/>
      <c r="O485" s="1"/>
      <c r="P485" s="1"/>
      <c r="Q485" s="1"/>
      <c r="R485" s="1"/>
      <c r="S485" s="44"/>
      <c r="T485" s="1"/>
      <c r="U485" s="1"/>
      <c r="V485" s="1"/>
      <c r="W485" s="1"/>
      <c r="X485" s="1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5"/>
    </row>
    <row r="486" spans="1:38" ht="13">
      <c r="A486" s="1"/>
      <c r="B486" s="1"/>
      <c r="C486" s="1"/>
      <c r="D486" s="1"/>
      <c r="E486" s="1"/>
      <c r="F486" s="1"/>
      <c r="G486" s="44"/>
      <c r="H486" s="1"/>
      <c r="I486" s="1"/>
      <c r="J486" s="1"/>
      <c r="K486" s="1"/>
      <c r="L486" s="1"/>
      <c r="M486" s="44"/>
      <c r="N486" s="1"/>
      <c r="O486" s="1"/>
      <c r="P486" s="1"/>
      <c r="Q486" s="1"/>
      <c r="R486" s="1"/>
      <c r="S486" s="44"/>
      <c r="T486" s="1"/>
      <c r="U486" s="1"/>
      <c r="V486" s="1"/>
      <c r="W486" s="1"/>
      <c r="X486" s="1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5"/>
    </row>
    <row r="487" spans="1:38" ht="13">
      <c r="A487" s="1"/>
      <c r="B487" s="1"/>
      <c r="C487" s="1"/>
      <c r="D487" s="1"/>
      <c r="E487" s="1"/>
      <c r="F487" s="1"/>
      <c r="G487" s="44"/>
      <c r="H487" s="1"/>
      <c r="I487" s="1"/>
      <c r="J487" s="1"/>
      <c r="K487" s="1"/>
      <c r="L487" s="1"/>
      <c r="M487" s="44"/>
      <c r="N487" s="1"/>
      <c r="O487" s="1"/>
      <c r="P487" s="1"/>
      <c r="Q487" s="1"/>
      <c r="R487" s="1"/>
      <c r="S487" s="44"/>
      <c r="T487" s="1"/>
      <c r="U487" s="1"/>
      <c r="V487" s="1"/>
      <c r="W487" s="1"/>
      <c r="X487" s="1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5"/>
    </row>
    <row r="488" spans="1:38" ht="13">
      <c r="A488" s="1"/>
      <c r="B488" s="1"/>
      <c r="C488" s="1"/>
      <c r="D488" s="1"/>
      <c r="E488" s="1"/>
      <c r="F488" s="1"/>
      <c r="G488" s="44"/>
      <c r="H488" s="1"/>
      <c r="I488" s="1"/>
      <c r="J488" s="1"/>
      <c r="K488" s="1"/>
      <c r="L488" s="1"/>
      <c r="M488" s="44"/>
      <c r="N488" s="1"/>
      <c r="O488" s="1"/>
      <c r="P488" s="1"/>
      <c r="Q488" s="1"/>
      <c r="R488" s="1"/>
      <c r="S488" s="44"/>
      <c r="T488" s="1"/>
      <c r="U488" s="1"/>
      <c r="V488" s="1"/>
      <c r="W488" s="1"/>
      <c r="X488" s="1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5"/>
    </row>
    <row r="489" spans="1:38" ht="13">
      <c r="A489" s="1"/>
      <c r="B489" s="1"/>
      <c r="C489" s="1"/>
      <c r="D489" s="1"/>
      <c r="E489" s="1"/>
      <c r="F489" s="1"/>
      <c r="G489" s="44"/>
      <c r="H489" s="1"/>
      <c r="I489" s="1"/>
      <c r="J489" s="1"/>
      <c r="K489" s="1"/>
      <c r="L489" s="1"/>
      <c r="M489" s="44"/>
      <c r="N489" s="1"/>
      <c r="O489" s="1"/>
      <c r="P489" s="1"/>
      <c r="Q489" s="1"/>
      <c r="R489" s="1"/>
      <c r="S489" s="44"/>
      <c r="T489" s="1"/>
      <c r="U489" s="1"/>
      <c r="V489" s="1"/>
      <c r="W489" s="1"/>
      <c r="X489" s="1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5"/>
    </row>
    <row r="490" spans="1:38" ht="13">
      <c r="A490" s="1"/>
      <c r="B490" s="1"/>
      <c r="C490" s="1"/>
      <c r="D490" s="1"/>
      <c r="E490" s="1"/>
      <c r="F490" s="1"/>
      <c r="G490" s="44"/>
      <c r="H490" s="1"/>
      <c r="I490" s="1"/>
      <c r="J490" s="1"/>
      <c r="K490" s="1"/>
      <c r="L490" s="1"/>
      <c r="M490" s="44"/>
      <c r="N490" s="1"/>
      <c r="O490" s="1"/>
      <c r="P490" s="1"/>
      <c r="Q490" s="1"/>
      <c r="R490" s="1"/>
      <c r="S490" s="44"/>
      <c r="T490" s="1"/>
      <c r="U490" s="1"/>
      <c r="V490" s="1"/>
      <c r="W490" s="1"/>
      <c r="X490" s="1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5"/>
    </row>
    <row r="491" spans="1:38" ht="13">
      <c r="A491" s="1"/>
      <c r="B491" s="1"/>
      <c r="C491" s="1"/>
      <c r="D491" s="1"/>
      <c r="E491" s="1"/>
      <c r="F491" s="1"/>
      <c r="G491" s="44"/>
      <c r="H491" s="1"/>
      <c r="I491" s="1"/>
      <c r="J491" s="1"/>
      <c r="K491" s="1"/>
      <c r="L491" s="1"/>
      <c r="M491" s="44"/>
      <c r="N491" s="1"/>
      <c r="O491" s="1"/>
      <c r="P491" s="1"/>
      <c r="Q491" s="1"/>
      <c r="R491" s="1"/>
      <c r="S491" s="44"/>
      <c r="T491" s="1"/>
      <c r="U491" s="1"/>
      <c r="V491" s="1"/>
      <c r="W491" s="1"/>
      <c r="X491" s="1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5"/>
    </row>
    <row r="492" spans="1:38" ht="13">
      <c r="A492" s="1"/>
      <c r="B492" s="1"/>
      <c r="C492" s="1"/>
      <c r="D492" s="1"/>
      <c r="E492" s="1"/>
      <c r="F492" s="1"/>
      <c r="G492" s="44"/>
      <c r="H492" s="1"/>
      <c r="I492" s="1"/>
      <c r="J492" s="1"/>
      <c r="K492" s="1"/>
      <c r="L492" s="1"/>
      <c r="M492" s="44"/>
      <c r="N492" s="1"/>
      <c r="O492" s="1"/>
      <c r="P492" s="1"/>
      <c r="Q492" s="1"/>
      <c r="R492" s="1"/>
      <c r="S492" s="44"/>
      <c r="T492" s="1"/>
      <c r="U492" s="1"/>
      <c r="V492" s="1"/>
      <c r="W492" s="1"/>
      <c r="X492" s="1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5"/>
    </row>
    <row r="493" spans="1:38" ht="13">
      <c r="A493" s="1"/>
      <c r="B493" s="1"/>
      <c r="C493" s="1"/>
      <c r="D493" s="1"/>
      <c r="E493" s="1"/>
      <c r="F493" s="1"/>
      <c r="G493" s="44"/>
      <c r="H493" s="1"/>
      <c r="I493" s="1"/>
      <c r="J493" s="1"/>
      <c r="K493" s="1"/>
      <c r="L493" s="1"/>
      <c r="M493" s="44"/>
      <c r="N493" s="1"/>
      <c r="O493" s="1"/>
      <c r="P493" s="1"/>
      <c r="Q493" s="1"/>
      <c r="R493" s="1"/>
      <c r="S493" s="44"/>
      <c r="T493" s="1"/>
      <c r="U493" s="1"/>
      <c r="V493" s="1"/>
      <c r="W493" s="1"/>
      <c r="X493" s="1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5"/>
    </row>
    <row r="494" spans="1:38" ht="13">
      <c r="A494" s="1"/>
      <c r="B494" s="1"/>
      <c r="C494" s="1"/>
      <c r="D494" s="1"/>
      <c r="E494" s="1"/>
      <c r="F494" s="1"/>
      <c r="G494" s="44"/>
      <c r="H494" s="1"/>
      <c r="I494" s="1"/>
      <c r="J494" s="1"/>
      <c r="K494" s="1"/>
      <c r="L494" s="1"/>
      <c r="M494" s="44"/>
      <c r="N494" s="1"/>
      <c r="O494" s="1"/>
      <c r="P494" s="1"/>
      <c r="Q494" s="1"/>
      <c r="R494" s="1"/>
      <c r="S494" s="44"/>
      <c r="T494" s="1"/>
      <c r="U494" s="1"/>
      <c r="V494" s="1"/>
      <c r="W494" s="1"/>
      <c r="X494" s="1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5"/>
    </row>
    <row r="495" spans="1:38" ht="13">
      <c r="A495" s="1"/>
      <c r="B495" s="1"/>
      <c r="C495" s="1"/>
      <c r="D495" s="1"/>
      <c r="E495" s="1"/>
      <c r="F495" s="1"/>
      <c r="G495" s="44"/>
      <c r="H495" s="1"/>
      <c r="I495" s="1"/>
      <c r="J495" s="1"/>
      <c r="K495" s="1"/>
      <c r="L495" s="1"/>
      <c r="M495" s="44"/>
      <c r="N495" s="1"/>
      <c r="O495" s="1"/>
      <c r="P495" s="1"/>
      <c r="Q495" s="1"/>
      <c r="R495" s="1"/>
      <c r="S495" s="44"/>
      <c r="T495" s="1"/>
      <c r="U495" s="1"/>
      <c r="V495" s="1"/>
      <c r="W495" s="1"/>
      <c r="X495" s="1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5"/>
    </row>
    <row r="496" spans="1:38" ht="13">
      <c r="A496" s="1"/>
      <c r="B496" s="1"/>
      <c r="C496" s="1"/>
      <c r="D496" s="1"/>
      <c r="E496" s="1"/>
      <c r="F496" s="1"/>
      <c r="G496" s="44"/>
      <c r="H496" s="1"/>
      <c r="I496" s="1"/>
      <c r="J496" s="1"/>
      <c r="K496" s="1"/>
      <c r="L496" s="1"/>
      <c r="M496" s="44"/>
      <c r="N496" s="1"/>
      <c r="O496" s="1"/>
      <c r="P496" s="1"/>
      <c r="Q496" s="1"/>
      <c r="R496" s="1"/>
      <c r="S496" s="44"/>
      <c r="T496" s="1"/>
      <c r="U496" s="1"/>
      <c r="V496" s="1"/>
      <c r="W496" s="1"/>
      <c r="X496" s="1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5"/>
    </row>
    <row r="497" spans="1:38" ht="13">
      <c r="A497" s="1"/>
      <c r="B497" s="1"/>
      <c r="C497" s="1"/>
      <c r="D497" s="1"/>
      <c r="E497" s="1"/>
      <c r="F497" s="1"/>
      <c r="G497" s="44"/>
      <c r="H497" s="1"/>
      <c r="I497" s="1"/>
      <c r="J497" s="1"/>
      <c r="K497" s="1"/>
      <c r="L497" s="1"/>
      <c r="M497" s="44"/>
      <c r="N497" s="1"/>
      <c r="O497" s="1"/>
      <c r="P497" s="1"/>
      <c r="Q497" s="1"/>
      <c r="R497" s="1"/>
      <c r="S497" s="44"/>
      <c r="T497" s="1"/>
      <c r="U497" s="1"/>
      <c r="V497" s="1"/>
      <c r="W497" s="1"/>
      <c r="X497" s="1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5"/>
    </row>
    <row r="498" spans="1:38" ht="13">
      <c r="A498" s="1"/>
      <c r="B498" s="1"/>
      <c r="C498" s="1"/>
      <c r="D498" s="1"/>
      <c r="E498" s="1"/>
      <c r="F498" s="1"/>
      <c r="G498" s="44"/>
      <c r="H498" s="1"/>
      <c r="I498" s="1"/>
      <c r="J498" s="1"/>
      <c r="K498" s="1"/>
      <c r="L498" s="1"/>
      <c r="M498" s="44"/>
      <c r="N498" s="1"/>
      <c r="O498" s="1"/>
      <c r="P498" s="1"/>
      <c r="Q498" s="1"/>
      <c r="R498" s="1"/>
      <c r="S498" s="44"/>
      <c r="T498" s="1"/>
      <c r="U498" s="1"/>
      <c r="V498" s="1"/>
      <c r="W498" s="1"/>
      <c r="X498" s="1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5"/>
    </row>
    <row r="499" spans="1:38" ht="13">
      <c r="A499" s="1"/>
      <c r="B499" s="1"/>
      <c r="C499" s="1"/>
      <c r="D499" s="1"/>
      <c r="E499" s="1"/>
      <c r="F499" s="1"/>
      <c r="G499" s="44"/>
      <c r="H499" s="1"/>
      <c r="I499" s="1"/>
      <c r="J499" s="1"/>
      <c r="K499" s="1"/>
      <c r="L499" s="1"/>
      <c r="M499" s="44"/>
      <c r="N499" s="1"/>
      <c r="O499" s="1"/>
      <c r="P499" s="1"/>
      <c r="Q499" s="1"/>
      <c r="R499" s="1"/>
      <c r="S499" s="44"/>
      <c r="T499" s="1"/>
      <c r="U499" s="1"/>
      <c r="V499" s="1"/>
      <c r="W499" s="1"/>
      <c r="X499" s="1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5"/>
    </row>
    <row r="500" spans="1:38" ht="13">
      <c r="A500" s="1"/>
      <c r="B500" s="1"/>
      <c r="C500" s="1"/>
      <c r="D500" s="1"/>
      <c r="E500" s="1"/>
      <c r="F500" s="1"/>
      <c r="G500" s="44"/>
      <c r="H500" s="1"/>
      <c r="I500" s="1"/>
      <c r="J500" s="1"/>
      <c r="K500" s="1"/>
      <c r="L500" s="1"/>
      <c r="M500" s="44"/>
      <c r="N500" s="1"/>
      <c r="O500" s="1"/>
      <c r="P500" s="1"/>
      <c r="Q500" s="1"/>
      <c r="R500" s="1"/>
      <c r="S500" s="44"/>
      <c r="T500" s="1"/>
      <c r="U500" s="1"/>
      <c r="V500" s="1"/>
      <c r="W500" s="1"/>
      <c r="X500" s="1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5"/>
    </row>
    <row r="501" spans="1:38" ht="13">
      <c r="A501" s="1"/>
      <c r="B501" s="1"/>
      <c r="C501" s="1"/>
      <c r="D501" s="1"/>
      <c r="E501" s="1"/>
      <c r="F501" s="1"/>
      <c r="G501" s="44"/>
      <c r="H501" s="1"/>
      <c r="I501" s="1"/>
      <c r="J501" s="1"/>
      <c r="K501" s="1"/>
      <c r="L501" s="1"/>
      <c r="M501" s="44"/>
      <c r="N501" s="1"/>
      <c r="O501" s="1"/>
      <c r="P501" s="1"/>
      <c r="Q501" s="1"/>
      <c r="R501" s="1"/>
      <c r="S501" s="44"/>
      <c r="T501" s="1"/>
      <c r="U501" s="1"/>
      <c r="V501" s="1"/>
      <c r="W501" s="1"/>
      <c r="X501" s="1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5"/>
    </row>
    <row r="502" spans="1:38" ht="13">
      <c r="A502" s="1"/>
      <c r="B502" s="1"/>
      <c r="C502" s="1"/>
      <c r="D502" s="1"/>
      <c r="E502" s="1"/>
      <c r="F502" s="1"/>
      <c r="G502" s="44"/>
      <c r="H502" s="1"/>
      <c r="I502" s="1"/>
      <c r="J502" s="1"/>
      <c r="K502" s="1"/>
      <c r="L502" s="1"/>
      <c r="M502" s="44"/>
      <c r="N502" s="1"/>
      <c r="O502" s="1"/>
      <c r="P502" s="1"/>
      <c r="Q502" s="1"/>
      <c r="R502" s="1"/>
      <c r="S502" s="44"/>
      <c r="T502" s="1"/>
      <c r="U502" s="1"/>
      <c r="V502" s="1"/>
      <c r="W502" s="1"/>
      <c r="X502" s="1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5"/>
    </row>
    <row r="503" spans="1:38" ht="13">
      <c r="A503" s="1"/>
      <c r="B503" s="1"/>
      <c r="C503" s="1"/>
      <c r="D503" s="1"/>
      <c r="E503" s="1"/>
      <c r="F503" s="1"/>
      <c r="G503" s="44"/>
      <c r="H503" s="1"/>
      <c r="I503" s="1"/>
      <c r="J503" s="1"/>
      <c r="K503" s="1"/>
      <c r="L503" s="1"/>
      <c r="M503" s="44"/>
      <c r="N503" s="1"/>
      <c r="O503" s="1"/>
      <c r="P503" s="1"/>
      <c r="Q503" s="1"/>
      <c r="R503" s="1"/>
      <c r="S503" s="44"/>
      <c r="T503" s="1"/>
      <c r="U503" s="1"/>
      <c r="V503" s="1"/>
      <c r="W503" s="1"/>
      <c r="X503" s="1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5"/>
    </row>
    <row r="504" spans="1:38" ht="13">
      <c r="A504" s="1"/>
      <c r="B504" s="1"/>
      <c r="C504" s="1"/>
      <c r="D504" s="1"/>
      <c r="E504" s="1"/>
      <c r="F504" s="1"/>
      <c r="G504" s="44"/>
      <c r="H504" s="1"/>
      <c r="I504" s="1"/>
      <c r="J504" s="1"/>
      <c r="K504" s="1"/>
      <c r="L504" s="1"/>
      <c r="M504" s="44"/>
      <c r="N504" s="1"/>
      <c r="O504" s="1"/>
      <c r="P504" s="1"/>
      <c r="Q504" s="1"/>
      <c r="R504" s="1"/>
      <c r="S504" s="44"/>
      <c r="T504" s="1"/>
      <c r="U504" s="1"/>
      <c r="V504" s="1"/>
      <c r="W504" s="1"/>
      <c r="X504" s="1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5"/>
    </row>
    <row r="505" spans="1:38" ht="13">
      <c r="A505" s="1"/>
      <c r="B505" s="1"/>
      <c r="C505" s="1"/>
      <c r="D505" s="1"/>
      <c r="E505" s="1"/>
      <c r="F505" s="1"/>
      <c r="G505" s="44"/>
      <c r="H505" s="1"/>
      <c r="I505" s="1"/>
      <c r="J505" s="1"/>
      <c r="K505" s="1"/>
      <c r="L505" s="1"/>
      <c r="M505" s="44"/>
      <c r="N505" s="1"/>
      <c r="O505" s="1"/>
      <c r="P505" s="1"/>
      <c r="Q505" s="1"/>
      <c r="R505" s="1"/>
      <c r="S505" s="44"/>
      <c r="T505" s="1"/>
      <c r="U505" s="1"/>
      <c r="V505" s="1"/>
      <c r="W505" s="1"/>
      <c r="X505" s="1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5"/>
    </row>
    <row r="506" spans="1:38" ht="13">
      <c r="A506" s="1"/>
      <c r="B506" s="1"/>
      <c r="C506" s="1"/>
      <c r="D506" s="1"/>
      <c r="E506" s="1"/>
      <c r="F506" s="1"/>
      <c r="G506" s="44"/>
      <c r="H506" s="1"/>
      <c r="I506" s="1"/>
      <c r="J506" s="1"/>
      <c r="K506" s="1"/>
      <c r="L506" s="1"/>
      <c r="M506" s="44"/>
      <c r="N506" s="1"/>
      <c r="O506" s="1"/>
      <c r="P506" s="1"/>
      <c r="Q506" s="1"/>
      <c r="R506" s="1"/>
      <c r="S506" s="44"/>
      <c r="T506" s="1"/>
      <c r="U506" s="1"/>
      <c r="V506" s="1"/>
      <c r="W506" s="1"/>
      <c r="X506" s="1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5"/>
    </row>
    <row r="507" spans="1:38" ht="13">
      <c r="A507" s="1"/>
      <c r="B507" s="1"/>
      <c r="C507" s="1"/>
      <c r="D507" s="1"/>
      <c r="E507" s="1"/>
      <c r="F507" s="1"/>
      <c r="G507" s="44"/>
      <c r="H507" s="1"/>
      <c r="I507" s="1"/>
      <c r="J507" s="1"/>
      <c r="K507" s="1"/>
      <c r="L507" s="1"/>
      <c r="M507" s="44"/>
      <c r="N507" s="1"/>
      <c r="O507" s="1"/>
      <c r="P507" s="1"/>
      <c r="Q507" s="1"/>
      <c r="R507" s="1"/>
      <c r="S507" s="44"/>
      <c r="T507" s="1"/>
      <c r="U507" s="1"/>
      <c r="V507" s="1"/>
      <c r="W507" s="1"/>
      <c r="X507" s="1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5"/>
    </row>
    <row r="508" spans="1:38" ht="13">
      <c r="A508" s="1"/>
      <c r="B508" s="1"/>
      <c r="C508" s="1"/>
      <c r="D508" s="1"/>
      <c r="E508" s="1"/>
      <c r="F508" s="1"/>
      <c r="G508" s="44"/>
      <c r="H508" s="1"/>
      <c r="I508" s="1"/>
      <c r="J508" s="1"/>
      <c r="K508" s="1"/>
      <c r="L508" s="1"/>
      <c r="M508" s="44"/>
      <c r="N508" s="1"/>
      <c r="O508" s="1"/>
      <c r="P508" s="1"/>
      <c r="Q508" s="1"/>
      <c r="R508" s="1"/>
      <c r="S508" s="44"/>
      <c r="T508" s="1"/>
      <c r="U508" s="1"/>
      <c r="V508" s="1"/>
      <c r="W508" s="1"/>
      <c r="X508" s="1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5"/>
    </row>
    <row r="509" spans="1:38" ht="13">
      <c r="A509" s="1"/>
      <c r="B509" s="1"/>
      <c r="C509" s="1"/>
      <c r="D509" s="1"/>
      <c r="E509" s="1"/>
      <c r="F509" s="1"/>
      <c r="G509" s="44"/>
      <c r="H509" s="1"/>
      <c r="I509" s="1"/>
      <c r="J509" s="1"/>
      <c r="K509" s="1"/>
      <c r="L509" s="1"/>
      <c r="M509" s="44"/>
      <c r="N509" s="1"/>
      <c r="O509" s="1"/>
      <c r="P509" s="1"/>
      <c r="Q509" s="1"/>
      <c r="R509" s="1"/>
      <c r="S509" s="44"/>
      <c r="T509" s="1"/>
      <c r="U509" s="1"/>
      <c r="V509" s="1"/>
      <c r="W509" s="1"/>
      <c r="X509" s="1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5"/>
    </row>
    <row r="510" spans="1:38" ht="13">
      <c r="A510" s="1"/>
      <c r="B510" s="1"/>
      <c r="C510" s="1"/>
      <c r="D510" s="1"/>
      <c r="E510" s="1"/>
      <c r="F510" s="1"/>
      <c r="G510" s="44"/>
      <c r="H510" s="1"/>
      <c r="I510" s="1"/>
      <c r="J510" s="1"/>
      <c r="K510" s="1"/>
      <c r="L510" s="1"/>
      <c r="M510" s="44"/>
      <c r="N510" s="1"/>
      <c r="O510" s="1"/>
      <c r="P510" s="1"/>
      <c r="Q510" s="1"/>
      <c r="R510" s="1"/>
      <c r="S510" s="44"/>
      <c r="T510" s="1"/>
      <c r="U510" s="1"/>
      <c r="V510" s="1"/>
      <c r="W510" s="1"/>
      <c r="X510" s="1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5"/>
    </row>
    <row r="511" spans="1:38" ht="13">
      <c r="A511" s="1"/>
      <c r="B511" s="1"/>
      <c r="C511" s="1"/>
      <c r="D511" s="1"/>
      <c r="E511" s="1"/>
      <c r="F511" s="1"/>
      <c r="G511" s="44"/>
      <c r="H511" s="1"/>
      <c r="I511" s="1"/>
      <c r="J511" s="1"/>
      <c r="K511" s="1"/>
      <c r="L511" s="1"/>
      <c r="M511" s="44"/>
      <c r="N511" s="1"/>
      <c r="O511" s="1"/>
      <c r="P511" s="1"/>
      <c r="Q511" s="1"/>
      <c r="R511" s="1"/>
      <c r="S511" s="44"/>
      <c r="T511" s="1"/>
      <c r="U511" s="1"/>
      <c r="V511" s="1"/>
      <c r="W511" s="1"/>
      <c r="X511" s="1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5"/>
    </row>
    <row r="512" spans="1:38" ht="13">
      <c r="A512" s="1"/>
      <c r="B512" s="1"/>
      <c r="C512" s="1"/>
      <c r="D512" s="1"/>
      <c r="E512" s="1"/>
      <c r="F512" s="1"/>
      <c r="G512" s="44"/>
      <c r="H512" s="1"/>
      <c r="I512" s="1"/>
      <c r="J512" s="1"/>
      <c r="K512" s="1"/>
      <c r="L512" s="1"/>
      <c r="M512" s="44"/>
      <c r="N512" s="1"/>
      <c r="O512" s="1"/>
      <c r="P512" s="1"/>
      <c r="Q512" s="1"/>
      <c r="R512" s="1"/>
      <c r="S512" s="44"/>
      <c r="T512" s="1"/>
      <c r="U512" s="1"/>
      <c r="V512" s="1"/>
      <c r="W512" s="1"/>
      <c r="X512" s="1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5"/>
    </row>
    <row r="513" spans="1:38" ht="13">
      <c r="A513" s="1"/>
      <c r="B513" s="1"/>
      <c r="C513" s="1"/>
      <c r="D513" s="1"/>
      <c r="E513" s="1"/>
      <c r="F513" s="1"/>
      <c r="G513" s="44"/>
      <c r="H513" s="1"/>
      <c r="I513" s="1"/>
      <c r="J513" s="1"/>
      <c r="K513" s="1"/>
      <c r="L513" s="1"/>
      <c r="M513" s="44"/>
      <c r="N513" s="1"/>
      <c r="O513" s="1"/>
      <c r="P513" s="1"/>
      <c r="Q513" s="1"/>
      <c r="R513" s="1"/>
      <c r="S513" s="44"/>
      <c r="T513" s="1"/>
      <c r="U513" s="1"/>
      <c r="V513" s="1"/>
      <c r="W513" s="1"/>
      <c r="X513" s="1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5"/>
    </row>
    <row r="514" spans="1:38" ht="13">
      <c r="A514" s="1"/>
      <c r="B514" s="1"/>
      <c r="C514" s="1"/>
      <c r="D514" s="1"/>
      <c r="E514" s="1"/>
      <c r="F514" s="1"/>
      <c r="G514" s="44"/>
      <c r="H514" s="1"/>
      <c r="I514" s="1"/>
      <c r="J514" s="1"/>
      <c r="K514" s="1"/>
      <c r="L514" s="1"/>
      <c r="M514" s="44"/>
      <c r="N514" s="1"/>
      <c r="O514" s="1"/>
      <c r="P514" s="1"/>
      <c r="Q514" s="1"/>
      <c r="R514" s="1"/>
      <c r="S514" s="44"/>
      <c r="T514" s="1"/>
      <c r="U514" s="1"/>
      <c r="V514" s="1"/>
      <c r="W514" s="1"/>
      <c r="X514" s="1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5"/>
    </row>
    <row r="515" spans="1:38" ht="13">
      <c r="A515" s="1"/>
      <c r="B515" s="1"/>
      <c r="C515" s="1"/>
      <c r="D515" s="1"/>
      <c r="E515" s="1"/>
      <c r="F515" s="1"/>
      <c r="G515" s="44"/>
      <c r="H515" s="1"/>
      <c r="I515" s="1"/>
      <c r="J515" s="1"/>
      <c r="K515" s="1"/>
      <c r="L515" s="1"/>
      <c r="M515" s="44"/>
      <c r="N515" s="1"/>
      <c r="O515" s="1"/>
      <c r="P515" s="1"/>
      <c r="Q515" s="1"/>
      <c r="R515" s="1"/>
      <c r="S515" s="44"/>
      <c r="T515" s="1"/>
      <c r="U515" s="1"/>
      <c r="V515" s="1"/>
      <c r="W515" s="1"/>
      <c r="X515" s="1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5"/>
    </row>
    <row r="516" spans="1:38" ht="13">
      <c r="A516" s="1"/>
      <c r="B516" s="1"/>
      <c r="C516" s="1"/>
      <c r="D516" s="1"/>
      <c r="E516" s="1"/>
      <c r="F516" s="1"/>
      <c r="G516" s="44"/>
      <c r="H516" s="1"/>
      <c r="I516" s="1"/>
      <c r="J516" s="1"/>
      <c r="K516" s="1"/>
      <c r="L516" s="1"/>
      <c r="M516" s="44"/>
      <c r="N516" s="1"/>
      <c r="O516" s="1"/>
      <c r="P516" s="1"/>
      <c r="Q516" s="1"/>
      <c r="R516" s="1"/>
      <c r="S516" s="44"/>
      <c r="T516" s="1"/>
      <c r="U516" s="1"/>
      <c r="V516" s="1"/>
      <c r="W516" s="1"/>
      <c r="X516" s="1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5"/>
    </row>
    <row r="517" spans="1:38" ht="13">
      <c r="A517" s="1"/>
      <c r="B517" s="1"/>
      <c r="C517" s="1"/>
      <c r="D517" s="1"/>
      <c r="E517" s="1"/>
      <c r="F517" s="1"/>
      <c r="G517" s="44"/>
      <c r="H517" s="1"/>
      <c r="I517" s="1"/>
      <c r="J517" s="1"/>
      <c r="K517" s="1"/>
      <c r="L517" s="1"/>
      <c r="M517" s="44"/>
      <c r="N517" s="1"/>
      <c r="O517" s="1"/>
      <c r="P517" s="1"/>
      <c r="Q517" s="1"/>
      <c r="R517" s="1"/>
      <c r="S517" s="44"/>
      <c r="T517" s="1"/>
      <c r="U517" s="1"/>
      <c r="V517" s="1"/>
      <c r="W517" s="1"/>
      <c r="X517" s="1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5"/>
    </row>
    <row r="518" spans="1:38" ht="13">
      <c r="A518" s="1"/>
      <c r="B518" s="1"/>
      <c r="C518" s="1"/>
      <c r="D518" s="1"/>
      <c r="E518" s="1"/>
      <c r="F518" s="1"/>
      <c r="G518" s="44"/>
      <c r="H518" s="1"/>
      <c r="I518" s="1"/>
      <c r="J518" s="1"/>
      <c r="K518" s="1"/>
      <c r="L518" s="1"/>
      <c r="M518" s="44"/>
      <c r="N518" s="1"/>
      <c r="O518" s="1"/>
      <c r="P518" s="1"/>
      <c r="Q518" s="1"/>
      <c r="R518" s="1"/>
      <c r="S518" s="44"/>
      <c r="T518" s="1"/>
      <c r="U518" s="1"/>
      <c r="V518" s="1"/>
      <c r="W518" s="1"/>
      <c r="X518" s="1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5"/>
    </row>
    <row r="519" spans="1:38" ht="13">
      <c r="A519" s="1"/>
      <c r="B519" s="1"/>
      <c r="C519" s="1"/>
      <c r="D519" s="1"/>
      <c r="E519" s="1"/>
      <c r="F519" s="1"/>
      <c r="G519" s="44"/>
      <c r="H519" s="1"/>
      <c r="I519" s="1"/>
      <c r="J519" s="1"/>
      <c r="K519" s="1"/>
      <c r="L519" s="1"/>
      <c r="M519" s="44"/>
      <c r="N519" s="1"/>
      <c r="O519" s="1"/>
      <c r="P519" s="1"/>
      <c r="Q519" s="1"/>
      <c r="R519" s="1"/>
      <c r="S519" s="44"/>
      <c r="T519" s="1"/>
      <c r="U519" s="1"/>
      <c r="V519" s="1"/>
      <c r="W519" s="1"/>
      <c r="X519" s="1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5"/>
    </row>
    <row r="520" spans="1:38" ht="13">
      <c r="A520" s="1"/>
      <c r="B520" s="1"/>
      <c r="C520" s="1"/>
      <c r="D520" s="1"/>
      <c r="E520" s="1"/>
      <c r="F520" s="1"/>
      <c r="G520" s="44"/>
      <c r="H520" s="1"/>
      <c r="I520" s="1"/>
      <c r="J520" s="1"/>
      <c r="K520" s="1"/>
      <c r="L520" s="1"/>
      <c r="M520" s="44"/>
      <c r="N520" s="1"/>
      <c r="O520" s="1"/>
      <c r="P520" s="1"/>
      <c r="Q520" s="1"/>
      <c r="R520" s="1"/>
      <c r="S520" s="44"/>
      <c r="T520" s="1"/>
      <c r="U520" s="1"/>
      <c r="V520" s="1"/>
      <c r="W520" s="1"/>
      <c r="X520" s="1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5"/>
    </row>
    <row r="521" spans="1:38" ht="13">
      <c r="A521" s="1"/>
      <c r="B521" s="1"/>
      <c r="C521" s="1"/>
      <c r="D521" s="1"/>
      <c r="E521" s="1"/>
      <c r="F521" s="1"/>
      <c r="G521" s="44"/>
      <c r="H521" s="1"/>
      <c r="I521" s="1"/>
      <c r="J521" s="1"/>
      <c r="K521" s="1"/>
      <c r="L521" s="1"/>
      <c r="M521" s="44"/>
      <c r="N521" s="1"/>
      <c r="O521" s="1"/>
      <c r="P521" s="1"/>
      <c r="Q521" s="1"/>
      <c r="R521" s="1"/>
      <c r="S521" s="44"/>
      <c r="T521" s="1"/>
      <c r="U521" s="1"/>
      <c r="V521" s="1"/>
      <c r="W521" s="1"/>
      <c r="X521" s="1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5"/>
    </row>
    <row r="522" spans="1:38" ht="13">
      <c r="A522" s="1"/>
      <c r="B522" s="1"/>
      <c r="C522" s="1"/>
      <c r="D522" s="1"/>
      <c r="E522" s="1"/>
      <c r="F522" s="1"/>
      <c r="G522" s="44"/>
      <c r="H522" s="1"/>
      <c r="I522" s="1"/>
      <c r="J522" s="1"/>
      <c r="K522" s="1"/>
      <c r="L522" s="1"/>
      <c r="M522" s="44"/>
      <c r="N522" s="1"/>
      <c r="O522" s="1"/>
      <c r="P522" s="1"/>
      <c r="Q522" s="1"/>
      <c r="R522" s="1"/>
      <c r="S522" s="44"/>
      <c r="T522" s="1"/>
      <c r="U522" s="1"/>
      <c r="V522" s="1"/>
      <c r="W522" s="1"/>
      <c r="X522" s="1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5"/>
    </row>
    <row r="523" spans="1:38" ht="13">
      <c r="A523" s="1"/>
      <c r="B523" s="1"/>
      <c r="C523" s="1"/>
      <c r="D523" s="1"/>
      <c r="E523" s="1"/>
      <c r="F523" s="1"/>
      <c r="G523" s="44"/>
      <c r="H523" s="1"/>
      <c r="I523" s="1"/>
      <c r="J523" s="1"/>
      <c r="K523" s="1"/>
      <c r="L523" s="1"/>
      <c r="M523" s="44"/>
      <c r="N523" s="1"/>
      <c r="O523" s="1"/>
      <c r="P523" s="1"/>
      <c r="Q523" s="1"/>
      <c r="R523" s="1"/>
      <c r="S523" s="44"/>
      <c r="T523" s="1"/>
      <c r="U523" s="1"/>
      <c r="V523" s="1"/>
      <c r="W523" s="1"/>
      <c r="X523" s="1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5"/>
    </row>
    <row r="524" spans="1:38" ht="13">
      <c r="A524" s="1"/>
      <c r="B524" s="1"/>
      <c r="C524" s="1"/>
      <c r="D524" s="1"/>
      <c r="E524" s="1"/>
      <c r="F524" s="1"/>
      <c r="G524" s="44"/>
      <c r="H524" s="1"/>
      <c r="I524" s="1"/>
      <c r="J524" s="1"/>
      <c r="K524" s="1"/>
      <c r="L524" s="1"/>
      <c r="M524" s="44"/>
      <c r="N524" s="1"/>
      <c r="O524" s="1"/>
      <c r="P524" s="1"/>
      <c r="Q524" s="1"/>
      <c r="R524" s="1"/>
      <c r="S524" s="44"/>
      <c r="T524" s="1"/>
      <c r="U524" s="1"/>
      <c r="V524" s="1"/>
      <c r="W524" s="1"/>
      <c r="X524" s="1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5"/>
    </row>
    <row r="525" spans="1:38" ht="13">
      <c r="A525" s="1"/>
      <c r="B525" s="1"/>
      <c r="C525" s="1"/>
      <c r="D525" s="1"/>
      <c r="E525" s="1"/>
      <c r="F525" s="1"/>
      <c r="G525" s="44"/>
      <c r="H525" s="1"/>
      <c r="I525" s="1"/>
      <c r="J525" s="1"/>
      <c r="K525" s="1"/>
      <c r="L525" s="1"/>
      <c r="M525" s="44"/>
      <c r="N525" s="1"/>
      <c r="O525" s="1"/>
      <c r="P525" s="1"/>
      <c r="Q525" s="1"/>
      <c r="R525" s="1"/>
      <c r="S525" s="44"/>
      <c r="T525" s="1"/>
      <c r="U525" s="1"/>
      <c r="V525" s="1"/>
      <c r="W525" s="1"/>
      <c r="X525" s="1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5"/>
    </row>
    <row r="526" spans="1:38" ht="13">
      <c r="A526" s="1"/>
      <c r="B526" s="1"/>
      <c r="C526" s="1"/>
      <c r="D526" s="1"/>
      <c r="E526" s="1"/>
      <c r="F526" s="1"/>
      <c r="G526" s="44"/>
      <c r="H526" s="1"/>
      <c r="I526" s="1"/>
      <c r="J526" s="1"/>
      <c r="K526" s="1"/>
      <c r="L526" s="1"/>
      <c r="M526" s="44"/>
      <c r="N526" s="1"/>
      <c r="O526" s="1"/>
      <c r="P526" s="1"/>
      <c r="Q526" s="1"/>
      <c r="R526" s="1"/>
      <c r="S526" s="44"/>
      <c r="T526" s="1"/>
      <c r="U526" s="1"/>
      <c r="V526" s="1"/>
      <c r="W526" s="1"/>
      <c r="X526" s="1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5"/>
    </row>
    <row r="527" spans="1:38" ht="13">
      <c r="A527" s="1"/>
      <c r="B527" s="1"/>
      <c r="C527" s="1"/>
      <c r="D527" s="1"/>
      <c r="E527" s="1"/>
      <c r="F527" s="1"/>
      <c r="G527" s="44"/>
      <c r="H527" s="1"/>
      <c r="I527" s="1"/>
      <c r="J527" s="1"/>
      <c r="K527" s="1"/>
      <c r="L527" s="1"/>
      <c r="M527" s="44"/>
      <c r="N527" s="1"/>
      <c r="O527" s="1"/>
      <c r="P527" s="1"/>
      <c r="Q527" s="1"/>
      <c r="R527" s="1"/>
      <c r="S527" s="44"/>
      <c r="T527" s="1"/>
      <c r="U527" s="1"/>
      <c r="V527" s="1"/>
      <c r="W527" s="1"/>
      <c r="X527" s="1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5"/>
    </row>
    <row r="528" spans="1:38" ht="13">
      <c r="A528" s="1"/>
      <c r="B528" s="1"/>
      <c r="C528" s="1"/>
      <c r="D528" s="1"/>
      <c r="E528" s="1"/>
      <c r="F528" s="1"/>
      <c r="G528" s="44"/>
      <c r="H528" s="1"/>
      <c r="I528" s="1"/>
      <c r="J528" s="1"/>
      <c r="K528" s="1"/>
      <c r="L528" s="1"/>
      <c r="M528" s="44"/>
      <c r="N528" s="1"/>
      <c r="O528" s="1"/>
      <c r="P528" s="1"/>
      <c r="Q528" s="1"/>
      <c r="R528" s="1"/>
      <c r="S528" s="44"/>
      <c r="T528" s="1"/>
      <c r="U528" s="1"/>
      <c r="V528" s="1"/>
      <c r="W528" s="1"/>
      <c r="X528" s="1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5"/>
    </row>
    <row r="529" spans="1:38" ht="13">
      <c r="A529" s="1"/>
      <c r="B529" s="1"/>
      <c r="C529" s="1"/>
      <c r="D529" s="1"/>
      <c r="E529" s="1"/>
      <c r="F529" s="1"/>
      <c r="G529" s="44"/>
      <c r="H529" s="1"/>
      <c r="I529" s="1"/>
      <c r="J529" s="1"/>
      <c r="K529" s="1"/>
      <c r="L529" s="1"/>
      <c r="M529" s="44"/>
      <c r="N529" s="1"/>
      <c r="O529" s="1"/>
      <c r="P529" s="1"/>
      <c r="Q529" s="1"/>
      <c r="R529" s="1"/>
      <c r="S529" s="44"/>
      <c r="T529" s="1"/>
      <c r="U529" s="1"/>
      <c r="V529" s="1"/>
      <c r="W529" s="1"/>
      <c r="X529" s="1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5"/>
    </row>
    <row r="530" spans="1:38" ht="13">
      <c r="A530" s="1"/>
      <c r="B530" s="1"/>
      <c r="C530" s="1"/>
      <c r="D530" s="1"/>
      <c r="E530" s="1"/>
      <c r="F530" s="1"/>
      <c r="G530" s="44"/>
      <c r="H530" s="1"/>
      <c r="I530" s="1"/>
      <c r="J530" s="1"/>
      <c r="K530" s="1"/>
      <c r="L530" s="1"/>
      <c r="M530" s="44"/>
      <c r="N530" s="1"/>
      <c r="O530" s="1"/>
      <c r="P530" s="1"/>
      <c r="Q530" s="1"/>
      <c r="R530" s="1"/>
      <c r="S530" s="44"/>
      <c r="T530" s="1"/>
      <c r="U530" s="1"/>
      <c r="V530" s="1"/>
      <c r="W530" s="1"/>
      <c r="X530" s="1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5"/>
    </row>
    <row r="531" spans="1:38" ht="13">
      <c r="A531" s="1"/>
      <c r="B531" s="1"/>
      <c r="C531" s="1"/>
      <c r="D531" s="1"/>
      <c r="E531" s="1"/>
      <c r="F531" s="1"/>
      <c r="G531" s="44"/>
      <c r="H531" s="1"/>
      <c r="I531" s="1"/>
      <c r="J531" s="1"/>
      <c r="K531" s="1"/>
      <c r="L531" s="1"/>
      <c r="M531" s="44"/>
      <c r="N531" s="1"/>
      <c r="O531" s="1"/>
      <c r="P531" s="1"/>
      <c r="Q531" s="1"/>
      <c r="R531" s="1"/>
      <c r="S531" s="44"/>
      <c r="T531" s="1"/>
      <c r="U531" s="1"/>
      <c r="V531" s="1"/>
      <c r="W531" s="1"/>
      <c r="X531" s="1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5"/>
    </row>
    <row r="532" spans="1:38" ht="13">
      <c r="A532" s="1"/>
      <c r="B532" s="1"/>
      <c r="C532" s="1"/>
      <c r="D532" s="1"/>
      <c r="E532" s="1"/>
      <c r="F532" s="1"/>
      <c r="G532" s="44"/>
      <c r="H532" s="1"/>
      <c r="I532" s="1"/>
      <c r="J532" s="1"/>
      <c r="K532" s="1"/>
      <c r="L532" s="1"/>
      <c r="M532" s="44"/>
      <c r="N532" s="1"/>
      <c r="O532" s="1"/>
      <c r="P532" s="1"/>
      <c r="Q532" s="1"/>
      <c r="R532" s="1"/>
      <c r="S532" s="44"/>
      <c r="T532" s="1"/>
      <c r="U532" s="1"/>
      <c r="V532" s="1"/>
      <c r="W532" s="1"/>
      <c r="X532" s="1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5"/>
    </row>
    <row r="533" spans="1:38" ht="13">
      <c r="A533" s="1"/>
      <c r="B533" s="1"/>
      <c r="C533" s="1"/>
      <c r="D533" s="1"/>
      <c r="E533" s="1"/>
      <c r="F533" s="1"/>
      <c r="G533" s="44"/>
      <c r="H533" s="1"/>
      <c r="I533" s="1"/>
      <c r="J533" s="1"/>
      <c r="K533" s="1"/>
      <c r="L533" s="1"/>
      <c r="M533" s="44"/>
      <c r="N533" s="1"/>
      <c r="O533" s="1"/>
      <c r="P533" s="1"/>
      <c r="Q533" s="1"/>
      <c r="R533" s="1"/>
      <c r="S533" s="44"/>
      <c r="T533" s="1"/>
      <c r="U533" s="1"/>
      <c r="V533" s="1"/>
      <c r="W533" s="1"/>
      <c r="X533" s="1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5"/>
    </row>
    <row r="534" spans="1:38" ht="13">
      <c r="A534" s="1"/>
      <c r="B534" s="1"/>
      <c r="C534" s="1"/>
      <c r="D534" s="1"/>
      <c r="E534" s="1"/>
      <c r="F534" s="1"/>
      <c r="G534" s="44"/>
      <c r="H534" s="1"/>
      <c r="I534" s="1"/>
      <c r="J534" s="1"/>
      <c r="K534" s="1"/>
      <c r="L534" s="1"/>
      <c r="M534" s="44"/>
      <c r="N534" s="1"/>
      <c r="O534" s="1"/>
      <c r="P534" s="1"/>
      <c r="Q534" s="1"/>
      <c r="R534" s="1"/>
      <c r="S534" s="44"/>
      <c r="T534" s="1"/>
      <c r="U534" s="1"/>
      <c r="V534" s="1"/>
      <c r="W534" s="1"/>
      <c r="X534" s="1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5"/>
    </row>
    <row r="535" spans="1:38" ht="13">
      <c r="A535" s="1"/>
      <c r="B535" s="1"/>
      <c r="C535" s="1"/>
      <c r="D535" s="1"/>
      <c r="E535" s="1"/>
      <c r="F535" s="1"/>
      <c r="G535" s="44"/>
      <c r="H535" s="1"/>
      <c r="I535" s="1"/>
      <c r="J535" s="1"/>
      <c r="K535" s="1"/>
      <c r="L535" s="1"/>
      <c r="M535" s="44"/>
      <c r="N535" s="1"/>
      <c r="O535" s="1"/>
      <c r="P535" s="1"/>
      <c r="Q535" s="1"/>
      <c r="R535" s="1"/>
      <c r="S535" s="44"/>
      <c r="T535" s="1"/>
      <c r="U535" s="1"/>
      <c r="V535" s="1"/>
      <c r="W535" s="1"/>
      <c r="X535" s="1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5"/>
    </row>
    <row r="536" spans="1:38" ht="13">
      <c r="A536" s="1"/>
      <c r="B536" s="1"/>
      <c r="C536" s="1"/>
      <c r="D536" s="1"/>
      <c r="E536" s="1"/>
      <c r="F536" s="1"/>
      <c r="G536" s="44"/>
      <c r="H536" s="1"/>
      <c r="I536" s="1"/>
      <c r="J536" s="1"/>
      <c r="K536" s="1"/>
      <c r="L536" s="1"/>
      <c r="M536" s="44"/>
      <c r="N536" s="1"/>
      <c r="O536" s="1"/>
      <c r="P536" s="1"/>
      <c r="Q536" s="1"/>
      <c r="R536" s="1"/>
      <c r="S536" s="44"/>
      <c r="T536" s="1"/>
      <c r="U536" s="1"/>
      <c r="V536" s="1"/>
      <c r="W536" s="1"/>
      <c r="X536" s="1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5"/>
    </row>
    <row r="537" spans="1:38" ht="13">
      <c r="A537" s="1"/>
      <c r="B537" s="1"/>
      <c r="C537" s="1"/>
      <c r="D537" s="1"/>
      <c r="E537" s="1"/>
      <c r="F537" s="1"/>
      <c r="G537" s="44"/>
      <c r="H537" s="1"/>
      <c r="I537" s="1"/>
      <c r="J537" s="1"/>
      <c r="K537" s="1"/>
      <c r="L537" s="1"/>
      <c r="M537" s="44"/>
      <c r="N537" s="1"/>
      <c r="O537" s="1"/>
      <c r="P537" s="1"/>
      <c r="Q537" s="1"/>
      <c r="R537" s="1"/>
      <c r="S537" s="44"/>
      <c r="T537" s="1"/>
      <c r="U537" s="1"/>
      <c r="V537" s="1"/>
      <c r="W537" s="1"/>
      <c r="X537" s="1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5"/>
    </row>
    <row r="538" spans="1:38" ht="13">
      <c r="A538" s="1"/>
      <c r="B538" s="1"/>
      <c r="C538" s="1"/>
      <c r="D538" s="1"/>
      <c r="E538" s="1"/>
      <c r="F538" s="1"/>
      <c r="G538" s="44"/>
      <c r="H538" s="1"/>
      <c r="I538" s="1"/>
      <c r="J538" s="1"/>
      <c r="K538" s="1"/>
      <c r="L538" s="1"/>
      <c r="M538" s="44"/>
      <c r="N538" s="1"/>
      <c r="O538" s="1"/>
      <c r="P538" s="1"/>
      <c r="Q538" s="1"/>
      <c r="R538" s="1"/>
      <c r="S538" s="44"/>
      <c r="T538" s="1"/>
      <c r="U538" s="1"/>
      <c r="V538" s="1"/>
      <c r="W538" s="1"/>
      <c r="X538" s="1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5"/>
    </row>
    <row r="539" spans="1:38" ht="13">
      <c r="A539" s="1"/>
      <c r="B539" s="1"/>
      <c r="C539" s="1"/>
      <c r="D539" s="1"/>
      <c r="E539" s="1"/>
      <c r="F539" s="1"/>
      <c r="G539" s="44"/>
      <c r="H539" s="1"/>
      <c r="I539" s="1"/>
      <c r="J539" s="1"/>
      <c r="K539" s="1"/>
      <c r="L539" s="1"/>
      <c r="M539" s="44"/>
      <c r="N539" s="1"/>
      <c r="O539" s="1"/>
      <c r="P539" s="1"/>
      <c r="Q539" s="1"/>
      <c r="R539" s="1"/>
      <c r="S539" s="44"/>
      <c r="T539" s="1"/>
      <c r="U539" s="1"/>
      <c r="V539" s="1"/>
      <c r="W539" s="1"/>
      <c r="X539" s="1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5"/>
    </row>
    <row r="540" spans="1:38" ht="13">
      <c r="A540" s="1"/>
      <c r="B540" s="1"/>
      <c r="C540" s="1"/>
      <c r="D540" s="1"/>
      <c r="E540" s="1"/>
      <c r="F540" s="1"/>
      <c r="G540" s="44"/>
      <c r="H540" s="1"/>
      <c r="I540" s="1"/>
      <c r="J540" s="1"/>
      <c r="K540" s="1"/>
      <c r="L540" s="1"/>
      <c r="M540" s="44"/>
      <c r="N540" s="1"/>
      <c r="O540" s="1"/>
      <c r="P540" s="1"/>
      <c r="Q540" s="1"/>
      <c r="R540" s="1"/>
      <c r="S540" s="44"/>
      <c r="T540" s="1"/>
      <c r="U540" s="1"/>
      <c r="V540" s="1"/>
      <c r="W540" s="1"/>
      <c r="X540" s="1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5"/>
    </row>
    <row r="541" spans="1:38" ht="13">
      <c r="A541" s="1"/>
      <c r="B541" s="1"/>
      <c r="C541" s="1"/>
      <c r="D541" s="1"/>
      <c r="E541" s="1"/>
      <c r="F541" s="1"/>
      <c r="G541" s="44"/>
      <c r="H541" s="1"/>
      <c r="I541" s="1"/>
      <c r="J541" s="1"/>
      <c r="K541" s="1"/>
      <c r="L541" s="1"/>
      <c r="M541" s="44"/>
      <c r="N541" s="1"/>
      <c r="O541" s="1"/>
      <c r="P541" s="1"/>
      <c r="Q541" s="1"/>
      <c r="R541" s="1"/>
      <c r="S541" s="44"/>
      <c r="T541" s="1"/>
      <c r="U541" s="1"/>
      <c r="V541" s="1"/>
      <c r="W541" s="1"/>
      <c r="X541" s="1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5"/>
    </row>
    <row r="542" spans="1:38" ht="13">
      <c r="A542" s="1"/>
      <c r="B542" s="1"/>
      <c r="C542" s="1"/>
      <c r="D542" s="1"/>
      <c r="E542" s="1"/>
      <c r="F542" s="1"/>
      <c r="G542" s="44"/>
      <c r="H542" s="1"/>
      <c r="I542" s="1"/>
      <c r="J542" s="1"/>
      <c r="K542" s="1"/>
      <c r="L542" s="1"/>
      <c r="M542" s="44"/>
      <c r="N542" s="1"/>
      <c r="O542" s="1"/>
      <c r="P542" s="1"/>
      <c r="Q542" s="1"/>
      <c r="R542" s="1"/>
      <c r="S542" s="44"/>
      <c r="T542" s="1"/>
      <c r="U542" s="1"/>
      <c r="V542" s="1"/>
      <c r="W542" s="1"/>
      <c r="X542" s="1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5"/>
    </row>
    <row r="543" spans="1:38" ht="13">
      <c r="A543" s="1"/>
      <c r="B543" s="1"/>
      <c r="C543" s="1"/>
      <c r="D543" s="1"/>
      <c r="E543" s="1"/>
      <c r="F543" s="1"/>
      <c r="G543" s="44"/>
      <c r="H543" s="1"/>
      <c r="I543" s="1"/>
      <c r="J543" s="1"/>
      <c r="K543" s="1"/>
      <c r="L543" s="1"/>
      <c r="M543" s="44"/>
      <c r="N543" s="1"/>
      <c r="O543" s="1"/>
      <c r="P543" s="1"/>
      <c r="Q543" s="1"/>
      <c r="R543" s="1"/>
      <c r="S543" s="44"/>
      <c r="T543" s="1"/>
      <c r="U543" s="1"/>
      <c r="V543" s="1"/>
      <c r="W543" s="1"/>
      <c r="X543" s="1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5"/>
    </row>
    <row r="544" spans="1:38" ht="13">
      <c r="A544" s="1"/>
      <c r="B544" s="1"/>
      <c r="C544" s="1"/>
      <c r="D544" s="1"/>
      <c r="E544" s="1"/>
      <c r="F544" s="1"/>
      <c r="G544" s="44"/>
      <c r="H544" s="1"/>
      <c r="I544" s="1"/>
      <c r="J544" s="1"/>
      <c r="K544" s="1"/>
      <c r="L544" s="1"/>
      <c r="M544" s="44"/>
      <c r="N544" s="1"/>
      <c r="O544" s="1"/>
      <c r="P544" s="1"/>
      <c r="Q544" s="1"/>
      <c r="R544" s="1"/>
      <c r="S544" s="44"/>
      <c r="T544" s="1"/>
      <c r="U544" s="1"/>
      <c r="V544" s="1"/>
      <c r="W544" s="1"/>
      <c r="X544" s="1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5"/>
    </row>
    <row r="545" spans="1:38" ht="13">
      <c r="A545" s="1"/>
      <c r="B545" s="1"/>
      <c r="C545" s="1"/>
      <c r="D545" s="1"/>
      <c r="E545" s="1"/>
      <c r="F545" s="1"/>
      <c r="G545" s="44"/>
      <c r="H545" s="1"/>
      <c r="I545" s="1"/>
      <c r="J545" s="1"/>
      <c r="K545" s="1"/>
      <c r="L545" s="1"/>
      <c r="M545" s="44"/>
      <c r="N545" s="1"/>
      <c r="O545" s="1"/>
      <c r="P545" s="1"/>
      <c r="Q545" s="1"/>
      <c r="R545" s="1"/>
      <c r="S545" s="44"/>
      <c r="T545" s="1"/>
      <c r="U545" s="1"/>
      <c r="V545" s="1"/>
      <c r="W545" s="1"/>
      <c r="X545" s="1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5"/>
    </row>
    <row r="546" spans="1:38" ht="13">
      <c r="A546" s="1"/>
      <c r="B546" s="1"/>
      <c r="C546" s="1"/>
      <c r="D546" s="1"/>
      <c r="E546" s="1"/>
      <c r="F546" s="1"/>
      <c r="G546" s="44"/>
      <c r="H546" s="1"/>
      <c r="I546" s="1"/>
      <c r="J546" s="1"/>
      <c r="K546" s="1"/>
      <c r="L546" s="1"/>
      <c r="M546" s="44"/>
      <c r="N546" s="1"/>
      <c r="O546" s="1"/>
      <c r="P546" s="1"/>
      <c r="Q546" s="1"/>
      <c r="R546" s="1"/>
      <c r="S546" s="44"/>
      <c r="T546" s="1"/>
      <c r="U546" s="1"/>
      <c r="V546" s="1"/>
      <c r="W546" s="1"/>
      <c r="X546" s="1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5"/>
    </row>
    <row r="547" spans="1:38" ht="13">
      <c r="A547" s="1"/>
      <c r="B547" s="1"/>
      <c r="C547" s="1"/>
      <c r="D547" s="1"/>
      <c r="E547" s="1"/>
      <c r="F547" s="1"/>
      <c r="G547" s="44"/>
      <c r="H547" s="1"/>
      <c r="I547" s="1"/>
      <c r="J547" s="1"/>
      <c r="K547" s="1"/>
      <c r="L547" s="1"/>
      <c r="M547" s="44"/>
      <c r="N547" s="1"/>
      <c r="O547" s="1"/>
      <c r="P547" s="1"/>
      <c r="Q547" s="1"/>
      <c r="R547" s="1"/>
      <c r="S547" s="44"/>
      <c r="T547" s="1"/>
      <c r="U547" s="1"/>
      <c r="V547" s="1"/>
      <c r="W547" s="1"/>
      <c r="X547" s="1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5"/>
    </row>
    <row r="548" spans="1:38" ht="13">
      <c r="A548" s="1"/>
      <c r="B548" s="1"/>
      <c r="C548" s="1"/>
      <c r="D548" s="1"/>
      <c r="E548" s="1"/>
      <c r="F548" s="1"/>
      <c r="G548" s="44"/>
      <c r="H548" s="1"/>
      <c r="I548" s="1"/>
      <c r="J548" s="1"/>
      <c r="K548" s="1"/>
      <c r="L548" s="1"/>
      <c r="M548" s="44"/>
      <c r="N548" s="1"/>
      <c r="O548" s="1"/>
      <c r="P548" s="1"/>
      <c r="Q548" s="1"/>
      <c r="R548" s="1"/>
      <c r="S548" s="44"/>
      <c r="T548" s="1"/>
      <c r="U548" s="1"/>
      <c r="V548" s="1"/>
      <c r="W548" s="1"/>
      <c r="X548" s="1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5"/>
    </row>
    <row r="549" spans="1:38" ht="13">
      <c r="A549" s="1"/>
      <c r="B549" s="1"/>
      <c r="C549" s="1"/>
      <c r="D549" s="1"/>
      <c r="E549" s="1"/>
      <c r="F549" s="1"/>
      <c r="G549" s="44"/>
      <c r="H549" s="1"/>
      <c r="I549" s="1"/>
      <c r="J549" s="1"/>
      <c r="K549" s="1"/>
      <c r="L549" s="1"/>
      <c r="M549" s="44"/>
      <c r="N549" s="1"/>
      <c r="O549" s="1"/>
      <c r="P549" s="1"/>
      <c r="Q549" s="1"/>
      <c r="R549" s="1"/>
      <c r="S549" s="44"/>
      <c r="T549" s="1"/>
      <c r="U549" s="1"/>
      <c r="V549" s="1"/>
      <c r="W549" s="1"/>
      <c r="X549" s="1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5"/>
    </row>
    <row r="550" spans="1:38" ht="13">
      <c r="A550" s="1"/>
      <c r="B550" s="1"/>
      <c r="C550" s="1"/>
      <c r="D550" s="1"/>
      <c r="E550" s="1"/>
      <c r="F550" s="1"/>
      <c r="G550" s="44"/>
      <c r="H550" s="1"/>
      <c r="I550" s="1"/>
      <c r="J550" s="1"/>
      <c r="K550" s="1"/>
      <c r="L550" s="1"/>
      <c r="M550" s="44"/>
      <c r="N550" s="1"/>
      <c r="O550" s="1"/>
      <c r="P550" s="1"/>
      <c r="Q550" s="1"/>
      <c r="R550" s="1"/>
      <c r="S550" s="44"/>
      <c r="T550" s="1"/>
      <c r="U550" s="1"/>
      <c r="V550" s="1"/>
      <c r="W550" s="1"/>
      <c r="X550" s="1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5"/>
    </row>
    <row r="551" spans="1:38" ht="13">
      <c r="A551" s="1"/>
      <c r="B551" s="1"/>
      <c r="C551" s="1"/>
      <c r="D551" s="1"/>
      <c r="E551" s="1"/>
      <c r="F551" s="1"/>
      <c r="G551" s="44"/>
      <c r="H551" s="1"/>
      <c r="I551" s="1"/>
      <c r="J551" s="1"/>
      <c r="K551" s="1"/>
      <c r="L551" s="1"/>
      <c r="M551" s="44"/>
      <c r="N551" s="1"/>
      <c r="O551" s="1"/>
      <c r="P551" s="1"/>
      <c r="Q551" s="1"/>
      <c r="R551" s="1"/>
      <c r="S551" s="44"/>
      <c r="T551" s="1"/>
      <c r="U551" s="1"/>
      <c r="V551" s="1"/>
      <c r="W551" s="1"/>
      <c r="X551" s="1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5"/>
    </row>
    <row r="552" spans="1:38" ht="13">
      <c r="A552" s="1"/>
      <c r="B552" s="1"/>
      <c r="C552" s="1"/>
      <c r="D552" s="1"/>
      <c r="E552" s="1"/>
      <c r="F552" s="1"/>
      <c r="G552" s="44"/>
      <c r="H552" s="1"/>
      <c r="I552" s="1"/>
      <c r="J552" s="1"/>
      <c r="K552" s="1"/>
      <c r="L552" s="1"/>
      <c r="M552" s="44"/>
      <c r="N552" s="1"/>
      <c r="O552" s="1"/>
      <c r="P552" s="1"/>
      <c r="Q552" s="1"/>
      <c r="R552" s="1"/>
      <c r="S552" s="44"/>
      <c r="T552" s="1"/>
      <c r="U552" s="1"/>
      <c r="V552" s="1"/>
      <c r="W552" s="1"/>
      <c r="X552" s="1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5"/>
    </row>
    <row r="553" spans="1:38" ht="13">
      <c r="A553" s="1"/>
      <c r="B553" s="1"/>
      <c r="C553" s="1"/>
      <c r="D553" s="1"/>
      <c r="E553" s="1"/>
      <c r="F553" s="1"/>
      <c r="G553" s="44"/>
      <c r="H553" s="1"/>
      <c r="I553" s="1"/>
      <c r="J553" s="1"/>
      <c r="K553" s="1"/>
      <c r="L553" s="1"/>
      <c r="M553" s="44"/>
      <c r="N553" s="1"/>
      <c r="O553" s="1"/>
      <c r="P553" s="1"/>
      <c r="Q553" s="1"/>
      <c r="R553" s="1"/>
      <c r="S553" s="44"/>
      <c r="T553" s="1"/>
      <c r="U553" s="1"/>
      <c r="V553" s="1"/>
      <c r="W553" s="1"/>
      <c r="X553" s="1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5"/>
    </row>
    <row r="554" spans="1:38" ht="13">
      <c r="A554" s="1"/>
      <c r="B554" s="1"/>
      <c r="C554" s="1"/>
      <c r="D554" s="1"/>
      <c r="E554" s="1"/>
      <c r="F554" s="1"/>
      <c r="G554" s="44"/>
      <c r="H554" s="1"/>
      <c r="I554" s="1"/>
      <c r="J554" s="1"/>
      <c r="K554" s="1"/>
      <c r="L554" s="1"/>
      <c r="M554" s="44"/>
      <c r="N554" s="1"/>
      <c r="O554" s="1"/>
      <c r="P554" s="1"/>
      <c r="Q554" s="1"/>
      <c r="R554" s="1"/>
      <c r="S554" s="44"/>
      <c r="T554" s="1"/>
      <c r="U554" s="1"/>
      <c r="V554" s="1"/>
      <c r="W554" s="1"/>
      <c r="X554" s="1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5"/>
    </row>
    <row r="555" spans="1:38" ht="13">
      <c r="A555" s="1"/>
      <c r="B555" s="1"/>
      <c r="C555" s="1"/>
      <c r="D555" s="1"/>
      <c r="E555" s="1"/>
      <c r="F555" s="1"/>
      <c r="G555" s="44"/>
      <c r="H555" s="1"/>
      <c r="I555" s="1"/>
      <c r="J555" s="1"/>
      <c r="K555" s="1"/>
      <c r="L555" s="1"/>
      <c r="M555" s="44"/>
      <c r="N555" s="1"/>
      <c r="O555" s="1"/>
      <c r="P555" s="1"/>
      <c r="Q555" s="1"/>
      <c r="R555" s="1"/>
      <c r="S555" s="44"/>
      <c r="T555" s="1"/>
      <c r="U555" s="1"/>
      <c r="V555" s="1"/>
      <c r="W555" s="1"/>
      <c r="X555" s="1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5"/>
    </row>
    <row r="556" spans="1:38" ht="13">
      <c r="A556" s="1"/>
      <c r="B556" s="1"/>
      <c r="C556" s="1"/>
      <c r="D556" s="1"/>
      <c r="E556" s="1"/>
      <c r="F556" s="1"/>
      <c r="G556" s="44"/>
      <c r="H556" s="1"/>
      <c r="I556" s="1"/>
      <c r="J556" s="1"/>
      <c r="K556" s="1"/>
      <c r="L556" s="1"/>
      <c r="M556" s="44"/>
      <c r="N556" s="1"/>
      <c r="O556" s="1"/>
      <c r="P556" s="1"/>
      <c r="Q556" s="1"/>
      <c r="R556" s="1"/>
      <c r="S556" s="44"/>
      <c r="T556" s="1"/>
      <c r="U556" s="1"/>
      <c r="V556" s="1"/>
      <c r="W556" s="1"/>
      <c r="X556" s="1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5"/>
    </row>
    <row r="557" spans="1:38" ht="13">
      <c r="A557" s="1"/>
      <c r="B557" s="1"/>
      <c r="C557" s="1"/>
      <c r="D557" s="1"/>
      <c r="E557" s="1"/>
      <c r="F557" s="1"/>
      <c r="G557" s="44"/>
      <c r="H557" s="1"/>
      <c r="I557" s="1"/>
      <c r="J557" s="1"/>
      <c r="K557" s="1"/>
      <c r="L557" s="1"/>
      <c r="M557" s="44"/>
      <c r="N557" s="1"/>
      <c r="O557" s="1"/>
      <c r="P557" s="1"/>
      <c r="Q557" s="1"/>
      <c r="R557" s="1"/>
      <c r="S557" s="44"/>
      <c r="T557" s="1"/>
      <c r="U557" s="1"/>
      <c r="V557" s="1"/>
      <c r="W557" s="1"/>
      <c r="X557" s="1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5"/>
    </row>
    <row r="558" spans="1:38" ht="13">
      <c r="A558" s="1"/>
      <c r="B558" s="1"/>
      <c r="C558" s="1"/>
      <c r="D558" s="1"/>
      <c r="E558" s="1"/>
      <c r="F558" s="1"/>
      <c r="G558" s="44"/>
      <c r="H558" s="1"/>
      <c r="I558" s="1"/>
      <c r="J558" s="1"/>
      <c r="K558" s="1"/>
      <c r="L558" s="1"/>
      <c r="M558" s="44"/>
      <c r="N558" s="1"/>
      <c r="O558" s="1"/>
      <c r="P558" s="1"/>
      <c r="Q558" s="1"/>
      <c r="R558" s="1"/>
      <c r="S558" s="44"/>
      <c r="T558" s="1"/>
      <c r="U558" s="1"/>
      <c r="V558" s="1"/>
      <c r="W558" s="1"/>
      <c r="X558" s="1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5"/>
    </row>
    <row r="559" spans="1:38" ht="13">
      <c r="A559" s="1"/>
      <c r="B559" s="1"/>
      <c r="C559" s="1"/>
      <c r="D559" s="1"/>
      <c r="E559" s="1"/>
      <c r="F559" s="1"/>
      <c r="G559" s="44"/>
      <c r="H559" s="1"/>
      <c r="I559" s="1"/>
      <c r="J559" s="1"/>
      <c r="K559" s="1"/>
      <c r="L559" s="1"/>
      <c r="M559" s="44"/>
      <c r="N559" s="1"/>
      <c r="O559" s="1"/>
      <c r="P559" s="1"/>
      <c r="Q559" s="1"/>
      <c r="R559" s="1"/>
      <c r="S559" s="44"/>
      <c r="T559" s="1"/>
      <c r="U559" s="1"/>
      <c r="V559" s="1"/>
      <c r="W559" s="1"/>
      <c r="X559" s="1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5"/>
    </row>
    <row r="560" spans="1:38" ht="13">
      <c r="A560" s="1"/>
      <c r="B560" s="1"/>
      <c r="C560" s="1"/>
      <c r="D560" s="1"/>
      <c r="E560" s="1"/>
      <c r="F560" s="1"/>
      <c r="G560" s="44"/>
      <c r="H560" s="1"/>
      <c r="I560" s="1"/>
      <c r="J560" s="1"/>
      <c r="K560" s="1"/>
      <c r="L560" s="1"/>
      <c r="M560" s="44"/>
      <c r="N560" s="1"/>
      <c r="O560" s="1"/>
      <c r="P560" s="1"/>
      <c r="Q560" s="1"/>
      <c r="R560" s="1"/>
      <c r="S560" s="44"/>
      <c r="T560" s="1"/>
      <c r="U560" s="1"/>
      <c r="V560" s="1"/>
      <c r="W560" s="1"/>
      <c r="X560" s="1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5"/>
    </row>
    <row r="561" spans="1:38" ht="13">
      <c r="A561" s="1"/>
      <c r="B561" s="1"/>
      <c r="C561" s="1"/>
      <c r="D561" s="1"/>
      <c r="E561" s="1"/>
      <c r="F561" s="1"/>
      <c r="G561" s="44"/>
      <c r="H561" s="1"/>
      <c r="I561" s="1"/>
      <c r="J561" s="1"/>
      <c r="K561" s="1"/>
      <c r="L561" s="1"/>
      <c r="M561" s="44"/>
      <c r="N561" s="1"/>
      <c r="O561" s="1"/>
      <c r="P561" s="1"/>
      <c r="Q561" s="1"/>
      <c r="R561" s="1"/>
      <c r="S561" s="44"/>
      <c r="T561" s="1"/>
      <c r="U561" s="1"/>
      <c r="V561" s="1"/>
      <c r="W561" s="1"/>
      <c r="X561" s="1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5"/>
    </row>
    <row r="562" spans="1:38" ht="13">
      <c r="A562" s="1"/>
      <c r="B562" s="1"/>
      <c r="C562" s="1"/>
      <c r="D562" s="1"/>
      <c r="E562" s="1"/>
      <c r="F562" s="1"/>
      <c r="G562" s="44"/>
      <c r="H562" s="1"/>
      <c r="I562" s="1"/>
      <c r="J562" s="1"/>
      <c r="K562" s="1"/>
      <c r="L562" s="1"/>
      <c r="M562" s="44"/>
      <c r="N562" s="1"/>
      <c r="O562" s="1"/>
      <c r="P562" s="1"/>
      <c r="Q562" s="1"/>
      <c r="R562" s="1"/>
      <c r="S562" s="44"/>
      <c r="T562" s="1"/>
      <c r="U562" s="1"/>
      <c r="V562" s="1"/>
      <c r="W562" s="1"/>
      <c r="X562" s="1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5"/>
    </row>
    <row r="563" spans="1:38" ht="13">
      <c r="A563" s="1"/>
      <c r="B563" s="1"/>
      <c r="C563" s="1"/>
      <c r="D563" s="1"/>
      <c r="E563" s="1"/>
      <c r="F563" s="1"/>
      <c r="G563" s="44"/>
      <c r="H563" s="1"/>
      <c r="I563" s="1"/>
      <c r="J563" s="1"/>
      <c r="K563" s="1"/>
      <c r="L563" s="1"/>
      <c r="M563" s="44"/>
      <c r="N563" s="1"/>
      <c r="O563" s="1"/>
      <c r="P563" s="1"/>
      <c r="Q563" s="1"/>
      <c r="R563" s="1"/>
      <c r="S563" s="44"/>
      <c r="T563" s="1"/>
      <c r="U563" s="1"/>
      <c r="V563" s="1"/>
      <c r="W563" s="1"/>
      <c r="X563" s="1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5"/>
    </row>
    <row r="564" spans="1:38" ht="13">
      <c r="A564" s="1"/>
      <c r="B564" s="1"/>
      <c r="C564" s="1"/>
      <c r="D564" s="1"/>
      <c r="E564" s="1"/>
      <c r="F564" s="1"/>
      <c r="G564" s="44"/>
      <c r="H564" s="1"/>
      <c r="I564" s="1"/>
      <c r="J564" s="1"/>
      <c r="K564" s="1"/>
      <c r="L564" s="1"/>
      <c r="M564" s="44"/>
      <c r="N564" s="1"/>
      <c r="O564" s="1"/>
      <c r="P564" s="1"/>
      <c r="Q564" s="1"/>
      <c r="R564" s="1"/>
      <c r="S564" s="44"/>
      <c r="T564" s="1"/>
      <c r="U564" s="1"/>
      <c r="V564" s="1"/>
      <c r="W564" s="1"/>
      <c r="X564" s="1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5"/>
    </row>
    <row r="565" spans="1:38" ht="13">
      <c r="A565" s="1"/>
      <c r="B565" s="1"/>
      <c r="C565" s="1"/>
      <c r="D565" s="1"/>
      <c r="E565" s="1"/>
      <c r="F565" s="1"/>
      <c r="G565" s="44"/>
      <c r="H565" s="1"/>
      <c r="I565" s="1"/>
      <c r="J565" s="1"/>
      <c r="K565" s="1"/>
      <c r="L565" s="1"/>
      <c r="M565" s="44"/>
      <c r="N565" s="1"/>
      <c r="O565" s="1"/>
      <c r="P565" s="1"/>
      <c r="Q565" s="1"/>
      <c r="R565" s="1"/>
      <c r="S565" s="44"/>
      <c r="T565" s="1"/>
      <c r="U565" s="1"/>
      <c r="V565" s="1"/>
      <c r="W565" s="1"/>
      <c r="X565" s="1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5"/>
    </row>
    <row r="566" spans="1:38" ht="13">
      <c r="A566" s="1"/>
      <c r="B566" s="1"/>
      <c r="C566" s="1"/>
      <c r="D566" s="1"/>
      <c r="E566" s="1"/>
      <c r="F566" s="1"/>
      <c r="G566" s="44"/>
      <c r="H566" s="1"/>
      <c r="I566" s="1"/>
      <c r="J566" s="1"/>
      <c r="K566" s="1"/>
      <c r="L566" s="1"/>
      <c r="M566" s="44"/>
      <c r="N566" s="1"/>
      <c r="O566" s="1"/>
      <c r="P566" s="1"/>
      <c r="Q566" s="1"/>
      <c r="R566" s="1"/>
      <c r="S566" s="44"/>
      <c r="T566" s="1"/>
      <c r="U566" s="1"/>
      <c r="V566" s="1"/>
      <c r="W566" s="1"/>
      <c r="X566" s="1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5"/>
    </row>
    <row r="567" spans="1:38" ht="13">
      <c r="A567" s="1"/>
      <c r="B567" s="1"/>
      <c r="C567" s="1"/>
      <c r="D567" s="1"/>
      <c r="E567" s="1"/>
      <c r="F567" s="1"/>
      <c r="G567" s="44"/>
      <c r="H567" s="1"/>
      <c r="I567" s="1"/>
      <c r="J567" s="1"/>
      <c r="K567" s="1"/>
      <c r="L567" s="1"/>
      <c r="M567" s="44"/>
      <c r="N567" s="1"/>
      <c r="O567" s="1"/>
      <c r="P567" s="1"/>
      <c r="Q567" s="1"/>
      <c r="R567" s="1"/>
      <c r="S567" s="44"/>
      <c r="T567" s="1"/>
      <c r="U567" s="1"/>
      <c r="V567" s="1"/>
      <c r="W567" s="1"/>
      <c r="X567" s="1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5"/>
    </row>
    <row r="568" spans="1:38" ht="13">
      <c r="A568" s="1"/>
      <c r="B568" s="1"/>
      <c r="C568" s="1"/>
      <c r="D568" s="1"/>
      <c r="E568" s="1"/>
      <c r="F568" s="1"/>
      <c r="G568" s="44"/>
      <c r="H568" s="1"/>
      <c r="I568" s="1"/>
      <c r="J568" s="1"/>
      <c r="K568" s="1"/>
      <c r="L568" s="1"/>
      <c r="M568" s="44"/>
      <c r="N568" s="1"/>
      <c r="O568" s="1"/>
      <c r="P568" s="1"/>
      <c r="Q568" s="1"/>
      <c r="R568" s="1"/>
      <c r="S568" s="44"/>
      <c r="T568" s="1"/>
      <c r="U568" s="1"/>
      <c r="V568" s="1"/>
      <c r="W568" s="1"/>
      <c r="X568" s="1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5"/>
    </row>
    <row r="569" spans="1:38" ht="13">
      <c r="A569" s="1"/>
      <c r="B569" s="1"/>
      <c r="C569" s="1"/>
      <c r="D569" s="1"/>
      <c r="E569" s="1"/>
      <c r="F569" s="1"/>
      <c r="G569" s="44"/>
      <c r="H569" s="1"/>
      <c r="I569" s="1"/>
      <c r="J569" s="1"/>
      <c r="K569" s="1"/>
      <c r="L569" s="1"/>
      <c r="M569" s="44"/>
      <c r="N569" s="1"/>
      <c r="O569" s="1"/>
      <c r="P569" s="1"/>
      <c r="Q569" s="1"/>
      <c r="R569" s="1"/>
      <c r="S569" s="44"/>
      <c r="T569" s="1"/>
      <c r="U569" s="1"/>
      <c r="V569" s="1"/>
      <c r="W569" s="1"/>
      <c r="X569" s="1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5"/>
    </row>
    <row r="570" spans="1:38" ht="13">
      <c r="A570" s="1"/>
      <c r="B570" s="1"/>
      <c r="C570" s="1"/>
      <c r="D570" s="1"/>
      <c r="E570" s="1"/>
      <c r="F570" s="1"/>
      <c r="G570" s="44"/>
      <c r="H570" s="1"/>
      <c r="I570" s="1"/>
      <c r="J570" s="1"/>
      <c r="K570" s="1"/>
      <c r="L570" s="1"/>
      <c r="M570" s="44"/>
      <c r="N570" s="1"/>
      <c r="O570" s="1"/>
      <c r="P570" s="1"/>
      <c r="Q570" s="1"/>
      <c r="R570" s="1"/>
      <c r="S570" s="44"/>
      <c r="T570" s="1"/>
      <c r="U570" s="1"/>
      <c r="V570" s="1"/>
      <c r="W570" s="1"/>
      <c r="X570" s="1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5"/>
    </row>
    <row r="571" spans="1:38" ht="13">
      <c r="A571" s="1"/>
      <c r="B571" s="1"/>
      <c r="C571" s="1"/>
      <c r="D571" s="1"/>
      <c r="E571" s="1"/>
      <c r="F571" s="1"/>
      <c r="G571" s="44"/>
      <c r="H571" s="1"/>
      <c r="I571" s="1"/>
      <c r="J571" s="1"/>
      <c r="K571" s="1"/>
      <c r="L571" s="1"/>
      <c r="M571" s="44"/>
      <c r="N571" s="1"/>
      <c r="O571" s="1"/>
      <c r="P571" s="1"/>
      <c r="Q571" s="1"/>
      <c r="R571" s="1"/>
      <c r="S571" s="44"/>
      <c r="T571" s="1"/>
      <c r="U571" s="1"/>
      <c r="V571" s="1"/>
      <c r="W571" s="1"/>
      <c r="X571" s="1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5"/>
    </row>
    <row r="572" spans="1:38" ht="13">
      <c r="A572" s="1"/>
      <c r="B572" s="1"/>
      <c r="C572" s="1"/>
      <c r="D572" s="1"/>
      <c r="E572" s="1"/>
      <c r="F572" s="1"/>
      <c r="G572" s="44"/>
      <c r="H572" s="1"/>
      <c r="I572" s="1"/>
      <c r="J572" s="1"/>
      <c r="K572" s="1"/>
      <c r="L572" s="1"/>
      <c r="M572" s="44"/>
      <c r="N572" s="1"/>
      <c r="O572" s="1"/>
      <c r="P572" s="1"/>
      <c r="Q572" s="1"/>
      <c r="R572" s="1"/>
      <c r="S572" s="44"/>
      <c r="T572" s="1"/>
      <c r="U572" s="1"/>
      <c r="V572" s="1"/>
      <c r="W572" s="1"/>
      <c r="X572" s="1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5"/>
    </row>
    <row r="573" spans="1:38" ht="13">
      <c r="A573" s="1"/>
      <c r="B573" s="1"/>
      <c r="C573" s="1"/>
      <c r="D573" s="1"/>
      <c r="E573" s="1"/>
      <c r="F573" s="1"/>
      <c r="G573" s="44"/>
      <c r="H573" s="1"/>
      <c r="I573" s="1"/>
      <c r="J573" s="1"/>
      <c r="K573" s="1"/>
      <c r="L573" s="1"/>
      <c r="M573" s="44"/>
      <c r="N573" s="1"/>
      <c r="O573" s="1"/>
      <c r="P573" s="1"/>
      <c r="Q573" s="1"/>
      <c r="R573" s="1"/>
      <c r="S573" s="44"/>
      <c r="T573" s="1"/>
      <c r="U573" s="1"/>
      <c r="V573" s="1"/>
      <c r="W573" s="1"/>
      <c r="X573" s="1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5"/>
    </row>
    <row r="574" spans="1:38" ht="13">
      <c r="A574" s="1"/>
      <c r="B574" s="1"/>
      <c r="C574" s="1"/>
      <c r="D574" s="1"/>
      <c r="E574" s="1"/>
      <c r="F574" s="1"/>
      <c r="G574" s="44"/>
      <c r="H574" s="1"/>
      <c r="I574" s="1"/>
      <c r="J574" s="1"/>
      <c r="K574" s="1"/>
      <c r="L574" s="1"/>
      <c r="M574" s="44"/>
      <c r="N574" s="1"/>
      <c r="O574" s="1"/>
      <c r="P574" s="1"/>
      <c r="Q574" s="1"/>
      <c r="R574" s="1"/>
      <c r="S574" s="44"/>
      <c r="T574" s="1"/>
      <c r="U574" s="1"/>
      <c r="V574" s="1"/>
      <c r="W574" s="1"/>
      <c r="X574" s="1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5"/>
    </row>
    <row r="575" spans="1:38" ht="13">
      <c r="A575" s="1"/>
      <c r="B575" s="1"/>
      <c r="C575" s="1"/>
      <c r="D575" s="1"/>
      <c r="E575" s="1"/>
      <c r="F575" s="1"/>
      <c r="G575" s="44"/>
      <c r="H575" s="1"/>
      <c r="I575" s="1"/>
      <c r="J575" s="1"/>
      <c r="K575" s="1"/>
      <c r="L575" s="1"/>
      <c r="M575" s="44"/>
      <c r="N575" s="1"/>
      <c r="O575" s="1"/>
      <c r="P575" s="1"/>
      <c r="Q575" s="1"/>
      <c r="R575" s="1"/>
      <c r="S575" s="44"/>
      <c r="T575" s="1"/>
      <c r="U575" s="1"/>
      <c r="V575" s="1"/>
      <c r="W575" s="1"/>
      <c r="X575" s="1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5"/>
    </row>
    <row r="576" spans="1:38" ht="13">
      <c r="A576" s="1"/>
      <c r="B576" s="1"/>
      <c r="C576" s="1"/>
      <c r="D576" s="1"/>
      <c r="E576" s="1"/>
      <c r="F576" s="1"/>
      <c r="G576" s="44"/>
      <c r="H576" s="1"/>
      <c r="I576" s="1"/>
      <c r="J576" s="1"/>
      <c r="K576" s="1"/>
      <c r="L576" s="1"/>
      <c r="M576" s="44"/>
      <c r="N576" s="1"/>
      <c r="O576" s="1"/>
      <c r="P576" s="1"/>
      <c r="Q576" s="1"/>
      <c r="R576" s="1"/>
      <c r="S576" s="44"/>
      <c r="T576" s="1"/>
      <c r="U576" s="1"/>
      <c r="V576" s="1"/>
      <c r="W576" s="1"/>
      <c r="X576" s="1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5"/>
    </row>
    <row r="577" spans="1:38" ht="13">
      <c r="A577" s="1"/>
      <c r="B577" s="1"/>
      <c r="C577" s="1"/>
      <c r="D577" s="1"/>
      <c r="E577" s="1"/>
      <c r="F577" s="1"/>
      <c r="G577" s="44"/>
      <c r="H577" s="1"/>
      <c r="I577" s="1"/>
      <c r="J577" s="1"/>
      <c r="K577" s="1"/>
      <c r="L577" s="1"/>
      <c r="M577" s="44"/>
      <c r="N577" s="1"/>
      <c r="O577" s="1"/>
      <c r="P577" s="1"/>
      <c r="Q577" s="1"/>
      <c r="R577" s="1"/>
      <c r="S577" s="44"/>
      <c r="T577" s="1"/>
      <c r="U577" s="1"/>
      <c r="V577" s="1"/>
      <c r="W577" s="1"/>
      <c r="X577" s="1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5"/>
    </row>
    <row r="578" spans="1:38" ht="13">
      <c r="A578" s="1"/>
      <c r="B578" s="1"/>
      <c r="C578" s="1"/>
      <c r="D578" s="1"/>
      <c r="E578" s="1"/>
      <c r="F578" s="1"/>
      <c r="G578" s="44"/>
      <c r="H578" s="1"/>
      <c r="I578" s="1"/>
      <c r="J578" s="1"/>
      <c r="K578" s="1"/>
      <c r="L578" s="1"/>
      <c r="M578" s="44"/>
      <c r="N578" s="1"/>
      <c r="O578" s="1"/>
      <c r="P578" s="1"/>
      <c r="Q578" s="1"/>
      <c r="R578" s="1"/>
      <c r="S578" s="44"/>
      <c r="T578" s="1"/>
      <c r="U578" s="1"/>
      <c r="V578" s="1"/>
      <c r="W578" s="1"/>
      <c r="X578" s="1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5"/>
    </row>
    <row r="579" spans="1:38" ht="13">
      <c r="A579" s="1"/>
      <c r="B579" s="1"/>
      <c r="C579" s="1"/>
      <c r="D579" s="1"/>
      <c r="E579" s="1"/>
      <c r="F579" s="1"/>
      <c r="G579" s="44"/>
      <c r="H579" s="1"/>
      <c r="I579" s="1"/>
      <c r="J579" s="1"/>
      <c r="K579" s="1"/>
      <c r="L579" s="1"/>
      <c r="M579" s="44"/>
      <c r="N579" s="1"/>
      <c r="O579" s="1"/>
      <c r="P579" s="1"/>
      <c r="Q579" s="1"/>
      <c r="R579" s="1"/>
      <c r="S579" s="44"/>
      <c r="T579" s="1"/>
      <c r="U579" s="1"/>
      <c r="V579" s="1"/>
      <c r="W579" s="1"/>
      <c r="X579" s="1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5"/>
    </row>
    <row r="580" spans="1:38" ht="13">
      <c r="A580" s="1"/>
      <c r="B580" s="1"/>
      <c r="C580" s="1"/>
      <c r="D580" s="1"/>
      <c r="E580" s="1"/>
      <c r="F580" s="1"/>
      <c r="G580" s="44"/>
      <c r="H580" s="1"/>
      <c r="I580" s="1"/>
      <c r="J580" s="1"/>
      <c r="K580" s="1"/>
      <c r="L580" s="1"/>
      <c r="M580" s="44"/>
      <c r="N580" s="1"/>
      <c r="O580" s="1"/>
      <c r="P580" s="1"/>
      <c r="Q580" s="1"/>
      <c r="R580" s="1"/>
      <c r="S580" s="44"/>
      <c r="T580" s="1"/>
      <c r="U580" s="1"/>
      <c r="V580" s="1"/>
      <c r="W580" s="1"/>
      <c r="X580" s="1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5"/>
    </row>
    <row r="581" spans="1:38" ht="13">
      <c r="A581" s="1"/>
      <c r="B581" s="1"/>
      <c r="C581" s="1"/>
      <c r="D581" s="1"/>
      <c r="E581" s="1"/>
      <c r="F581" s="1"/>
      <c r="G581" s="44"/>
      <c r="H581" s="1"/>
      <c r="I581" s="1"/>
      <c r="J581" s="1"/>
      <c r="K581" s="1"/>
      <c r="L581" s="1"/>
      <c r="M581" s="44"/>
      <c r="N581" s="1"/>
      <c r="O581" s="1"/>
      <c r="P581" s="1"/>
      <c r="Q581" s="1"/>
      <c r="R581" s="1"/>
      <c r="S581" s="44"/>
      <c r="T581" s="1"/>
      <c r="U581" s="1"/>
      <c r="V581" s="1"/>
      <c r="W581" s="1"/>
      <c r="X581" s="1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5"/>
    </row>
    <row r="582" spans="1:38" ht="13">
      <c r="A582" s="1"/>
      <c r="B582" s="1"/>
      <c r="C582" s="1"/>
      <c r="D582" s="1"/>
      <c r="E582" s="1"/>
      <c r="F582" s="1"/>
      <c r="G582" s="44"/>
      <c r="H582" s="1"/>
      <c r="I582" s="1"/>
      <c r="J582" s="1"/>
      <c r="K582" s="1"/>
      <c r="L582" s="1"/>
      <c r="M582" s="44"/>
      <c r="N582" s="1"/>
      <c r="O582" s="1"/>
      <c r="P582" s="1"/>
      <c r="Q582" s="1"/>
      <c r="R582" s="1"/>
      <c r="S582" s="44"/>
      <c r="T582" s="1"/>
      <c r="U582" s="1"/>
      <c r="V582" s="1"/>
      <c r="W582" s="1"/>
      <c r="X582" s="1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5"/>
    </row>
    <row r="583" spans="1:38" ht="13">
      <c r="A583" s="1"/>
      <c r="B583" s="1"/>
      <c r="C583" s="1"/>
      <c r="D583" s="1"/>
      <c r="E583" s="1"/>
      <c r="F583" s="1"/>
      <c r="G583" s="44"/>
      <c r="H583" s="1"/>
      <c r="I583" s="1"/>
      <c r="J583" s="1"/>
      <c r="K583" s="1"/>
      <c r="L583" s="1"/>
      <c r="M583" s="44"/>
      <c r="N583" s="1"/>
      <c r="O583" s="1"/>
      <c r="P583" s="1"/>
      <c r="Q583" s="1"/>
      <c r="R583" s="1"/>
      <c r="S583" s="44"/>
      <c r="T583" s="1"/>
      <c r="U583" s="1"/>
      <c r="V583" s="1"/>
      <c r="W583" s="1"/>
      <c r="X583" s="1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5"/>
    </row>
    <row r="584" spans="1:38" ht="13">
      <c r="A584" s="1"/>
      <c r="B584" s="1"/>
      <c r="C584" s="1"/>
      <c r="D584" s="1"/>
      <c r="E584" s="1"/>
      <c r="F584" s="1"/>
      <c r="G584" s="44"/>
      <c r="H584" s="1"/>
      <c r="I584" s="1"/>
      <c r="J584" s="1"/>
      <c r="K584" s="1"/>
      <c r="L584" s="1"/>
      <c r="M584" s="44"/>
      <c r="N584" s="1"/>
      <c r="O584" s="1"/>
      <c r="P584" s="1"/>
      <c r="Q584" s="1"/>
      <c r="R584" s="1"/>
      <c r="S584" s="44"/>
      <c r="T584" s="1"/>
      <c r="U584" s="1"/>
      <c r="V584" s="1"/>
      <c r="W584" s="1"/>
      <c r="X584" s="1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5"/>
    </row>
    <row r="585" spans="1:38" ht="13">
      <c r="A585" s="1"/>
      <c r="B585" s="1"/>
      <c r="C585" s="1"/>
      <c r="D585" s="1"/>
      <c r="E585" s="1"/>
      <c r="F585" s="1"/>
      <c r="G585" s="44"/>
      <c r="H585" s="1"/>
      <c r="I585" s="1"/>
      <c r="J585" s="1"/>
      <c r="K585" s="1"/>
      <c r="L585" s="1"/>
      <c r="M585" s="44"/>
      <c r="N585" s="1"/>
      <c r="O585" s="1"/>
      <c r="P585" s="1"/>
      <c r="Q585" s="1"/>
      <c r="R585" s="1"/>
      <c r="S585" s="44"/>
      <c r="T585" s="1"/>
      <c r="U585" s="1"/>
      <c r="V585" s="1"/>
      <c r="W585" s="1"/>
      <c r="X585" s="1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5"/>
    </row>
    <row r="586" spans="1:38" ht="13">
      <c r="A586" s="1"/>
      <c r="B586" s="1"/>
      <c r="C586" s="1"/>
      <c r="D586" s="1"/>
      <c r="E586" s="1"/>
      <c r="F586" s="1"/>
      <c r="G586" s="44"/>
      <c r="H586" s="1"/>
      <c r="I586" s="1"/>
      <c r="J586" s="1"/>
      <c r="K586" s="1"/>
      <c r="L586" s="1"/>
      <c r="M586" s="44"/>
      <c r="N586" s="1"/>
      <c r="O586" s="1"/>
      <c r="P586" s="1"/>
      <c r="Q586" s="1"/>
      <c r="R586" s="1"/>
      <c r="S586" s="44"/>
      <c r="T586" s="1"/>
      <c r="U586" s="1"/>
      <c r="V586" s="1"/>
      <c r="W586" s="1"/>
      <c r="X586" s="1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5"/>
    </row>
    <row r="587" spans="1:38" ht="13">
      <c r="A587" s="1"/>
      <c r="B587" s="1"/>
      <c r="C587" s="1"/>
      <c r="D587" s="1"/>
      <c r="E587" s="1"/>
      <c r="F587" s="1"/>
      <c r="G587" s="44"/>
      <c r="H587" s="1"/>
      <c r="I587" s="1"/>
      <c r="J587" s="1"/>
      <c r="K587" s="1"/>
      <c r="L587" s="1"/>
      <c r="M587" s="44"/>
      <c r="N587" s="1"/>
      <c r="O587" s="1"/>
      <c r="P587" s="1"/>
      <c r="Q587" s="1"/>
      <c r="R587" s="1"/>
      <c r="S587" s="44"/>
      <c r="T587" s="1"/>
      <c r="U587" s="1"/>
      <c r="V587" s="1"/>
      <c r="W587" s="1"/>
      <c r="X587" s="1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5"/>
    </row>
    <row r="588" spans="1:38" ht="13">
      <c r="A588" s="1"/>
      <c r="B588" s="1"/>
      <c r="C588" s="1"/>
      <c r="D588" s="1"/>
      <c r="E588" s="1"/>
      <c r="F588" s="1"/>
      <c r="G588" s="44"/>
      <c r="H588" s="1"/>
      <c r="I588" s="1"/>
      <c r="J588" s="1"/>
      <c r="K588" s="1"/>
      <c r="L588" s="1"/>
      <c r="M588" s="44"/>
      <c r="N588" s="1"/>
      <c r="O588" s="1"/>
      <c r="P588" s="1"/>
      <c r="Q588" s="1"/>
      <c r="R588" s="1"/>
      <c r="S588" s="44"/>
      <c r="T588" s="1"/>
      <c r="U588" s="1"/>
      <c r="V588" s="1"/>
      <c r="W588" s="1"/>
      <c r="X588" s="1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5"/>
    </row>
    <row r="589" spans="1:38" ht="13">
      <c r="A589" s="1"/>
      <c r="B589" s="1"/>
      <c r="C589" s="1"/>
      <c r="D589" s="1"/>
      <c r="E589" s="1"/>
      <c r="F589" s="1"/>
      <c r="G589" s="44"/>
      <c r="H589" s="1"/>
      <c r="I589" s="1"/>
      <c r="J589" s="1"/>
      <c r="K589" s="1"/>
      <c r="L589" s="1"/>
      <c r="M589" s="44"/>
      <c r="N589" s="1"/>
      <c r="O589" s="1"/>
      <c r="P589" s="1"/>
      <c r="Q589" s="1"/>
      <c r="R589" s="1"/>
      <c r="S589" s="44"/>
      <c r="T589" s="1"/>
      <c r="U589" s="1"/>
      <c r="V589" s="1"/>
      <c r="W589" s="1"/>
      <c r="X589" s="1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5"/>
    </row>
    <row r="590" spans="1:38" ht="13">
      <c r="A590" s="1"/>
      <c r="B590" s="1"/>
      <c r="C590" s="1"/>
      <c r="D590" s="1"/>
      <c r="E590" s="1"/>
      <c r="F590" s="1"/>
      <c r="G590" s="44"/>
      <c r="H590" s="1"/>
      <c r="I590" s="1"/>
      <c r="J590" s="1"/>
      <c r="K590" s="1"/>
      <c r="L590" s="1"/>
      <c r="M590" s="44"/>
      <c r="N590" s="1"/>
      <c r="O590" s="1"/>
      <c r="P590" s="1"/>
      <c r="Q590" s="1"/>
      <c r="R590" s="1"/>
      <c r="S590" s="44"/>
      <c r="T590" s="1"/>
      <c r="U590" s="1"/>
      <c r="V590" s="1"/>
      <c r="W590" s="1"/>
      <c r="X590" s="1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5"/>
    </row>
    <row r="591" spans="1:38" ht="13">
      <c r="A591" s="1"/>
      <c r="B591" s="1"/>
      <c r="C591" s="1"/>
      <c r="D591" s="1"/>
      <c r="E591" s="1"/>
      <c r="F591" s="1"/>
      <c r="G591" s="44"/>
      <c r="H591" s="1"/>
      <c r="I591" s="1"/>
      <c r="J591" s="1"/>
      <c r="K591" s="1"/>
      <c r="L591" s="1"/>
      <c r="M591" s="44"/>
      <c r="N591" s="1"/>
      <c r="O591" s="1"/>
      <c r="P591" s="1"/>
      <c r="Q591" s="1"/>
      <c r="R591" s="1"/>
      <c r="S591" s="44"/>
      <c r="T591" s="1"/>
      <c r="U591" s="1"/>
      <c r="V591" s="1"/>
      <c r="W591" s="1"/>
      <c r="X591" s="1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5"/>
    </row>
    <row r="592" spans="1:38" ht="13">
      <c r="A592" s="1"/>
      <c r="B592" s="1"/>
      <c r="C592" s="1"/>
      <c r="D592" s="1"/>
      <c r="E592" s="1"/>
      <c r="F592" s="1"/>
      <c r="G592" s="44"/>
      <c r="H592" s="1"/>
      <c r="I592" s="1"/>
      <c r="J592" s="1"/>
      <c r="K592" s="1"/>
      <c r="L592" s="1"/>
      <c r="M592" s="44"/>
      <c r="N592" s="1"/>
      <c r="O592" s="1"/>
      <c r="P592" s="1"/>
      <c r="Q592" s="1"/>
      <c r="R592" s="1"/>
      <c r="S592" s="44"/>
      <c r="T592" s="1"/>
      <c r="U592" s="1"/>
      <c r="V592" s="1"/>
      <c r="W592" s="1"/>
      <c r="X592" s="1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5"/>
    </row>
    <row r="593" spans="1:38" ht="13">
      <c r="A593" s="1"/>
      <c r="B593" s="1"/>
      <c r="C593" s="1"/>
      <c r="D593" s="1"/>
      <c r="E593" s="1"/>
      <c r="F593" s="1"/>
      <c r="G593" s="44"/>
      <c r="H593" s="1"/>
      <c r="I593" s="1"/>
      <c r="J593" s="1"/>
      <c r="K593" s="1"/>
      <c r="L593" s="1"/>
      <c r="M593" s="44"/>
      <c r="N593" s="1"/>
      <c r="O593" s="1"/>
      <c r="P593" s="1"/>
      <c r="Q593" s="1"/>
      <c r="R593" s="1"/>
      <c r="S593" s="44"/>
      <c r="T593" s="1"/>
      <c r="U593" s="1"/>
      <c r="V593" s="1"/>
      <c r="W593" s="1"/>
      <c r="X593" s="1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5"/>
    </row>
    <row r="594" spans="1:38" ht="13">
      <c r="A594" s="1"/>
      <c r="B594" s="1"/>
      <c r="C594" s="1"/>
      <c r="D594" s="1"/>
      <c r="E594" s="1"/>
      <c r="F594" s="1"/>
      <c r="G594" s="44"/>
      <c r="H594" s="1"/>
      <c r="I594" s="1"/>
      <c r="J594" s="1"/>
      <c r="K594" s="1"/>
      <c r="L594" s="1"/>
      <c r="M594" s="44"/>
      <c r="N594" s="1"/>
      <c r="O594" s="1"/>
      <c r="P594" s="1"/>
      <c r="Q594" s="1"/>
      <c r="R594" s="1"/>
      <c r="S594" s="44"/>
      <c r="T594" s="1"/>
      <c r="U594" s="1"/>
      <c r="V594" s="1"/>
      <c r="W594" s="1"/>
      <c r="X594" s="1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5"/>
    </row>
    <row r="595" spans="1:38" ht="13">
      <c r="A595" s="1"/>
      <c r="B595" s="1"/>
      <c r="C595" s="1"/>
      <c r="D595" s="1"/>
      <c r="E595" s="1"/>
      <c r="F595" s="1"/>
      <c r="G595" s="44"/>
      <c r="H595" s="1"/>
      <c r="I595" s="1"/>
      <c r="J595" s="1"/>
      <c r="K595" s="1"/>
      <c r="L595" s="1"/>
      <c r="M595" s="44"/>
      <c r="N595" s="1"/>
      <c r="O595" s="1"/>
      <c r="P595" s="1"/>
      <c r="Q595" s="1"/>
      <c r="R595" s="1"/>
      <c r="S595" s="44"/>
      <c r="T595" s="1"/>
      <c r="U595" s="1"/>
      <c r="V595" s="1"/>
      <c r="W595" s="1"/>
      <c r="X595" s="1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5"/>
    </row>
    <row r="596" spans="1:38" ht="13">
      <c r="A596" s="1"/>
      <c r="B596" s="1"/>
      <c r="C596" s="1"/>
      <c r="D596" s="1"/>
      <c r="E596" s="1"/>
      <c r="F596" s="1"/>
      <c r="G596" s="44"/>
      <c r="H596" s="1"/>
      <c r="I596" s="1"/>
      <c r="J596" s="1"/>
      <c r="K596" s="1"/>
      <c r="L596" s="1"/>
      <c r="M596" s="44"/>
      <c r="N596" s="1"/>
      <c r="O596" s="1"/>
      <c r="P596" s="1"/>
      <c r="Q596" s="1"/>
      <c r="R596" s="1"/>
      <c r="S596" s="44"/>
      <c r="T596" s="1"/>
      <c r="U596" s="1"/>
      <c r="V596" s="1"/>
      <c r="W596" s="1"/>
      <c r="X596" s="1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5"/>
    </row>
    <row r="597" spans="1:38" ht="13">
      <c r="A597" s="1"/>
      <c r="B597" s="1"/>
      <c r="C597" s="1"/>
      <c r="D597" s="1"/>
      <c r="E597" s="1"/>
      <c r="F597" s="1"/>
      <c r="G597" s="44"/>
      <c r="H597" s="1"/>
      <c r="I597" s="1"/>
      <c r="J597" s="1"/>
      <c r="K597" s="1"/>
      <c r="L597" s="1"/>
      <c r="M597" s="44"/>
      <c r="N597" s="1"/>
      <c r="O597" s="1"/>
      <c r="P597" s="1"/>
      <c r="Q597" s="1"/>
      <c r="R597" s="1"/>
      <c r="S597" s="44"/>
      <c r="T597" s="1"/>
      <c r="U597" s="1"/>
      <c r="V597" s="1"/>
      <c r="W597" s="1"/>
      <c r="X597" s="1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5"/>
    </row>
    <row r="598" spans="1:38" ht="13">
      <c r="A598" s="1"/>
      <c r="B598" s="1"/>
      <c r="C598" s="1"/>
      <c r="D598" s="1"/>
      <c r="E598" s="1"/>
      <c r="F598" s="1"/>
      <c r="G598" s="44"/>
      <c r="H598" s="1"/>
      <c r="I598" s="1"/>
      <c r="J598" s="1"/>
      <c r="K598" s="1"/>
      <c r="L598" s="1"/>
      <c r="M598" s="44"/>
      <c r="N598" s="1"/>
      <c r="O598" s="1"/>
      <c r="P598" s="1"/>
      <c r="Q598" s="1"/>
      <c r="R598" s="1"/>
      <c r="S598" s="44"/>
      <c r="T598" s="1"/>
      <c r="U598" s="1"/>
      <c r="V598" s="1"/>
      <c r="W598" s="1"/>
      <c r="X598" s="1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5"/>
    </row>
    <row r="599" spans="1:38" ht="13">
      <c r="A599" s="1"/>
      <c r="B599" s="1"/>
      <c r="C599" s="1"/>
      <c r="D599" s="1"/>
      <c r="E599" s="1"/>
      <c r="F599" s="1"/>
      <c r="G599" s="44"/>
      <c r="H599" s="1"/>
      <c r="I599" s="1"/>
      <c r="J599" s="1"/>
      <c r="K599" s="1"/>
      <c r="L599" s="1"/>
      <c r="M599" s="44"/>
      <c r="N599" s="1"/>
      <c r="O599" s="1"/>
      <c r="P599" s="1"/>
      <c r="Q599" s="1"/>
      <c r="R599" s="1"/>
      <c r="S599" s="44"/>
      <c r="T599" s="1"/>
      <c r="U599" s="1"/>
      <c r="V599" s="1"/>
      <c r="W599" s="1"/>
      <c r="X599" s="1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5"/>
    </row>
    <row r="600" spans="1:38" ht="13">
      <c r="A600" s="1"/>
      <c r="B600" s="1"/>
      <c r="C600" s="1"/>
      <c r="D600" s="1"/>
      <c r="E600" s="1"/>
      <c r="F600" s="1"/>
      <c r="G600" s="44"/>
      <c r="H600" s="1"/>
      <c r="I600" s="1"/>
      <c r="J600" s="1"/>
      <c r="K600" s="1"/>
      <c r="L600" s="1"/>
      <c r="M600" s="44"/>
      <c r="N600" s="1"/>
      <c r="O600" s="1"/>
      <c r="P600" s="1"/>
      <c r="Q600" s="1"/>
      <c r="R600" s="1"/>
      <c r="S600" s="44"/>
      <c r="T600" s="1"/>
      <c r="U600" s="1"/>
      <c r="V600" s="1"/>
      <c r="W600" s="1"/>
      <c r="X600" s="1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5"/>
    </row>
    <row r="601" spans="1:38" ht="13">
      <c r="A601" s="1"/>
      <c r="B601" s="1"/>
      <c r="C601" s="1"/>
      <c r="D601" s="1"/>
      <c r="E601" s="1"/>
      <c r="F601" s="1"/>
      <c r="G601" s="44"/>
      <c r="H601" s="1"/>
      <c r="I601" s="1"/>
      <c r="J601" s="1"/>
      <c r="K601" s="1"/>
      <c r="L601" s="1"/>
      <c r="M601" s="44"/>
      <c r="N601" s="1"/>
      <c r="O601" s="1"/>
      <c r="P601" s="1"/>
      <c r="Q601" s="1"/>
      <c r="R601" s="1"/>
      <c r="S601" s="44"/>
      <c r="T601" s="1"/>
      <c r="U601" s="1"/>
      <c r="V601" s="1"/>
      <c r="W601" s="1"/>
      <c r="X601" s="1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5"/>
    </row>
    <row r="602" spans="1:38" ht="13">
      <c r="A602" s="1"/>
      <c r="B602" s="1"/>
      <c r="C602" s="1"/>
      <c r="D602" s="1"/>
      <c r="E602" s="1"/>
      <c r="F602" s="1"/>
      <c r="G602" s="44"/>
      <c r="H602" s="1"/>
      <c r="I602" s="1"/>
      <c r="J602" s="1"/>
      <c r="K602" s="1"/>
      <c r="L602" s="1"/>
      <c r="M602" s="44"/>
      <c r="N602" s="1"/>
      <c r="O602" s="1"/>
      <c r="P602" s="1"/>
      <c r="Q602" s="1"/>
      <c r="R602" s="1"/>
      <c r="S602" s="44"/>
      <c r="T602" s="1"/>
      <c r="U602" s="1"/>
      <c r="V602" s="1"/>
      <c r="W602" s="1"/>
      <c r="X602" s="1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5"/>
    </row>
    <row r="603" spans="1:38" ht="13">
      <c r="A603" s="1"/>
      <c r="B603" s="1"/>
      <c r="C603" s="1"/>
      <c r="D603" s="1"/>
      <c r="E603" s="1"/>
      <c r="F603" s="1"/>
      <c r="G603" s="44"/>
      <c r="H603" s="1"/>
      <c r="I603" s="1"/>
      <c r="J603" s="1"/>
      <c r="K603" s="1"/>
      <c r="L603" s="1"/>
      <c r="M603" s="44"/>
      <c r="N603" s="1"/>
      <c r="O603" s="1"/>
      <c r="P603" s="1"/>
      <c r="Q603" s="1"/>
      <c r="R603" s="1"/>
      <c r="S603" s="44"/>
      <c r="T603" s="1"/>
      <c r="U603" s="1"/>
      <c r="V603" s="1"/>
      <c r="W603" s="1"/>
      <c r="X603" s="1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5"/>
    </row>
    <row r="604" spans="1:38" ht="13">
      <c r="A604" s="1"/>
      <c r="B604" s="1"/>
      <c r="C604" s="1"/>
      <c r="D604" s="1"/>
      <c r="E604" s="1"/>
      <c r="F604" s="1"/>
      <c r="G604" s="44"/>
      <c r="H604" s="1"/>
      <c r="I604" s="1"/>
      <c r="J604" s="1"/>
      <c r="K604" s="1"/>
      <c r="L604" s="1"/>
      <c r="M604" s="44"/>
      <c r="N604" s="1"/>
      <c r="O604" s="1"/>
      <c r="P604" s="1"/>
      <c r="Q604" s="1"/>
      <c r="R604" s="1"/>
      <c r="S604" s="44"/>
      <c r="T604" s="1"/>
      <c r="U604" s="1"/>
      <c r="V604" s="1"/>
      <c r="W604" s="1"/>
      <c r="X604" s="1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5"/>
    </row>
    <row r="605" spans="1:38" ht="13">
      <c r="A605" s="1"/>
      <c r="B605" s="1"/>
      <c r="C605" s="1"/>
      <c r="D605" s="1"/>
      <c r="E605" s="1"/>
      <c r="F605" s="1"/>
      <c r="G605" s="44"/>
      <c r="H605" s="1"/>
      <c r="I605" s="1"/>
      <c r="J605" s="1"/>
      <c r="K605" s="1"/>
      <c r="L605" s="1"/>
      <c r="M605" s="44"/>
      <c r="N605" s="1"/>
      <c r="O605" s="1"/>
      <c r="P605" s="1"/>
      <c r="Q605" s="1"/>
      <c r="R605" s="1"/>
      <c r="S605" s="44"/>
      <c r="T605" s="1"/>
      <c r="U605" s="1"/>
      <c r="V605" s="1"/>
      <c r="W605" s="1"/>
      <c r="X605" s="1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5"/>
    </row>
    <row r="606" spans="1:38" ht="13">
      <c r="A606" s="1"/>
      <c r="B606" s="1"/>
      <c r="C606" s="1"/>
      <c r="D606" s="1"/>
      <c r="E606" s="1"/>
      <c r="F606" s="1"/>
      <c r="G606" s="44"/>
      <c r="H606" s="1"/>
      <c r="I606" s="1"/>
      <c r="J606" s="1"/>
      <c r="K606" s="1"/>
      <c r="L606" s="1"/>
      <c r="M606" s="44"/>
      <c r="N606" s="1"/>
      <c r="O606" s="1"/>
      <c r="P606" s="1"/>
      <c r="Q606" s="1"/>
      <c r="R606" s="1"/>
      <c r="S606" s="44"/>
      <c r="T606" s="1"/>
      <c r="U606" s="1"/>
      <c r="V606" s="1"/>
      <c r="W606" s="1"/>
      <c r="X606" s="1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5"/>
    </row>
    <row r="607" spans="1:38" ht="13">
      <c r="A607" s="1"/>
      <c r="B607" s="1"/>
      <c r="C607" s="1"/>
      <c r="D607" s="1"/>
      <c r="E607" s="1"/>
      <c r="F607" s="1"/>
      <c r="G607" s="44"/>
      <c r="H607" s="1"/>
      <c r="I607" s="1"/>
      <c r="J607" s="1"/>
      <c r="K607" s="1"/>
      <c r="L607" s="1"/>
      <c r="M607" s="44"/>
      <c r="N607" s="1"/>
      <c r="O607" s="1"/>
      <c r="P607" s="1"/>
      <c r="Q607" s="1"/>
      <c r="R607" s="1"/>
      <c r="S607" s="44"/>
      <c r="T607" s="1"/>
      <c r="U607" s="1"/>
      <c r="V607" s="1"/>
      <c r="W607" s="1"/>
      <c r="X607" s="1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5"/>
    </row>
    <row r="608" spans="1:38" ht="13">
      <c r="A608" s="1"/>
      <c r="B608" s="1"/>
      <c r="C608" s="1"/>
      <c r="D608" s="1"/>
      <c r="E608" s="1"/>
      <c r="F608" s="1"/>
      <c r="G608" s="44"/>
      <c r="H608" s="1"/>
      <c r="I608" s="1"/>
      <c r="J608" s="1"/>
      <c r="K608" s="1"/>
      <c r="L608" s="1"/>
      <c r="M608" s="44"/>
      <c r="N608" s="1"/>
      <c r="O608" s="1"/>
      <c r="P608" s="1"/>
      <c r="Q608" s="1"/>
      <c r="R608" s="1"/>
      <c r="S608" s="44"/>
      <c r="T608" s="1"/>
      <c r="U608" s="1"/>
      <c r="V608" s="1"/>
      <c r="W608" s="1"/>
      <c r="X608" s="1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5"/>
    </row>
    <row r="609" spans="1:38" ht="13">
      <c r="A609" s="1"/>
      <c r="B609" s="1"/>
      <c r="C609" s="1"/>
      <c r="D609" s="1"/>
      <c r="E609" s="1"/>
      <c r="F609" s="1"/>
      <c r="G609" s="44"/>
      <c r="H609" s="1"/>
      <c r="I609" s="1"/>
      <c r="J609" s="1"/>
      <c r="K609" s="1"/>
      <c r="L609" s="1"/>
      <c r="M609" s="44"/>
      <c r="N609" s="1"/>
      <c r="O609" s="1"/>
      <c r="P609" s="1"/>
      <c r="Q609" s="1"/>
      <c r="R609" s="1"/>
      <c r="S609" s="44"/>
      <c r="T609" s="1"/>
      <c r="U609" s="1"/>
      <c r="V609" s="1"/>
      <c r="W609" s="1"/>
      <c r="X609" s="1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5"/>
    </row>
    <row r="610" spans="1:38" ht="13">
      <c r="A610" s="1"/>
      <c r="B610" s="1"/>
      <c r="C610" s="1"/>
      <c r="D610" s="1"/>
      <c r="E610" s="1"/>
      <c r="F610" s="1"/>
      <c r="G610" s="44"/>
      <c r="H610" s="1"/>
      <c r="I610" s="1"/>
      <c r="J610" s="1"/>
      <c r="K610" s="1"/>
      <c r="L610" s="1"/>
      <c r="M610" s="44"/>
      <c r="N610" s="1"/>
      <c r="O610" s="1"/>
      <c r="P610" s="1"/>
      <c r="Q610" s="1"/>
      <c r="R610" s="1"/>
      <c r="S610" s="44"/>
      <c r="T610" s="1"/>
      <c r="U610" s="1"/>
      <c r="V610" s="1"/>
      <c r="W610" s="1"/>
      <c r="X610" s="1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5"/>
    </row>
    <row r="611" spans="1:38" ht="13">
      <c r="A611" s="1"/>
      <c r="B611" s="1"/>
      <c r="C611" s="1"/>
      <c r="D611" s="1"/>
      <c r="E611" s="1"/>
      <c r="F611" s="1"/>
      <c r="G611" s="44"/>
      <c r="H611" s="1"/>
      <c r="I611" s="1"/>
      <c r="J611" s="1"/>
      <c r="K611" s="1"/>
      <c r="L611" s="1"/>
      <c r="M611" s="44"/>
      <c r="N611" s="1"/>
      <c r="O611" s="1"/>
      <c r="P611" s="1"/>
      <c r="Q611" s="1"/>
      <c r="R611" s="1"/>
      <c r="S611" s="44"/>
      <c r="T611" s="1"/>
      <c r="U611" s="1"/>
      <c r="V611" s="1"/>
      <c r="W611" s="1"/>
      <c r="X611" s="1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5"/>
    </row>
    <row r="612" spans="1:38" ht="13">
      <c r="A612" s="1"/>
      <c r="B612" s="1"/>
      <c r="C612" s="1"/>
      <c r="D612" s="1"/>
      <c r="E612" s="1"/>
      <c r="F612" s="1"/>
      <c r="G612" s="44"/>
      <c r="H612" s="1"/>
      <c r="I612" s="1"/>
      <c r="J612" s="1"/>
      <c r="K612" s="1"/>
      <c r="L612" s="1"/>
      <c r="M612" s="44"/>
      <c r="N612" s="1"/>
      <c r="O612" s="1"/>
      <c r="P612" s="1"/>
      <c r="Q612" s="1"/>
      <c r="R612" s="1"/>
      <c r="S612" s="44"/>
      <c r="T612" s="1"/>
      <c r="U612" s="1"/>
      <c r="V612" s="1"/>
      <c r="W612" s="1"/>
      <c r="X612" s="1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5"/>
    </row>
    <row r="613" spans="1:38" ht="13">
      <c r="A613" s="1"/>
      <c r="B613" s="1"/>
      <c r="C613" s="1"/>
      <c r="D613" s="1"/>
      <c r="E613" s="1"/>
      <c r="F613" s="1"/>
      <c r="G613" s="44"/>
      <c r="H613" s="1"/>
      <c r="I613" s="1"/>
      <c r="J613" s="1"/>
      <c r="K613" s="1"/>
      <c r="L613" s="1"/>
      <c r="M613" s="44"/>
      <c r="N613" s="1"/>
      <c r="O613" s="1"/>
      <c r="P613" s="1"/>
      <c r="Q613" s="1"/>
      <c r="R613" s="1"/>
      <c r="S613" s="44"/>
      <c r="T613" s="1"/>
      <c r="U613" s="1"/>
      <c r="V613" s="1"/>
      <c r="W613" s="1"/>
      <c r="X613" s="1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5"/>
    </row>
    <row r="614" spans="1:38" ht="13">
      <c r="A614" s="1"/>
      <c r="B614" s="1"/>
      <c r="C614" s="1"/>
      <c r="D614" s="1"/>
      <c r="E614" s="1"/>
      <c r="F614" s="1"/>
      <c r="G614" s="44"/>
      <c r="H614" s="1"/>
      <c r="I614" s="1"/>
      <c r="J614" s="1"/>
      <c r="K614" s="1"/>
      <c r="L614" s="1"/>
      <c r="M614" s="44"/>
      <c r="N614" s="1"/>
      <c r="O614" s="1"/>
      <c r="P614" s="1"/>
      <c r="Q614" s="1"/>
      <c r="R614" s="1"/>
      <c r="S614" s="44"/>
      <c r="T614" s="1"/>
      <c r="U614" s="1"/>
      <c r="V614" s="1"/>
      <c r="W614" s="1"/>
      <c r="X614" s="1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5"/>
    </row>
    <row r="615" spans="1:38" ht="13">
      <c r="A615" s="1"/>
      <c r="B615" s="1"/>
      <c r="C615" s="1"/>
      <c r="D615" s="1"/>
      <c r="E615" s="1"/>
      <c r="F615" s="1"/>
      <c r="G615" s="44"/>
      <c r="H615" s="1"/>
      <c r="I615" s="1"/>
      <c r="J615" s="1"/>
      <c r="K615" s="1"/>
      <c r="L615" s="1"/>
      <c r="M615" s="44"/>
      <c r="N615" s="1"/>
      <c r="O615" s="1"/>
      <c r="P615" s="1"/>
      <c r="Q615" s="1"/>
      <c r="R615" s="1"/>
      <c r="S615" s="44"/>
      <c r="T615" s="1"/>
      <c r="U615" s="1"/>
      <c r="V615" s="1"/>
      <c r="W615" s="1"/>
      <c r="X615" s="1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5"/>
    </row>
    <row r="616" spans="1:38" ht="13">
      <c r="A616" s="1"/>
      <c r="B616" s="1"/>
      <c r="C616" s="1"/>
      <c r="D616" s="1"/>
      <c r="E616" s="1"/>
      <c r="F616" s="1"/>
      <c r="G616" s="44"/>
      <c r="H616" s="1"/>
      <c r="I616" s="1"/>
      <c r="J616" s="1"/>
      <c r="K616" s="1"/>
      <c r="L616" s="1"/>
      <c r="M616" s="44"/>
      <c r="N616" s="1"/>
      <c r="O616" s="1"/>
      <c r="P616" s="1"/>
      <c r="Q616" s="1"/>
      <c r="R616" s="1"/>
      <c r="S616" s="44"/>
      <c r="T616" s="1"/>
      <c r="U616" s="1"/>
      <c r="V616" s="1"/>
      <c r="W616" s="1"/>
      <c r="X616" s="1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5"/>
    </row>
    <row r="617" spans="1:38" ht="13">
      <c r="A617" s="1"/>
      <c r="B617" s="1"/>
      <c r="C617" s="1"/>
      <c r="D617" s="1"/>
      <c r="E617" s="1"/>
      <c r="F617" s="1"/>
      <c r="G617" s="44"/>
      <c r="H617" s="1"/>
      <c r="I617" s="1"/>
      <c r="J617" s="1"/>
      <c r="K617" s="1"/>
      <c r="L617" s="1"/>
      <c r="M617" s="44"/>
      <c r="N617" s="1"/>
      <c r="O617" s="1"/>
      <c r="P617" s="1"/>
      <c r="Q617" s="1"/>
      <c r="R617" s="1"/>
      <c r="S617" s="44"/>
      <c r="T617" s="1"/>
      <c r="U617" s="1"/>
      <c r="V617" s="1"/>
      <c r="W617" s="1"/>
      <c r="X617" s="1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5"/>
    </row>
    <row r="618" spans="1:38" ht="13">
      <c r="A618" s="1"/>
      <c r="B618" s="1"/>
      <c r="C618" s="1"/>
      <c r="D618" s="1"/>
      <c r="E618" s="1"/>
      <c r="F618" s="1"/>
      <c r="G618" s="44"/>
      <c r="H618" s="1"/>
      <c r="I618" s="1"/>
      <c r="J618" s="1"/>
      <c r="K618" s="1"/>
      <c r="L618" s="1"/>
      <c r="M618" s="44"/>
      <c r="N618" s="1"/>
      <c r="O618" s="1"/>
      <c r="P618" s="1"/>
      <c r="Q618" s="1"/>
      <c r="R618" s="1"/>
      <c r="S618" s="44"/>
      <c r="T618" s="1"/>
      <c r="U618" s="1"/>
      <c r="V618" s="1"/>
      <c r="W618" s="1"/>
      <c r="X618" s="1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5"/>
    </row>
    <row r="619" spans="1:38" ht="13">
      <c r="A619" s="1"/>
      <c r="B619" s="1"/>
      <c r="C619" s="1"/>
      <c r="D619" s="1"/>
      <c r="E619" s="1"/>
      <c r="F619" s="1"/>
      <c r="G619" s="44"/>
      <c r="H619" s="1"/>
      <c r="I619" s="1"/>
      <c r="J619" s="1"/>
      <c r="K619" s="1"/>
      <c r="L619" s="1"/>
      <c r="M619" s="44"/>
      <c r="N619" s="1"/>
      <c r="O619" s="1"/>
      <c r="P619" s="1"/>
      <c r="Q619" s="1"/>
      <c r="R619" s="1"/>
      <c r="S619" s="44"/>
      <c r="T619" s="1"/>
      <c r="U619" s="1"/>
      <c r="V619" s="1"/>
      <c r="W619" s="1"/>
      <c r="X619" s="1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5"/>
    </row>
    <row r="620" spans="1:38" ht="13">
      <c r="A620" s="1"/>
      <c r="B620" s="1"/>
      <c r="C620" s="1"/>
      <c r="D620" s="1"/>
      <c r="E620" s="1"/>
      <c r="F620" s="1"/>
      <c r="G620" s="44"/>
      <c r="H620" s="1"/>
      <c r="I620" s="1"/>
      <c r="J620" s="1"/>
      <c r="K620" s="1"/>
      <c r="L620" s="1"/>
      <c r="M620" s="44"/>
      <c r="N620" s="1"/>
      <c r="O620" s="1"/>
      <c r="P620" s="1"/>
      <c r="Q620" s="1"/>
      <c r="R620" s="1"/>
      <c r="S620" s="44"/>
      <c r="T620" s="1"/>
      <c r="U620" s="1"/>
      <c r="V620" s="1"/>
      <c r="W620" s="1"/>
      <c r="X620" s="1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5"/>
    </row>
    <row r="621" spans="1:38" ht="13">
      <c r="A621" s="1"/>
      <c r="B621" s="1"/>
      <c r="C621" s="1"/>
      <c r="D621" s="1"/>
      <c r="E621" s="1"/>
      <c r="F621" s="1"/>
      <c r="G621" s="44"/>
      <c r="H621" s="1"/>
      <c r="I621" s="1"/>
      <c r="J621" s="1"/>
      <c r="K621" s="1"/>
      <c r="L621" s="1"/>
      <c r="M621" s="44"/>
      <c r="N621" s="1"/>
      <c r="O621" s="1"/>
      <c r="P621" s="1"/>
      <c r="Q621" s="1"/>
      <c r="R621" s="1"/>
      <c r="S621" s="44"/>
      <c r="T621" s="1"/>
      <c r="U621" s="1"/>
      <c r="V621" s="1"/>
      <c r="W621" s="1"/>
      <c r="X621" s="1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5"/>
    </row>
    <row r="622" spans="1:38" ht="13">
      <c r="A622" s="1"/>
      <c r="B622" s="1"/>
      <c r="C622" s="1"/>
      <c r="D622" s="1"/>
      <c r="E622" s="1"/>
      <c r="F622" s="1"/>
      <c r="G622" s="44"/>
      <c r="H622" s="1"/>
      <c r="I622" s="1"/>
      <c r="J622" s="1"/>
      <c r="K622" s="1"/>
      <c r="L622" s="1"/>
      <c r="M622" s="44"/>
      <c r="N622" s="1"/>
      <c r="O622" s="1"/>
      <c r="P622" s="1"/>
      <c r="Q622" s="1"/>
      <c r="R622" s="1"/>
      <c r="S622" s="44"/>
      <c r="T622" s="1"/>
      <c r="U622" s="1"/>
      <c r="V622" s="1"/>
      <c r="W622" s="1"/>
      <c r="X622" s="1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5"/>
    </row>
    <row r="623" spans="1:38" ht="13">
      <c r="A623" s="1"/>
      <c r="B623" s="1"/>
      <c r="C623" s="1"/>
      <c r="D623" s="1"/>
      <c r="E623" s="1"/>
      <c r="F623" s="1"/>
      <c r="G623" s="44"/>
      <c r="H623" s="1"/>
      <c r="I623" s="1"/>
      <c r="J623" s="1"/>
      <c r="K623" s="1"/>
      <c r="L623" s="1"/>
      <c r="M623" s="44"/>
      <c r="N623" s="1"/>
      <c r="O623" s="1"/>
      <c r="P623" s="1"/>
      <c r="Q623" s="1"/>
      <c r="R623" s="1"/>
      <c r="S623" s="44"/>
      <c r="T623" s="1"/>
      <c r="U623" s="1"/>
      <c r="V623" s="1"/>
      <c r="W623" s="1"/>
      <c r="X623" s="1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5"/>
    </row>
    <row r="624" spans="1:38" ht="13">
      <c r="A624" s="1"/>
      <c r="B624" s="1"/>
      <c r="C624" s="1"/>
      <c r="D624" s="1"/>
      <c r="E624" s="1"/>
      <c r="F624" s="1"/>
      <c r="G624" s="44"/>
      <c r="H624" s="1"/>
      <c r="I624" s="1"/>
      <c r="J624" s="1"/>
      <c r="K624" s="1"/>
      <c r="L624" s="1"/>
      <c r="M624" s="44"/>
      <c r="N624" s="1"/>
      <c r="O624" s="1"/>
      <c r="P624" s="1"/>
      <c r="Q624" s="1"/>
      <c r="R624" s="1"/>
      <c r="S624" s="44"/>
      <c r="T624" s="1"/>
      <c r="U624" s="1"/>
      <c r="V624" s="1"/>
      <c r="W624" s="1"/>
      <c r="X624" s="1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5"/>
    </row>
    <row r="625" spans="1:38" ht="13">
      <c r="A625" s="1"/>
      <c r="B625" s="1"/>
      <c r="C625" s="1"/>
      <c r="D625" s="1"/>
      <c r="E625" s="1"/>
      <c r="F625" s="1"/>
      <c r="G625" s="44"/>
      <c r="H625" s="1"/>
      <c r="I625" s="1"/>
      <c r="J625" s="1"/>
      <c r="K625" s="1"/>
      <c r="L625" s="1"/>
      <c r="M625" s="44"/>
      <c r="N625" s="1"/>
      <c r="O625" s="1"/>
      <c r="P625" s="1"/>
      <c r="Q625" s="1"/>
      <c r="R625" s="1"/>
      <c r="S625" s="44"/>
      <c r="T625" s="1"/>
      <c r="U625" s="1"/>
      <c r="V625" s="1"/>
      <c r="W625" s="1"/>
      <c r="X625" s="1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5"/>
    </row>
    <row r="626" spans="1:38" ht="13">
      <c r="A626" s="1"/>
      <c r="B626" s="1"/>
      <c r="C626" s="1"/>
      <c r="D626" s="1"/>
      <c r="E626" s="1"/>
      <c r="F626" s="1"/>
      <c r="G626" s="44"/>
      <c r="H626" s="1"/>
      <c r="I626" s="1"/>
      <c r="J626" s="1"/>
      <c r="K626" s="1"/>
      <c r="L626" s="1"/>
      <c r="M626" s="44"/>
      <c r="N626" s="1"/>
      <c r="O626" s="1"/>
      <c r="P626" s="1"/>
      <c r="Q626" s="1"/>
      <c r="R626" s="1"/>
      <c r="S626" s="44"/>
      <c r="T626" s="1"/>
      <c r="U626" s="1"/>
      <c r="V626" s="1"/>
      <c r="W626" s="1"/>
      <c r="X626" s="1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5"/>
    </row>
    <row r="627" spans="1:38" ht="13">
      <c r="A627" s="1"/>
      <c r="B627" s="1"/>
      <c r="C627" s="1"/>
      <c r="D627" s="1"/>
      <c r="E627" s="1"/>
      <c r="F627" s="1"/>
      <c r="G627" s="44"/>
      <c r="H627" s="1"/>
      <c r="I627" s="1"/>
      <c r="J627" s="1"/>
      <c r="K627" s="1"/>
      <c r="L627" s="1"/>
      <c r="M627" s="44"/>
      <c r="N627" s="1"/>
      <c r="O627" s="1"/>
      <c r="P627" s="1"/>
      <c r="Q627" s="1"/>
      <c r="R627" s="1"/>
      <c r="S627" s="44"/>
      <c r="T627" s="1"/>
      <c r="U627" s="1"/>
      <c r="V627" s="1"/>
      <c r="W627" s="1"/>
      <c r="X627" s="1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5"/>
    </row>
    <row r="628" spans="1:38" ht="13">
      <c r="A628" s="1"/>
      <c r="B628" s="1"/>
      <c r="C628" s="1"/>
      <c r="D628" s="1"/>
      <c r="E628" s="1"/>
      <c r="F628" s="1"/>
      <c r="G628" s="44"/>
      <c r="H628" s="1"/>
      <c r="I628" s="1"/>
      <c r="J628" s="1"/>
      <c r="K628" s="1"/>
      <c r="L628" s="1"/>
      <c r="M628" s="44"/>
      <c r="N628" s="1"/>
      <c r="O628" s="1"/>
      <c r="P628" s="1"/>
      <c r="Q628" s="1"/>
      <c r="R628" s="1"/>
      <c r="S628" s="44"/>
      <c r="T628" s="1"/>
      <c r="U628" s="1"/>
      <c r="V628" s="1"/>
      <c r="W628" s="1"/>
      <c r="X628" s="1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5"/>
    </row>
    <row r="629" spans="1:38" ht="13">
      <c r="A629" s="1"/>
      <c r="B629" s="1"/>
      <c r="C629" s="1"/>
      <c r="D629" s="1"/>
      <c r="E629" s="1"/>
      <c r="F629" s="1"/>
      <c r="G629" s="44"/>
      <c r="H629" s="1"/>
      <c r="I629" s="1"/>
      <c r="J629" s="1"/>
      <c r="K629" s="1"/>
      <c r="L629" s="1"/>
      <c r="M629" s="44"/>
      <c r="N629" s="1"/>
      <c r="O629" s="1"/>
      <c r="P629" s="1"/>
      <c r="Q629" s="1"/>
      <c r="R629" s="1"/>
      <c r="S629" s="44"/>
      <c r="T629" s="1"/>
      <c r="U629" s="1"/>
      <c r="V629" s="1"/>
      <c r="W629" s="1"/>
      <c r="X629" s="1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5"/>
    </row>
    <row r="630" spans="1:38" ht="13">
      <c r="A630" s="1"/>
      <c r="B630" s="1"/>
      <c r="C630" s="1"/>
      <c r="D630" s="1"/>
      <c r="E630" s="1"/>
      <c r="F630" s="1"/>
      <c r="G630" s="44"/>
      <c r="H630" s="1"/>
      <c r="I630" s="1"/>
      <c r="J630" s="1"/>
      <c r="K630" s="1"/>
      <c r="L630" s="1"/>
      <c r="M630" s="44"/>
      <c r="N630" s="1"/>
      <c r="O630" s="1"/>
      <c r="P630" s="1"/>
      <c r="Q630" s="1"/>
      <c r="R630" s="1"/>
      <c r="S630" s="44"/>
      <c r="T630" s="1"/>
      <c r="U630" s="1"/>
      <c r="V630" s="1"/>
      <c r="W630" s="1"/>
      <c r="X630" s="1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5"/>
    </row>
    <row r="631" spans="1:38" ht="13">
      <c r="A631" s="1"/>
      <c r="B631" s="1"/>
      <c r="C631" s="1"/>
      <c r="D631" s="1"/>
      <c r="E631" s="1"/>
      <c r="F631" s="1"/>
      <c r="G631" s="44"/>
      <c r="H631" s="1"/>
      <c r="I631" s="1"/>
      <c r="J631" s="1"/>
      <c r="K631" s="1"/>
      <c r="L631" s="1"/>
      <c r="M631" s="44"/>
      <c r="N631" s="1"/>
      <c r="O631" s="1"/>
      <c r="P631" s="1"/>
      <c r="Q631" s="1"/>
      <c r="R631" s="1"/>
      <c r="S631" s="44"/>
      <c r="T631" s="1"/>
      <c r="U631" s="1"/>
      <c r="V631" s="1"/>
      <c r="W631" s="1"/>
      <c r="X631" s="1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5"/>
    </row>
    <row r="632" spans="1:38" ht="13">
      <c r="A632" s="1"/>
      <c r="B632" s="1"/>
      <c r="C632" s="1"/>
      <c r="D632" s="1"/>
      <c r="E632" s="1"/>
      <c r="F632" s="1"/>
      <c r="G632" s="44"/>
      <c r="H632" s="1"/>
      <c r="I632" s="1"/>
      <c r="J632" s="1"/>
      <c r="K632" s="1"/>
      <c r="L632" s="1"/>
      <c r="M632" s="44"/>
      <c r="N632" s="1"/>
      <c r="O632" s="1"/>
      <c r="P632" s="1"/>
      <c r="Q632" s="1"/>
      <c r="R632" s="1"/>
      <c r="S632" s="44"/>
      <c r="T632" s="1"/>
      <c r="U632" s="1"/>
      <c r="V632" s="1"/>
      <c r="W632" s="1"/>
      <c r="X632" s="1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5"/>
    </row>
    <row r="633" spans="1:38" ht="13">
      <c r="A633" s="1"/>
      <c r="B633" s="1"/>
      <c r="C633" s="1"/>
      <c r="D633" s="1"/>
      <c r="E633" s="1"/>
      <c r="F633" s="1"/>
      <c r="G633" s="44"/>
      <c r="H633" s="1"/>
      <c r="I633" s="1"/>
      <c r="J633" s="1"/>
      <c r="K633" s="1"/>
      <c r="L633" s="1"/>
      <c r="M633" s="44"/>
      <c r="N633" s="1"/>
      <c r="O633" s="1"/>
      <c r="P633" s="1"/>
      <c r="Q633" s="1"/>
      <c r="R633" s="1"/>
      <c r="S633" s="44"/>
      <c r="T633" s="1"/>
      <c r="U633" s="1"/>
      <c r="V633" s="1"/>
      <c r="W633" s="1"/>
      <c r="X633" s="1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5"/>
    </row>
    <row r="634" spans="1:38" ht="13">
      <c r="A634" s="1"/>
      <c r="B634" s="1"/>
      <c r="C634" s="1"/>
      <c r="D634" s="1"/>
      <c r="E634" s="1"/>
      <c r="F634" s="1"/>
      <c r="G634" s="44"/>
      <c r="H634" s="1"/>
      <c r="I634" s="1"/>
      <c r="J634" s="1"/>
      <c r="K634" s="1"/>
      <c r="L634" s="1"/>
      <c r="M634" s="44"/>
      <c r="N634" s="1"/>
      <c r="O634" s="1"/>
      <c r="P634" s="1"/>
      <c r="Q634" s="1"/>
      <c r="R634" s="1"/>
      <c r="S634" s="44"/>
      <c r="T634" s="1"/>
      <c r="U634" s="1"/>
      <c r="V634" s="1"/>
      <c r="W634" s="1"/>
      <c r="X634" s="1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5"/>
    </row>
    <row r="635" spans="1:38" ht="13">
      <c r="A635" s="1"/>
      <c r="B635" s="1"/>
      <c r="C635" s="1"/>
      <c r="D635" s="1"/>
      <c r="E635" s="1"/>
      <c r="F635" s="1"/>
      <c r="G635" s="44"/>
      <c r="H635" s="1"/>
      <c r="I635" s="1"/>
      <c r="J635" s="1"/>
      <c r="K635" s="1"/>
      <c r="L635" s="1"/>
      <c r="M635" s="44"/>
      <c r="N635" s="1"/>
      <c r="O635" s="1"/>
      <c r="P635" s="1"/>
      <c r="Q635" s="1"/>
      <c r="R635" s="1"/>
      <c r="S635" s="44"/>
      <c r="T635" s="1"/>
      <c r="U635" s="1"/>
      <c r="V635" s="1"/>
      <c r="W635" s="1"/>
      <c r="X635" s="1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5"/>
    </row>
    <row r="636" spans="1:38" ht="13">
      <c r="A636" s="1"/>
      <c r="B636" s="1"/>
      <c r="C636" s="1"/>
      <c r="D636" s="1"/>
      <c r="E636" s="1"/>
      <c r="F636" s="1"/>
      <c r="G636" s="44"/>
      <c r="H636" s="1"/>
      <c r="I636" s="1"/>
      <c r="J636" s="1"/>
      <c r="K636" s="1"/>
      <c r="L636" s="1"/>
      <c r="M636" s="44"/>
      <c r="N636" s="1"/>
      <c r="O636" s="1"/>
      <c r="P636" s="1"/>
      <c r="Q636" s="1"/>
      <c r="R636" s="1"/>
      <c r="S636" s="44"/>
      <c r="T636" s="1"/>
      <c r="U636" s="1"/>
      <c r="V636" s="1"/>
      <c r="W636" s="1"/>
      <c r="X636" s="1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5"/>
    </row>
    <row r="637" spans="1:38" ht="13">
      <c r="A637" s="1"/>
      <c r="B637" s="1"/>
      <c r="C637" s="1"/>
      <c r="D637" s="1"/>
      <c r="E637" s="1"/>
      <c r="F637" s="1"/>
      <c r="G637" s="44"/>
      <c r="H637" s="1"/>
      <c r="I637" s="1"/>
      <c r="J637" s="1"/>
      <c r="K637" s="1"/>
      <c r="L637" s="1"/>
      <c r="M637" s="44"/>
      <c r="N637" s="1"/>
      <c r="O637" s="1"/>
      <c r="P637" s="1"/>
      <c r="Q637" s="1"/>
      <c r="R637" s="1"/>
      <c r="S637" s="44"/>
      <c r="T637" s="1"/>
      <c r="U637" s="1"/>
      <c r="V637" s="1"/>
      <c r="W637" s="1"/>
      <c r="X637" s="1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5"/>
    </row>
    <row r="638" spans="1:38" ht="13">
      <c r="A638" s="1"/>
      <c r="B638" s="1"/>
      <c r="C638" s="1"/>
      <c r="D638" s="1"/>
      <c r="E638" s="1"/>
      <c r="F638" s="1"/>
      <c r="G638" s="44"/>
      <c r="H638" s="1"/>
      <c r="I638" s="1"/>
      <c r="J638" s="1"/>
      <c r="K638" s="1"/>
      <c r="L638" s="1"/>
      <c r="M638" s="44"/>
      <c r="N638" s="1"/>
      <c r="O638" s="1"/>
      <c r="P638" s="1"/>
      <c r="Q638" s="1"/>
      <c r="R638" s="1"/>
      <c r="S638" s="44"/>
      <c r="T638" s="1"/>
      <c r="U638" s="1"/>
      <c r="V638" s="1"/>
      <c r="W638" s="1"/>
      <c r="X638" s="1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5"/>
    </row>
    <row r="639" spans="1:38" ht="13">
      <c r="A639" s="1"/>
      <c r="B639" s="1"/>
      <c r="C639" s="1"/>
      <c r="D639" s="1"/>
      <c r="E639" s="1"/>
      <c r="F639" s="1"/>
      <c r="G639" s="44"/>
      <c r="H639" s="1"/>
      <c r="I639" s="1"/>
      <c r="J639" s="1"/>
      <c r="K639" s="1"/>
      <c r="L639" s="1"/>
      <c r="M639" s="44"/>
      <c r="N639" s="1"/>
      <c r="O639" s="1"/>
      <c r="P639" s="1"/>
      <c r="Q639" s="1"/>
      <c r="R639" s="1"/>
      <c r="S639" s="44"/>
      <c r="T639" s="1"/>
      <c r="U639" s="1"/>
      <c r="V639" s="1"/>
      <c r="W639" s="1"/>
      <c r="X639" s="1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5"/>
    </row>
    <row r="640" spans="1:38" ht="13">
      <c r="A640" s="1"/>
      <c r="B640" s="1"/>
      <c r="C640" s="1"/>
      <c r="D640" s="1"/>
      <c r="E640" s="1"/>
      <c r="F640" s="1"/>
      <c r="G640" s="44"/>
      <c r="H640" s="1"/>
      <c r="I640" s="1"/>
      <c r="J640" s="1"/>
      <c r="K640" s="1"/>
      <c r="L640" s="1"/>
      <c r="M640" s="44"/>
      <c r="N640" s="1"/>
      <c r="O640" s="1"/>
      <c r="P640" s="1"/>
      <c r="Q640" s="1"/>
      <c r="R640" s="1"/>
      <c r="S640" s="44"/>
      <c r="T640" s="1"/>
      <c r="U640" s="1"/>
      <c r="V640" s="1"/>
      <c r="W640" s="1"/>
      <c r="X640" s="1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5"/>
    </row>
    <row r="641" spans="1:38" ht="13">
      <c r="A641" s="1"/>
      <c r="B641" s="1"/>
      <c r="C641" s="1"/>
      <c r="D641" s="1"/>
      <c r="E641" s="1"/>
      <c r="F641" s="1"/>
      <c r="G641" s="44"/>
      <c r="H641" s="1"/>
      <c r="I641" s="1"/>
      <c r="J641" s="1"/>
      <c r="K641" s="1"/>
      <c r="L641" s="1"/>
      <c r="M641" s="44"/>
      <c r="N641" s="1"/>
      <c r="O641" s="1"/>
      <c r="P641" s="1"/>
      <c r="Q641" s="1"/>
      <c r="R641" s="1"/>
      <c r="S641" s="44"/>
      <c r="T641" s="1"/>
      <c r="U641" s="1"/>
      <c r="V641" s="1"/>
      <c r="W641" s="1"/>
      <c r="X641" s="1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5"/>
    </row>
    <row r="642" spans="1:38" ht="13">
      <c r="A642" s="1"/>
      <c r="B642" s="1"/>
      <c r="C642" s="1"/>
      <c r="D642" s="1"/>
      <c r="E642" s="1"/>
      <c r="F642" s="1"/>
      <c r="G642" s="44"/>
      <c r="H642" s="1"/>
      <c r="I642" s="1"/>
      <c r="J642" s="1"/>
      <c r="K642" s="1"/>
      <c r="L642" s="1"/>
      <c r="M642" s="44"/>
      <c r="N642" s="1"/>
      <c r="O642" s="1"/>
      <c r="P642" s="1"/>
      <c r="Q642" s="1"/>
      <c r="R642" s="1"/>
      <c r="S642" s="44"/>
      <c r="T642" s="1"/>
      <c r="U642" s="1"/>
      <c r="V642" s="1"/>
      <c r="W642" s="1"/>
      <c r="X642" s="1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5"/>
    </row>
    <row r="643" spans="1:38" ht="13">
      <c r="A643" s="1"/>
      <c r="B643" s="1"/>
      <c r="C643" s="1"/>
      <c r="D643" s="1"/>
      <c r="E643" s="1"/>
      <c r="F643" s="1"/>
      <c r="G643" s="44"/>
      <c r="H643" s="1"/>
      <c r="I643" s="1"/>
      <c r="J643" s="1"/>
      <c r="K643" s="1"/>
      <c r="L643" s="1"/>
      <c r="M643" s="44"/>
      <c r="N643" s="1"/>
      <c r="O643" s="1"/>
      <c r="P643" s="1"/>
      <c r="Q643" s="1"/>
      <c r="R643" s="1"/>
      <c r="S643" s="44"/>
      <c r="T643" s="1"/>
      <c r="U643" s="1"/>
      <c r="V643" s="1"/>
      <c r="W643" s="1"/>
      <c r="X643" s="1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5"/>
    </row>
    <row r="644" spans="1:38" ht="13">
      <c r="A644" s="1"/>
      <c r="B644" s="1"/>
      <c r="C644" s="1"/>
      <c r="D644" s="1"/>
      <c r="E644" s="1"/>
      <c r="F644" s="1"/>
      <c r="G644" s="44"/>
      <c r="H644" s="1"/>
      <c r="I644" s="1"/>
      <c r="J644" s="1"/>
      <c r="K644" s="1"/>
      <c r="L644" s="1"/>
      <c r="M644" s="44"/>
      <c r="N644" s="1"/>
      <c r="O644" s="1"/>
      <c r="P644" s="1"/>
      <c r="Q644" s="1"/>
      <c r="R644" s="1"/>
      <c r="S644" s="44"/>
      <c r="T644" s="1"/>
      <c r="U644" s="1"/>
      <c r="V644" s="1"/>
      <c r="W644" s="1"/>
      <c r="X644" s="1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5"/>
    </row>
    <row r="645" spans="1:38" ht="13">
      <c r="A645" s="1"/>
      <c r="B645" s="1"/>
      <c r="C645" s="1"/>
      <c r="D645" s="1"/>
      <c r="E645" s="1"/>
      <c r="F645" s="1"/>
      <c r="G645" s="44"/>
      <c r="H645" s="1"/>
      <c r="I645" s="1"/>
      <c r="J645" s="1"/>
      <c r="K645" s="1"/>
      <c r="L645" s="1"/>
      <c r="M645" s="44"/>
      <c r="N645" s="1"/>
      <c r="O645" s="1"/>
      <c r="P645" s="1"/>
      <c r="Q645" s="1"/>
      <c r="R645" s="1"/>
      <c r="S645" s="44"/>
      <c r="T645" s="1"/>
      <c r="U645" s="1"/>
      <c r="V645" s="1"/>
      <c r="W645" s="1"/>
      <c r="X645" s="1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5"/>
    </row>
    <row r="646" spans="1:38" ht="13">
      <c r="A646" s="1"/>
      <c r="B646" s="1"/>
      <c r="C646" s="1"/>
      <c r="D646" s="1"/>
      <c r="E646" s="1"/>
      <c r="F646" s="1"/>
      <c r="G646" s="44"/>
      <c r="H646" s="1"/>
      <c r="I646" s="1"/>
      <c r="J646" s="1"/>
      <c r="K646" s="1"/>
      <c r="L646" s="1"/>
      <c r="M646" s="44"/>
      <c r="N646" s="1"/>
      <c r="O646" s="1"/>
      <c r="P646" s="1"/>
      <c r="Q646" s="1"/>
      <c r="R646" s="1"/>
      <c r="S646" s="44"/>
      <c r="T646" s="1"/>
      <c r="U646" s="1"/>
      <c r="V646" s="1"/>
      <c r="W646" s="1"/>
      <c r="X646" s="1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5"/>
    </row>
    <row r="647" spans="1:38" ht="13">
      <c r="A647" s="1"/>
      <c r="B647" s="1"/>
      <c r="C647" s="1"/>
      <c r="D647" s="1"/>
      <c r="E647" s="1"/>
      <c r="F647" s="1"/>
      <c r="G647" s="44"/>
      <c r="H647" s="1"/>
      <c r="I647" s="1"/>
      <c r="J647" s="1"/>
      <c r="K647" s="1"/>
      <c r="L647" s="1"/>
      <c r="M647" s="44"/>
      <c r="N647" s="1"/>
      <c r="O647" s="1"/>
      <c r="P647" s="1"/>
      <c r="Q647" s="1"/>
      <c r="R647" s="1"/>
      <c r="S647" s="44"/>
      <c r="T647" s="1"/>
      <c r="U647" s="1"/>
      <c r="V647" s="1"/>
      <c r="W647" s="1"/>
      <c r="X647" s="1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5"/>
    </row>
    <row r="648" spans="1:38" ht="13">
      <c r="A648" s="1"/>
      <c r="B648" s="1"/>
      <c r="C648" s="1"/>
      <c r="D648" s="1"/>
      <c r="E648" s="1"/>
      <c r="F648" s="1"/>
      <c r="G648" s="44"/>
      <c r="H648" s="1"/>
      <c r="I648" s="1"/>
      <c r="J648" s="1"/>
      <c r="K648" s="1"/>
      <c r="L648" s="1"/>
      <c r="M648" s="44"/>
      <c r="N648" s="1"/>
      <c r="O648" s="1"/>
      <c r="P648" s="1"/>
      <c r="Q648" s="1"/>
      <c r="R648" s="1"/>
      <c r="S648" s="44"/>
      <c r="T648" s="1"/>
      <c r="U648" s="1"/>
      <c r="V648" s="1"/>
      <c r="W648" s="1"/>
      <c r="X648" s="1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5"/>
    </row>
    <row r="649" spans="1:38" ht="13">
      <c r="A649" s="1"/>
      <c r="B649" s="1"/>
      <c r="C649" s="1"/>
      <c r="D649" s="1"/>
      <c r="E649" s="1"/>
      <c r="F649" s="1"/>
      <c r="G649" s="44"/>
      <c r="H649" s="1"/>
      <c r="I649" s="1"/>
      <c r="J649" s="1"/>
      <c r="K649" s="1"/>
      <c r="L649" s="1"/>
      <c r="M649" s="44"/>
      <c r="N649" s="1"/>
      <c r="O649" s="1"/>
      <c r="P649" s="1"/>
      <c r="Q649" s="1"/>
      <c r="R649" s="1"/>
      <c r="S649" s="44"/>
      <c r="T649" s="1"/>
      <c r="U649" s="1"/>
      <c r="V649" s="1"/>
      <c r="W649" s="1"/>
      <c r="X649" s="1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5"/>
    </row>
    <row r="650" spans="1:38" ht="13">
      <c r="A650" s="1"/>
      <c r="B650" s="1"/>
      <c r="C650" s="1"/>
      <c r="D650" s="1"/>
      <c r="E650" s="1"/>
      <c r="F650" s="1"/>
      <c r="G650" s="44"/>
      <c r="H650" s="1"/>
      <c r="I650" s="1"/>
      <c r="J650" s="1"/>
      <c r="K650" s="1"/>
      <c r="L650" s="1"/>
      <c r="M650" s="44"/>
      <c r="N650" s="1"/>
      <c r="O650" s="1"/>
      <c r="P650" s="1"/>
      <c r="Q650" s="1"/>
      <c r="R650" s="1"/>
      <c r="S650" s="44"/>
      <c r="T650" s="1"/>
      <c r="U650" s="1"/>
      <c r="V650" s="1"/>
      <c r="W650" s="1"/>
      <c r="X650" s="1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5"/>
    </row>
    <row r="651" spans="1:38" ht="13">
      <c r="A651" s="1"/>
      <c r="B651" s="1"/>
      <c r="C651" s="1"/>
      <c r="D651" s="1"/>
      <c r="E651" s="1"/>
      <c r="F651" s="1"/>
      <c r="G651" s="44"/>
      <c r="H651" s="1"/>
      <c r="I651" s="1"/>
      <c r="J651" s="1"/>
      <c r="K651" s="1"/>
      <c r="L651" s="1"/>
      <c r="M651" s="44"/>
      <c r="N651" s="1"/>
      <c r="O651" s="1"/>
      <c r="P651" s="1"/>
      <c r="Q651" s="1"/>
      <c r="R651" s="1"/>
      <c r="S651" s="44"/>
      <c r="T651" s="1"/>
      <c r="U651" s="1"/>
      <c r="V651" s="1"/>
      <c r="W651" s="1"/>
      <c r="X651" s="1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5"/>
    </row>
    <row r="652" spans="1:38" ht="13">
      <c r="A652" s="1"/>
      <c r="B652" s="1"/>
      <c r="C652" s="1"/>
      <c r="D652" s="1"/>
      <c r="E652" s="1"/>
      <c r="F652" s="1"/>
      <c r="G652" s="44"/>
      <c r="H652" s="1"/>
      <c r="I652" s="1"/>
      <c r="J652" s="1"/>
      <c r="K652" s="1"/>
      <c r="L652" s="1"/>
      <c r="M652" s="44"/>
      <c r="N652" s="1"/>
      <c r="O652" s="1"/>
      <c r="P652" s="1"/>
      <c r="Q652" s="1"/>
      <c r="R652" s="1"/>
      <c r="S652" s="44"/>
      <c r="T652" s="1"/>
      <c r="U652" s="1"/>
      <c r="V652" s="1"/>
      <c r="W652" s="1"/>
      <c r="X652" s="1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5"/>
    </row>
    <row r="653" spans="1:38" ht="13">
      <c r="A653" s="1"/>
      <c r="B653" s="1"/>
      <c r="C653" s="1"/>
      <c r="D653" s="1"/>
      <c r="E653" s="1"/>
      <c r="F653" s="1"/>
      <c r="G653" s="44"/>
      <c r="H653" s="1"/>
      <c r="I653" s="1"/>
      <c r="J653" s="1"/>
      <c r="K653" s="1"/>
      <c r="L653" s="1"/>
      <c r="M653" s="44"/>
      <c r="N653" s="1"/>
      <c r="O653" s="1"/>
      <c r="P653" s="1"/>
      <c r="Q653" s="1"/>
      <c r="R653" s="1"/>
      <c r="S653" s="44"/>
      <c r="T653" s="1"/>
      <c r="U653" s="1"/>
      <c r="V653" s="1"/>
      <c r="W653" s="1"/>
      <c r="X653" s="1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5"/>
    </row>
    <row r="654" spans="1:38" ht="13">
      <c r="A654" s="1"/>
      <c r="B654" s="1"/>
      <c r="C654" s="1"/>
      <c r="D654" s="1"/>
      <c r="E654" s="1"/>
      <c r="F654" s="1"/>
      <c r="G654" s="44"/>
      <c r="H654" s="1"/>
      <c r="I654" s="1"/>
      <c r="J654" s="1"/>
      <c r="K654" s="1"/>
      <c r="L654" s="1"/>
      <c r="M654" s="44"/>
      <c r="N654" s="1"/>
      <c r="O654" s="1"/>
      <c r="P654" s="1"/>
      <c r="Q654" s="1"/>
      <c r="R654" s="1"/>
      <c r="S654" s="44"/>
      <c r="T654" s="1"/>
      <c r="U654" s="1"/>
      <c r="V654" s="1"/>
      <c r="W654" s="1"/>
      <c r="X654" s="1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5"/>
    </row>
    <row r="655" spans="1:38" ht="13">
      <c r="A655" s="1"/>
      <c r="B655" s="1"/>
      <c r="C655" s="1"/>
      <c r="D655" s="1"/>
      <c r="E655" s="1"/>
      <c r="F655" s="1"/>
      <c r="G655" s="44"/>
      <c r="H655" s="1"/>
      <c r="I655" s="1"/>
      <c r="J655" s="1"/>
      <c r="K655" s="1"/>
      <c r="L655" s="1"/>
      <c r="M655" s="44"/>
      <c r="N655" s="1"/>
      <c r="O655" s="1"/>
      <c r="P655" s="1"/>
      <c r="Q655" s="1"/>
      <c r="R655" s="1"/>
      <c r="S655" s="44"/>
      <c r="T655" s="1"/>
      <c r="U655" s="1"/>
      <c r="V655" s="1"/>
      <c r="W655" s="1"/>
      <c r="X655" s="1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5"/>
    </row>
    <row r="656" spans="1:38" ht="13">
      <c r="A656" s="1"/>
      <c r="B656" s="1"/>
      <c r="C656" s="1"/>
      <c r="D656" s="1"/>
      <c r="E656" s="1"/>
      <c r="F656" s="1"/>
      <c r="G656" s="44"/>
      <c r="H656" s="1"/>
      <c r="I656" s="1"/>
      <c r="J656" s="1"/>
      <c r="K656" s="1"/>
      <c r="L656" s="1"/>
      <c r="M656" s="44"/>
      <c r="N656" s="1"/>
      <c r="O656" s="1"/>
      <c r="P656" s="1"/>
      <c r="Q656" s="1"/>
      <c r="R656" s="1"/>
      <c r="S656" s="44"/>
      <c r="T656" s="1"/>
      <c r="U656" s="1"/>
      <c r="V656" s="1"/>
      <c r="W656" s="1"/>
      <c r="X656" s="1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5"/>
    </row>
    <row r="657" spans="1:38" ht="13">
      <c r="A657" s="1"/>
      <c r="B657" s="1"/>
      <c r="C657" s="1"/>
      <c r="D657" s="1"/>
      <c r="E657" s="1"/>
      <c r="F657" s="1"/>
      <c r="G657" s="44"/>
      <c r="H657" s="1"/>
      <c r="I657" s="1"/>
      <c r="J657" s="1"/>
      <c r="K657" s="1"/>
      <c r="L657" s="1"/>
      <c r="M657" s="44"/>
      <c r="N657" s="1"/>
      <c r="O657" s="1"/>
      <c r="P657" s="1"/>
      <c r="Q657" s="1"/>
      <c r="R657" s="1"/>
      <c r="S657" s="44"/>
      <c r="T657" s="1"/>
      <c r="U657" s="1"/>
      <c r="V657" s="1"/>
      <c r="W657" s="1"/>
      <c r="X657" s="1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5"/>
    </row>
    <row r="658" spans="1:38" ht="13">
      <c r="A658" s="1"/>
      <c r="B658" s="1"/>
      <c r="C658" s="1"/>
      <c r="D658" s="1"/>
      <c r="E658" s="1"/>
      <c r="F658" s="1"/>
      <c r="G658" s="44"/>
      <c r="H658" s="1"/>
      <c r="I658" s="1"/>
      <c r="J658" s="1"/>
      <c r="K658" s="1"/>
      <c r="L658" s="1"/>
      <c r="M658" s="44"/>
      <c r="N658" s="1"/>
      <c r="O658" s="1"/>
      <c r="P658" s="1"/>
      <c r="Q658" s="1"/>
      <c r="R658" s="1"/>
      <c r="S658" s="44"/>
      <c r="T658" s="1"/>
      <c r="U658" s="1"/>
      <c r="V658" s="1"/>
      <c r="W658" s="1"/>
      <c r="X658" s="1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5"/>
    </row>
    <row r="659" spans="1:38" ht="13">
      <c r="A659" s="1"/>
      <c r="B659" s="1"/>
      <c r="C659" s="1"/>
      <c r="D659" s="1"/>
      <c r="E659" s="1"/>
      <c r="F659" s="1"/>
      <c r="G659" s="44"/>
      <c r="H659" s="1"/>
      <c r="I659" s="1"/>
      <c r="J659" s="1"/>
      <c r="K659" s="1"/>
      <c r="L659" s="1"/>
      <c r="M659" s="44"/>
      <c r="N659" s="1"/>
      <c r="O659" s="1"/>
      <c r="P659" s="1"/>
      <c r="Q659" s="1"/>
      <c r="R659" s="1"/>
      <c r="S659" s="44"/>
      <c r="T659" s="1"/>
      <c r="U659" s="1"/>
      <c r="V659" s="1"/>
      <c r="W659" s="1"/>
      <c r="X659" s="1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5"/>
    </row>
    <row r="660" spans="1:38" ht="13">
      <c r="A660" s="1"/>
      <c r="B660" s="1"/>
      <c r="C660" s="1"/>
      <c r="D660" s="1"/>
      <c r="E660" s="1"/>
      <c r="F660" s="1"/>
      <c r="G660" s="44"/>
      <c r="H660" s="1"/>
      <c r="I660" s="1"/>
      <c r="J660" s="1"/>
      <c r="K660" s="1"/>
      <c r="L660" s="1"/>
      <c r="M660" s="44"/>
      <c r="N660" s="1"/>
      <c r="O660" s="1"/>
      <c r="P660" s="1"/>
      <c r="Q660" s="1"/>
      <c r="R660" s="1"/>
      <c r="S660" s="44"/>
      <c r="T660" s="1"/>
      <c r="U660" s="1"/>
      <c r="V660" s="1"/>
      <c r="W660" s="1"/>
      <c r="X660" s="1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5"/>
    </row>
    <row r="661" spans="1:38" ht="13">
      <c r="A661" s="1"/>
      <c r="B661" s="1"/>
      <c r="C661" s="1"/>
      <c r="D661" s="1"/>
      <c r="E661" s="1"/>
      <c r="F661" s="1"/>
      <c r="G661" s="44"/>
      <c r="H661" s="1"/>
      <c r="I661" s="1"/>
      <c r="J661" s="1"/>
      <c r="K661" s="1"/>
      <c r="L661" s="1"/>
      <c r="M661" s="44"/>
      <c r="N661" s="1"/>
      <c r="O661" s="1"/>
      <c r="P661" s="1"/>
      <c r="Q661" s="1"/>
      <c r="R661" s="1"/>
      <c r="S661" s="44"/>
      <c r="T661" s="1"/>
      <c r="U661" s="1"/>
      <c r="V661" s="1"/>
      <c r="W661" s="1"/>
      <c r="X661" s="1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5"/>
    </row>
    <row r="662" spans="1:38" ht="13">
      <c r="A662" s="1"/>
      <c r="B662" s="1"/>
      <c r="C662" s="1"/>
      <c r="D662" s="1"/>
      <c r="E662" s="1"/>
      <c r="F662" s="1"/>
      <c r="G662" s="44"/>
      <c r="H662" s="1"/>
      <c r="I662" s="1"/>
      <c r="J662" s="1"/>
      <c r="K662" s="1"/>
      <c r="L662" s="1"/>
      <c r="M662" s="44"/>
      <c r="N662" s="1"/>
      <c r="O662" s="1"/>
      <c r="P662" s="1"/>
      <c r="Q662" s="1"/>
      <c r="R662" s="1"/>
      <c r="S662" s="44"/>
      <c r="T662" s="1"/>
      <c r="U662" s="1"/>
      <c r="V662" s="1"/>
      <c r="W662" s="1"/>
      <c r="X662" s="1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5"/>
    </row>
    <row r="663" spans="1:38" ht="13">
      <c r="A663" s="1"/>
      <c r="B663" s="1"/>
      <c r="C663" s="1"/>
      <c r="D663" s="1"/>
      <c r="E663" s="1"/>
      <c r="F663" s="1"/>
      <c r="G663" s="44"/>
      <c r="H663" s="1"/>
      <c r="I663" s="1"/>
      <c r="J663" s="1"/>
      <c r="K663" s="1"/>
      <c r="L663" s="1"/>
      <c r="M663" s="44"/>
      <c r="N663" s="1"/>
      <c r="O663" s="1"/>
      <c r="P663" s="1"/>
      <c r="Q663" s="1"/>
      <c r="R663" s="1"/>
      <c r="S663" s="44"/>
      <c r="T663" s="1"/>
      <c r="U663" s="1"/>
      <c r="V663" s="1"/>
      <c r="W663" s="1"/>
      <c r="X663" s="1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5"/>
    </row>
    <row r="664" spans="1:38" ht="13">
      <c r="A664" s="1"/>
      <c r="B664" s="1"/>
      <c r="C664" s="1"/>
      <c r="D664" s="1"/>
      <c r="E664" s="1"/>
      <c r="F664" s="1"/>
      <c r="G664" s="44"/>
      <c r="H664" s="1"/>
      <c r="I664" s="1"/>
      <c r="J664" s="1"/>
      <c r="K664" s="1"/>
      <c r="L664" s="1"/>
      <c r="M664" s="44"/>
      <c r="N664" s="1"/>
      <c r="O664" s="1"/>
      <c r="P664" s="1"/>
      <c r="Q664" s="1"/>
      <c r="R664" s="1"/>
      <c r="S664" s="44"/>
      <c r="T664" s="1"/>
      <c r="U664" s="1"/>
      <c r="V664" s="1"/>
      <c r="W664" s="1"/>
      <c r="X664" s="1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5"/>
    </row>
    <row r="665" spans="1:38" ht="13">
      <c r="A665" s="1"/>
      <c r="B665" s="1"/>
      <c r="C665" s="1"/>
      <c r="D665" s="1"/>
      <c r="E665" s="1"/>
      <c r="F665" s="1"/>
      <c r="G665" s="44"/>
      <c r="H665" s="1"/>
      <c r="I665" s="1"/>
      <c r="J665" s="1"/>
      <c r="K665" s="1"/>
      <c r="L665" s="1"/>
      <c r="M665" s="44"/>
      <c r="N665" s="1"/>
      <c r="O665" s="1"/>
      <c r="P665" s="1"/>
      <c r="Q665" s="1"/>
      <c r="R665" s="1"/>
      <c r="S665" s="44"/>
      <c r="T665" s="1"/>
      <c r="U665" s="1"/>
      <c r="V665" s="1"/>
      <c r="W665" s="1"/>
      <c r="X665" s="1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5"/>
    </row>
    <row r="666" spans="1:38" ht="13">
      <c r="A666" s="1"/>
      <c r="B666" s="1"/>
      <c r="C666" s="1"/>
      <c r="D666" s="1"/>
      <c r="E666" s="1"/>
      <c r="F666" s="1"/>
      <c r="G666" s="44"/>
      <c r="H666" s="1"/>
      <c r="I666" s="1"/>
      <c r="J666" s="1"/>
      <c r="K666" s="1"/>
      <c r="L666" s="1"/>
      <c r="M666" s="44"/>
      <c r="N666" s="1"/>
      <c r="O666" s="1"/>
      <c r="P666" s="1"/>
      <c r="Q666" s="1"/>
      <c r="R666" s="1"/>
      <c r="S666" s="44"/>
      <c r="T666" s="1"/>
      <c r="U666" s="1"/>
      <c r="V666" s="1"/>
      <c r="W666" s="1"/>
      <c r="X666" s="1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5"/>
    </row>
    <row r="667" spans="1:38" ht="13">
      <c r="A667" s="1"/>
      <c r="B667" s="1"/>
      <c r="C667" s="1"/>
      <c r="D667" s="1"/>
      <c r="E667" s="1"/>
      <c r="F667" s="1"/>
      <c r="G667" s="44"/>
      <c r="H667" s="1"/>
      <c r="I667" s="1"/>
      <c r="J667" s="1"/>
      <c r="K667" s="1"/>
      <c r="L667" s="1"/>
      <c r="M667" s="44"/>
      <c r="N667" s="1"/>
      <c r="O667" s="1"/>
      <c r="P667" s="1"/>
      <c r="Q667" s="1"/>
      <c r="R667" s="1"/>
      <c r="S667" s="44"/>
      <c r="T667" s="1"/>
      <c r="U667" s="1"/>
      <c r="V667" s="1"/>
      <c r="W667" s="1"/>
      <c r="X667" s="1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5"/>
    </row>
    <row r="668" spans="1:38" ht="13">
      <c r="A668" s="1"/>
      <c r="B668" s="1"/>
      <c r="C668" s="1"/>
      <c r="D668" s="1"/>
      <c r="E668" s="1"/>
      <c r="F668" s="1"/>
      <c r="G668" s="44"/>
      <c r="H668" s="1"/>
      <c r="I668" s="1"/>
      <c r="J668" s="1"/>
      <c r="K668" s="1"/>
      <c r="L668" s="1"/>
      <c r="M668" s="44"/>
      <c r="N668" s="1"/>
      <c r="O668" s="1"/>
      <c r="P668" s="1"/>
      <c r="Q668" s="1"/>
      <c r="R668" s="1"/>
      <c r="S668" s="44"/>
      <c r="T668" s="1"/>
      <c r="U668" s="1"/>
      <c r="V668" s="1"/>
      <c r="W668" s="1"/>
      <c r="X668" s="1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5"/>
    </row>
    <row r="669" spans="1:38" ht="13">
      <c r="A669" s="1"/>
      <c r="B669" s="1"/>
      <c r="C669" s="1"/>
      <c r="D669" s="1"/>
      <c r="E669" s="1"/>
      <c r="F669" s="1"/>
      <c r="G669" s="44"/>
      <c r="H669" s="1"/>
      <c r="I669" s="1"/>
      <c r="J669" s="1"/>
      <c r="K669" s="1"/>
      <c r="L669" s="1"/>
      <c r="M669" s="44"/>
      <c r="N669" s="1"/>
      <c r="O669" s="1"/>
      <c r="P669" s="1"/>
      <c r="Q669" s="1"/>
      <c r="R669" s="1"/>
      <c r="S669" s="44"/>
      <c r="T669" s="1"/>
      <c r="U669" s="1"/>
      <c r="V669" s="1"/>
      <c r="W669" s="1"/>
      <c r="X669" s="1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5"/>
    </row>
    <row r="670" spans="1:38" ht="13">
      <c r="A670" s="1"/>
      <c r="B670" s="1"/>
      <c r="C670" s="1"/>
      <c r="D670" s="1"/>
      <c r="E670" s="1"/>
      <c r="F670" s="1"/>
      <c r="G670" s="44"/>
      <c r="H670" s="1"/>
      <c r="I670" s="1"/>
      <c r="J670" s="1"/>
      <c r="K670" s="1"/>
      <c r="L670" s="1"/>
      <c r="M670" s="44"/>
      <c r="N670" s="1"/>
      <c r="O670" s="1"/>
      <c r="P670" s="1"/>
      <c r="Q670" s="1"/>
      <c r="R670" s="1"/>
      <c r="S670" s="44"/>
      <c r="T670" s="1"/>
      <c r="U670" s="1"/>
      <c r="V670" s="1"/>
      <c r="W670" s="1"/>
      <c r="X670" s="1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5"/>
    </row>
    <row r="671" spans="1:38" ht="13">
      <c r="A671" s="1"/>
      <c r="B671" s="1"/>
      <c r="C671" s="1"/>
      <c r="D671" s="1"/>
      <c r="E671" s="1"/>
      <c r="F671" s="1"/>
      <c r="G671" s="44"/>
      <c r="H671" s="1"/>
      <c r="I671" s="1"/>
      <c r="J671" s="1"/>
      <c r="K671" s="1"/>
      <c r="L671" s="1"/>
      <c r="M671" s="44"/>
      <c r="N671" s="1"/>
      <c r="O671" s="1"/>
      <c r="P671" s="1"/>
      <c r="Q671" s="1"/>
      <c r="R671" s="1"/>
      <c r="S671" s="44"/>
      <c r="T671" s="1"/>
      <c r="U671" s="1"/>
      <c r="V671" s="1"/>
      <c r="W671" s="1"/>
      <c r="X671" s="1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5"/>
    </row>
    <row r="672" spans="1:38" ht="13">
      <c r="A672" s="1"/>
      <c r="B672" s="1"/>
      <c r="C672" s="1"/>
      <c r="D672" s="1"/>
      <c r="E672" s="1"/>
      <c r="F672" s="1"/>
      <c r="G672" s="44"/>
      <c r="H672" s="1"/>
      <c r="I672" s="1"/>
      <c r="J672" s="1"/>
      <c r="K672" s="1"/>
      <c r="L672" s="1"/>
      <c r="M672" s="44"/>
      <c r="N672" s="1"/>
      <c r="O672" s="1"/>
      <c r="P672" s="1"/>
      <c r="Q672" s="1"/>
      <c r="R672" s="1"/>
      <c r="S672" s="44"/>
      <c r="T672" s="1"/>
      <c r="U672" s="1"/>
      <c r="V672" s="1"/>
      <c r="W672" s="1"/>
      <c r="X672" s="1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5"/>
    </row>
    <row r="673" spans="1:38" ht="13">
      <c r="A673" s="1"/>
      <c r="B673" s="1"/>
      <c r="C673" s="1"/>
      <c r="D673" s="1"/>
      <c r="E673" s="1"/>
      <c r="F673" s="1"/>
      <c r="G673" s="44"/>
      <c r="H673" s="1"/>
      <c r="I673" s="1"/>
      <c r="J673" s="1"/>
      <c r="K673" s="1"/>
      <c r="L673" s="1"/>
      <c r="M673" s="44"/>
      <c r="N673" s="1"/>
      <c r="O673" s="1"/>
      <c r="P673" s="1"/>
      <c r="Q673" s="1"/>
      <c r="R673" s="1"/>
      <c r="S673" s="44"/>
      <c r="T673" s="1"/>
      <c r="U673" s="1"/>
      <c r="V673" s="1"/>
      <c r="W673" s="1"/>
      <c r="X673" s="1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5"/>
    </row>
    <row r="674" spans="1:38" ht="13">
      <c r="A674" s="1"/>
      <c r="B674" s="1"/>
      <c r="C674" s="1"/>
      <c r="D674" s="1"/>
      <c r="E674" s="1"/>
      <c r="F674" s="1"/>
      <c r="G674" s="44"/>
      <c r="H674" s="1"/>
      <c r="I674" s="1"/>
      <c r="J674" s="1"/>
      <c r="K674" s="1"/>
      <c r="L674" s="1"/>
      <c r="M674" s="44"/>
      <c r="N674" s="1"/>
      <c r="O674" s="1"/>
      <c r="P674" s="1"/>
      <c r="Q674" s="1"/>
      <c r="R674" s="1"/>
      <c r="S674" s="44"/>
      <c r="T674" s="1"/>
      <c r="U674" s="1"/>
      <c r="V674" s="1"/>
      <c r="W674" s="1"/>
      <c r="X674" s="1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5"/>
    </row>
    <row r="675" spans="1:38" ht="13">
      <c r="A675" s="1"/>
      <c r="B675" s="1"/>
      <c r="C675" s="1"/>
      <c r="D675" s="1"/>
      <c r="E675" s="1"/>
      <c r="F675" s="1"/>
      <c r="G675" s="44"/>
      <c r="H675" s="1"/>
      <c r="I675" s="1"/>
      <c r="J675" s="1"/>
      <c r="K675" s="1"/>
      <c r="L675" s="1"/>
      <c r="M675" s="44"/>
      <c r="N675" s="1"/>
      <c r="O675" s="1"/>
      <c r="P675" s="1"/>
      <c r="Q675" s="1"/>
      <c r="R675" s="1"/>
      <c r="S675" s="44"/>
      <c r="T675" s="1"/>
      <c r="U675" s="1"/>
      <c r="V675" s="1"/>
      <c r="W675" s="1"/>
      <c r="X675" s="1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5"/>
    </row>
    <row r="676" spans="1:38" ht="13">
      <c r="A676" s="1"/>
      <c r="B676" s="1"/>
      <c r="C676" s="1"/>
      <c r="D676" s="1"/>
      <c r="E676" s="1"/>
      <c r="F676" s="1"/>
      <c r="G676" s="44"/>
      <c r="H676" s="1"/>
      <c r="I676" s="1"/>
      <c r="J676" s="1"/>
      <c r="K676" s="1"/>
      <c r="L676" s="1"/>
      <c r="M676" s="44"/>
      <c r="N676" s="1"/>
      <c r="O676" s="1"/>
      <c r="P676" s="1"/>
      <c r="Q676" s="1"/>
      <c r="R676" s="1"/>
      <c r="S676" s="44"/>
      <c r="T676" s="1"/>
      <c r="U676" s="1"/>
      <c r="V676" s="1"/>
      <c r="W676" s="1"/>
      <c r="X676" s="1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5"/>
    </row>
    <row r="677" spans="1:38" ht="13">
      <c r="A677" s="1"/>
      <c r="B677" s="1"/>
      <c r="C677" s="1"/>
      <c r="D677" s="1"/>
      <c r="E677" s="1"/>
      <c r="F677" s="1"/>
      <c r="G677" s="44"/>
      <c r="H677" s="1"/>
      <c r="I677" s="1"/>
      <c r="J677" s="1"/>
      <c r="K677" s="1"/>
      <c r="L677" s="1"/>
      <c r="M677" s="44"/>
      <c r="N677" s="1"/>
      <c r="O677" s="1"/>
      <c r="P677" s="1"/>
      <c r="Q677" s="1"/>
      <c r="R677" s="1"/>
      <c r="S677" s="44"/>
      <c r="T677" s="1"/>
      <c r="U677" s="1"/>
      <c r="V677" s="1"/>
      <c r="W677" s="1"/>
      <c r="X677" s="1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5"/>
    </row>
    <row r="678" spans="1:38" ht="13">
      <c r="A678" s="1"/>
      <c r="B678" s="1"/>
      <c r="C678" s="1"/>
      <c r="D678" s="1"/>
      <c r="E678" s="1"/>
      <c r="F678" s="1"/>
      <c r="G678" s="44"/>
      <c r="H678" s="1"/>
      <c r="I678" s="1"/>
      <c r="J678" s="1"/>
      <c r="K678" s="1"/>
      <c r="L678" s="1"/>
      <c r="M678" s="44"/>
      <c r="N678" s="1"/>
      <c r="O678" s="1"/>
      <c r="P678" s="1"/>
      <c r="Q678" s="1"/>
      <c r="R678" s="1"/>
      <c r="S678" s="44"/>
      <c r="T678" s="1"/>
      <c r="U678" s="1"/>
      <c r="V678" s="1"/>
      <c r="W678" s="1"/>
      <c r="X678" s="1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5"/>
    </row>
    <row r="679" spans="1:38" ht="13">
      <c r="A679" s="1"/>
      <c r="B679" s="1"/>
      <c r="C679" s="1"/>
      <c r="D679" s="1"/>
      <c r="E679" s="1"/>
      <c r="F679" s="1"/>
      <c r="G679" s="44"/>
      <c r="H679" s="1"/>
      <c r="I679" s="1"/>
      <c r="J679" s="1"/>
      <c r="K679" s="1"/>
      <c r="L679" s="1"/>
      <c r="M679" s="44"/>
      <c r="N679" s="1"/>
      <c r="O679" s="1"/>
      <c r="P679" s="1"/>
      <c r="Q679" s="1"/>
      <c r="R679" s="1"/>
      <c r="S679" s="44"/>
      <c r="T679" s="1"/>
      <c r="U679" s="1"/>
      <c r="V679" s="1"/>
      <c r="W679" s="1"/>
      <c r="X679" s="1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5"/>
    </row>
    <row r="680" spans="1:38" ht="13">
      <c r="A680" s="1"/>
      <c r="B680" s="1"/>
      <c r="C680" s="1"/>
      <c r="D680" s="1"/>
      <c r="E680" s="1"/>
      <c r="F680" s="1"/>
      <c r="G680" s="44"/>
      <c r="H680" s="1"/>
      <c r="I680" s="1"/>
      <c r="J680" s="1"/>
      <c r="K680" s="1"/>
      <c r="L680" s="1"/>
      <c r="M680" s="44"/>
      <c r="N680" s="1"/>
      <c r="O680" s="1"/>
      <c r="P680" s="1"/>
      <c r="Q680" s="1"/>
      <c r="R680" s="1"/>
      <c r="S680" s="44"/>
      <c r="T680" s="1"/>
      <c r="U680" s="1"/>
      <c r="V680" s="1"/>
      <c r="W680" s="1"/>
      <c r="X680" s="1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5"/>
    </row>
    <row r="681" spans="1:38" ht="13">
      <c r="A681" s="1"/>
      <c r="B681" s="1"/>
      <c r="C681" s="1"/>
      <c r="D681" s="1"/>
      <c r="E681" s="1"/>
      <c r="F681" s="1"/>
      <c r="G681" s="44"/>
      <c r="H681" s="1"/>
      <c r="I681" s="1"/>
      <c r="J681" s="1"/>
      <c r="K681" s="1"/>
      <c r="L681" s="1"/>
      <c r="M681" s="44"/>
      <c r="N681" s="1"/>
      <c r="O681" s="1"/>
      <c r="P681" s="1"/>
      <c r="Q681" s="1"/>
      <c r="R681" s="1"/>
      <c r="S681" s="44"/>
      <c r="T681" s="1"/>
      <c r="U681" s="1"/>
      <c r="V681" s="1"/>
      <c r="W681" s="1"/>
      <c r="X681" s="1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5"/>
    </row>
    <row r="682" spans="1:38" ht="13">
      <c r="A682" s="1"/>
      <c r="B682" s="1"/>
      <c r="C682" s="1"/>
      <c r="D682" s="1"/>
      <c r="E682" s="1"/>
      <c r="F682" s="1"/>
      <c r="G682" s="44"/>
      <c r="H682" s="1"/>
      <c r="I682" s="1"/>
      <c r="J682" s="1"/>
      <c r="K682" s="1"/>
      <c r="L682" s="1"/>
      <c r="M682" s="44"/>
      <c r="N682" s="1"/>
      <c r="O682" s="1"/>
      <c r="P682" s="1"/>
      <c r="Q682" s="1"/>
      <c r="R682" s="1"/>
      <c r="S682" s="44"/>
      <c r="T682" s="1"/>
      <c r="U682" s="1"/>
      <c r="V682" s="1"/>
      <c r="W682" s="1"/>
      <c r="X682" s="1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5"/>
    </row>
    <row r="683" spans="1:38" ht="13">
      <c r="A683" s="1"/>
      <c r="B683" s="1"/>
      <c r="C683" s="1"/>
      <c r="D683" s="1"/>
      <c r="E683" s="1"/>
      <c r="F683" s="1"/>
      <c r="G683" s="44"/>
      <c r="H683" s="1"/>
      <c r="I683" s="1"/>
      <c r="J683" s="1"/>
      <c r="K683" s="1"/>
      <c r="L683" s="1"/>
      <c r="M683" s="44"/>
      <c r="N683" s="1"/>
      <c r="O683" s="1"/>
      <c r="P683" s="1"/>
      <c r="Q683" s="1"/>
      <c r="R683" s="1"/>
      <c r="S683" s="44"/>
      <c r="T683" s="1"/>
      <c r="U683" s="1"/>
      <c r="V683" s="1"/>
      <c r="W683" s="1"/>
      <c r="X683" s="1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5"/>
    </row>
    <row r="684" spans="1:38" ht="13">
      <c r="A684" s="1"/>
      <c r="B684" s="1"/>
      <c r="C684" s="1"/>
      <c r="D684" s="1"/>
      <c r="E684" s="1"/>
      <c r="F684" s="1"/>
      <c r="G684" s="44"/>
      <c r="H684" s="1"/>
      <c r="I684" s="1"/>
      <c r="J684" s="1"/>
      <c r="K684" s="1"/>
      <c r="L684" s="1"/>
      <c r="M684" s="44"/>
      <c r="N684" s="1"/>
      <c r="O684" s="1"/>
      <c r="P684" s="1"/>
      <c r="Q684" s="1"/>
      <c r="R684" s="1"/>
      <c r="S684" s="44"/>
      <c r="T684" s="1"/>
      <c r="U684" s="1"/>
      <c r="V684" s="1"/>
      <c r="W684" s="1"/>
      <c r="X684" s="1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5"/>
    </row>
    <row r="685" spans="1:38" ht="13">
      <c r="A685" s="1"/>
      <c r="B685" s="1"/>
      <c r="C685" s="1"/>
      <c r="D685" s="1"/>
      <c r="E685" s="1"/>
      <c r="F685" s="1"/>
      <c r="G685" s="44"/>
      <c r="H685" s="1"/>
      <c r="I685" s="1"/>
      <c r="J685" s="1"/>
      <c r="K685" s="1"/>
      <c r="L685" s="1"/>
      <c r="M685" s="44"/>
      <c r="N685" s="1"/>
      <c r="O685" s="1"/>
      <c r="P685" s="1"/>
      <c r="Q685" s="1"/>
      <c r="R685" s="1"/>
      <c r="S685" s="44"/>
      <c r="T685" s="1"/>
      <c r="U685" s="1"/>
      <c r="V685" s="1"/>
      <c r="W685" s="1"/>
      <c r="X685" s="1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5"/>
    </row>
    <row r="686" spans="1:38" ht="13">
      <c r="A686" s="1"/>
      <c r="B686" s="1"/>
      <c r="C686" s="1"/>
      <c r="D686" s="1"/>
      <c r="E686" s="1"/>
      <c r="F686" s="1"/>
      <c r="G686" s="44"/>
      <c r="H686" s="1"/>
      <c r="I686" s="1"/>
      <c r="J686" s="1"/>
      <c r="K686" s="1"/>
      <c r="L686" s="1"/>
      <c r="M686" s="44"/>
      <c r="N686" s="1"/>
      <c r="O686" s="1"/>
      <c r="P686" s="1"/>
      <c r="Q686" s="1"/>
      <c r="R686" s="1"/>
      <c r="S686" s="44"/>
      <c r="T686" s="1"/>
      <c r="U686" s="1"/>
      <c r="V686" s="1"/>
      <c r="W686" s="1"/>
      <c r="X686" s="1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5"/>
    </row>
    <row r="687" spans="1:38" ht="13">
      <c r="A687" s="1"/>
      <c r="B687" s="1"/>
      <c r="C687" s="1"/>
      <c r="D687" s="1"/>
      <c r="E687" s="1"/>
      <c r="F687" s="1"/>
      <c r="G687" s="44"/>
      <c r="H687" s="1"/>
      <c r="I687" s="1"/>
      <c r="J687" s="1"/>
      <c r="K687" s="1"/>
      <c r="L687" s="1"/>
      <c r="M687" s="44"/>
      <c r="N687" s="1"/>
      <c r="O687" s="1"/>
      <c r="P687" s="1"/>
      <c r="Q687" s="1"/>
      <c r="R687" s="1"/>
      <c r="S687" s="44"/>
      <c r="T687" s="1"/>
      <c r="U687" s="1"/>
      <c r="V687" s="1"/>
      <c r="W687" s="1"/>
      <c r="X687" s="1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5"/>
    </row>
    <row r="688" spans="1:38" ht="13">
      <c r="A688" s="1"/>
      <c r="B688" s="1"/>
      <c r="C688" s="1"/>
      <c r="D688" s="1"/>
      <c r="E688" s="1"/>
      <c r="F688" s="1"/>
      <c r="G688" s="44"/>
      <c r="H688" s="1"/>
      <c r="I688" s="1"/>
      <c r="J688" s="1"/>
      <c r="K688" s="1"/>
      <c r="L688" s="1"/>
      <c r="M688" s="44"/>
      <c r="N688" s="1"/>
      <c r="O688" s="1"/>
      <c r="P688" s="1"/>
      <c r="Q688" s="1"/>
      <c r="R688" s="1"/>
      <c r="S688" s="44"/>
      <c r="T688" s="1"/>
      <c r="U688" s="1"/>
      <c r="V688" s="1"/>
      <c r="W688" s="1"/>
      <c r="X688" s="1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5"/>
    </row>
    <row r="689" spans="1:38" ht="13">
      <c r="A689" s="1"/>
      <c r="B689" s="1"/>
      <c r="C689" s="1"/>
      <c r="D689" s="1"/>
      <c r="E689" s="1"/>
      <c r="F689" s="1"/>
      <c r="G689" s="44"/>
      <c r="H689" s="1"/>
      <c r="I689" s="1"/>
      <c r="J689" s="1"/>
      <c r="K689" s="1"/>
      <c r="L689" s="1"/>
      <c r="M689" s="44"/>
      <c r="N689" s="1"/>
      <c r="O689" s="1"/>
      <c r="P689" s="1"/>
      <c r="Q689" s="1"/>
      <c r="R689" s="1"/>
      <c r="S689" s="44"/>
      <c r="T689" s="1"/>
      <c r="U689" s="1"/>
      <c r="V689" s="1"/>
      <c r="W689" s="1"/>
      <c r="X689" s="1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5"/>
    </row>
    <row r="690" spans="1:38" ht="13">
      <c r="A690" s="1"/>
      <c r="B690" s="1"/>
      <c r="C690" s="1"/>
      <c r="D690" s="1"/>
      <c r="E690" s="1"/>
      <c r="F690" s="1"/>
      <c r="G690" s="44"/>
      <c r="H690" s="1"/>
      <c r="I690" s="1"/>
      <c r="J690" s="1"/>
      <c r="K690" s="1"/>
      <c r="L690" s="1"/>
      <c r="M690" s="44"/>
      <c r="N690" s="1"/>
      <c r="O690" s="1"/>
      <c r="P690" s="1"/>
      <c r="Q690" s="1"/>
      <c r="R690" s="1"/>
      <c r="S690" s="44"/>
      <c r="T690" s="1"/>
      <c r="U690" s="1"/>
      <c r="V690" s="1"/>
      <c r="W690" s="1"/>
      <c r="X690" s="1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5"/>
    </row>
    <row r="691" spans="1:38" ht="13">
      <c r="A691" s="1"/>
      <c r="B691" s="1"/>
      <c r="C691" s="1"/>
      <c r="D691" s="1"/>
      <c r="E691" s="1"/>
      <c r="F691" s="1"/>
      <c r="G691" s="44"/>
      <c r="H691" s="1"/>
      <c r="I691" s="1"/>
      <c r="J691" s="1"/>
      <c r="K691" s="1"/>
      <c r="L691" s="1"/>
      <c r="M691" s="44"/>
      <c r="N691" s="1"/>
      <c r="O691" s="1"/>
      <c r="P691" s="1"/>
      <c r="Q691" s="1"/>
      <c r="R691" s="1"/>
      <c r="S691" s="44"/>
      <c r="T691" s="1"/>
      <c r="U691" s="1"/>
      <c r="V691" s="1"/>
      <c r="W691" s="1"/>
      <c r="X691" s="1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5"/>
    </row>
    <row r="692" spans="1:38" ht="13">
      <c r="A692" s="1"/>
      <c r="B692" s="1"/>
      <c r="C692" s="1"/>
      <c r="D692" s="1"/>
      <c r="E692" s="1"/>
      <c r="F692" s="1"/>
      <c r="G692" s="44"/>
      <c r="H692" s="1"/>
      <c r="I692" s="1"/>
      <c r="J692" s="1"/>
      <c r="K692" s="1"/>
      <c r="L692" s="1"/>
      <c r="M692" s="44"/>
      <c r="N692" s="1"/>
      <c r="O692" s="1"/>
      <c r="P692" s="1"/>
      <c r="Q692" s="1"/>
      <c r="R692" s="1"/>
      <c r="S692" s="44"/>
      <c r="T692" s="1"/>
      <c r="U692" s="1"/>
      <c r="V692" s="1"/>
      <c r="W692" s="1"/>
      <c r="X692" s="1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5"/>
    </row>
    <row r="693" spans="1:38" ht="13">
      <c r="A693" s="1"/>
      <c r="B693" s="1"/>
      <c r="C693" s="1"/>
      <c r="D693" s="1"/>
      <c r="E693" s="1"/>
      <c r="F693" s="1"/>
      <c r="G693" s="44"/>
      <c r="H693" s="1"/>
      <c r="I693" s="1"/>
      <c r="J693" s="1"/>
      <c r="K693" s="1"/>
      <c r="L693" s="1"/>
      <c r="M693" s="44"/>
      <c r="N693" s="1"/>
      <c r="O693" s="1"/>
      <c r="P693" s="1"/>
      <c r="Q693" s="1"/>
      <c r="R693" s="1"/>
      <c r="S693" s="44"/>
      <c r="T693" s="1"/>
      <c r="U693" s="1"/>
      <c r="V693" s="1"/>
      <c r="W693" s="1"/>
      <c r="X693" s="1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5"/>
    </row>
    <row r="694" spans="1:38" ht="13">
      <c r="A694" s="1"/>
      <c r="B694" s="1"/>
      <c r="C694" s="1"/>
      <c r="D694" s="1"/>
      <c r="E694" s="1"/>
      <c r="F694" s="1"/>
      <c r="G694" s="44"/>
      <c r="H694" s="1"/>
      <c r="I694" s="1"/>
      <c r="J694" s="1"/>
      <c r="K694" s="1"/>
      <c r="L694" s="1"/>
      <c r="M694" s="44"/>
      <c r="N694" s="1"/>
      <c r="O694" s="1"/>
      <c r="P694" s="1"/>
      <c r="Q694" s="1"/>
      <c r="R694" s="1"/>
      <c r="S694" s="44"/>
      <c r="T694" s="1"/>
      <c r="U694" s="1"/>
      <c r="V694" s="1"/>
      <c r="W694" s="1"/>
      <c r="X694" s="1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5"/>
    </row>
    <row r="695" spans="1:38" ht="13">
      <c r="A695" s="1"/>
      <c r="B695" s="1"/>
      <c r="C695" s="1"/>
      <c r="D695" s="1"/>
      <c r="E695" s="1"/>
      <c r="F695" s="1"/>
      <c r="G695" s="44"/>
      <c r="H695" s="1"/>
      <c r="I695" s="1"/>
      <c r="J695" s="1"/>
      <c r="K695" s="1"/>
      <c r="L695" s="1"/>
      <c r="M695" s="44"/>
      <c r="N695" s="1"/>
      <c r="O695" s="1"/>
      <c r="P695" s="1"/>
      <c r="Q695" s="1"/>
      <c r="R695" s="1"/>
      <c r="S695" s="44"/>
      <c r="T695" s="1"/>
      <c r="U695" s="1"/>
      <c r="V695" s="1"/>
      <c r="W695" s="1"/>
      <c r="X695" s="1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5"/>
    </row>
    <row r="696" spans="1:38" ht="13">
      <c r="A696" s="1"/>
      <c r="B696" s="1"/>
      <c r="C696" s="1"/>
      <c r="D696" s="1"/>
      <c r="E696" s="1"/>
      <c r="F696" s="1"/>
      <c r="G696" s="44"/>
      <c r="H696" s="1"/>
      <c r="I696" s="1"/>
      <c r="J696" s="1"/>
      <c r="K696" s="1"/>
      <c r="L696" s="1"/>
      <c r="M696" s="44"/>
      <c r="N696" s="1"/>
      <c r="O696" s="1"/>
      <c r="P696" s="1"/>
      <c r="Q696" s="1"/>
      <c r="R696" s="1"/>
      <c r="S696" s="44"/>
      <c r="T696" s="1"/>
      <c r="U696" s="1"/>
      <c r="V696" s="1"/>
      <c r="W696" s="1"/>
      <c r="X696" s="1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5"/>
    </row>
    <row r="697" spans="1:38" ht="13">
      <c r="A697" s="1"/>
      <c r="B697" s="1"/>
      <c r="C697" s="1"/>
      <c r="D697" s="1"/>
      <c r="E697" s="1"/>
      <c r="F697" s="1"/>
      <c r="G697" s="44"/>
      <c r="H697" s="1"/>
      <c r="I697" s="1"/>
      <c r="J697" s="1"/>
      <c r="K697" s="1"/>
      <c r="L697" s="1"/>
      <c r="M697" s="44"/>
      <c r="N697" s="1"/>
      <c r="O697" s="1"/>
      <c r="P697" s="1"/>
      <c r="Q697" s="1"/>
      <c r="R697" s="1"/>
      <c r="S697" s="44"/>
      <c r="T697" s="1"/>
      <c r="U697" s="1"/>
      <c r="V697" s="1"/>
      <c r="W697" s="1"/>
      <c r="X697" s="1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5"/>
    </row>
    <row r="698" spans="1:38" ht="13">
      <c r="A698" s="1"/>
      <c r="B698" s="1"/>
      <c r="C698" s="1"/>
      <c r="D698" s="1"/>
      <c r="E698" s="1"/>
      <c r="F698" s="1"/>
      <c r="G698" s="44"/>
      <c r="H698" s="1"/>
      <c r="I698" s="1"/>
      <c r="J698" s="1"/>
      <c r="K698" s="1"/>
      <c r="L698" s="1"/>
      <c r="M698" s="44"/>
      <c r="N698" s="1"/>
      <c r="O698" s="1"/>
      <c r="P698" s="1"/>
      <c r="Q698" s="1"/>
      <c r="R698" s="1"/>
      <c r="S698" s="44"/>
      <c r="T698" s="1"/>
      <c r="U698" s="1"/>
      <c r="V698" s="1"/>
      <c r="W698" s="1"/>
      <c r="X698" s="1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5"/>
    </row>
    <row r="699" spans="1:38" ht="13">
      <c r="A699" s="1"/>
      <c r="B699" s="1"/>
      <c r="C699" s="1"/>
      <c r="D699" s="1"/>
      <c r="E699" s="1"/>
      <c r="F699" s="1"/>
      <c r="G699" s="44"/>
      <c r="H699" s="1"/>
      <c r="I699" s="1"/>
      <c r="J699" s="1"/>
      <c r="K699" s="1"/>
      <c r="L699" s="1"/>
      <c r="M699" s="44"/>
      <c r="N699" s="1"/>
      <c r="O699" s="1"/>
      <c r="P699" s="1"/>
      <c r="Q699" s="1"/>
      <c r="R699" s="1"/>
      <c r="S699" s="44"/>
      <c r="T699" s="1"/>
      <c r="U699" s="1"/>
      <c r="V699" s="1"/>
      <c r="W699" s="1"/>
      <c r="X699" s="1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5"/>
    </row>
    <row r="700" spans="1:38" ht="13">
      <c r="A700" s="1"/>
      <c r="B700" s="1"/>
      <c r="C700" s="1"/>
      <c r="D700" s="1"/>
      <c r="E700" s="1"/>
      <c r="F700" s="1"/>
      <c r="G700" s="44"/>
      <c r="H700" s="1"/>
      <c r="I700" s="1"/>
      <c r="J700" s="1"/>
      <c r="K700" s="1"/>
      <c r="L700" s="1"/>
      <c r="M700" s="44"/>
      <c r="N700" s="1"/>
      <c r="O700" s="1"/>
      <c r="P700" s="1"/>
      <c r="Q700" s="1"/>
      <c r="R700" s="1"/>
      <c r="S700" s="44"/>
      <c r="T700" s="1"/>
      <c r="U700" s="1"/>
      <c r="V700" s="1"/>
      <c r="W700" s="1"/>
      <c r="X700" s="1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5"/>
    </row>
    <row r="701" spans="1:38" ht="13">
      <c r="A701" s="1"/>
      <c r="B701" s="1"/>
      <c r="C701" s="1"/>
      <c r="D701" s="1"/>
      <c r="E701" s="1"/>
      <c r="F701" s="1"/>
      <c r="G701" s="44"/>
      <c r="H701" s="1"/>
      <c r="I701" s="1"/>
      <c r="J701" s="1"/>
      <c r="K701" s="1"/>
      <c r="L701" s="1"/>
      <c r="M701" s="44"/>
      <c r="N701" s="1"/>
      <c r="O701" s="1"/>
      <c r="P701" s="1"/>
      <c r="Q701" s="1"/>
      <c r="R701" s="1"/>
      <c r="S701" s="44"/>
      <c r="T701" s="1"/>
      <c r="U701" s="1"/>
      <c r="V701" s="1"/>
      <c r="W701" s="1"/>
      <c r="X701" s="1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5"/>
    </row>
    <row r="702" spans="1:38" ht="13">
      <c r="A702" s="1"/>
      <c r="B702" s="1"/>
      <c r="C702" s="1"/>
      <c r="D702" s="1"/>
      <c r="E702" s="1"/>
      <c r="F702" s="1"/>
      <c r="G702" s="44"/>
      <c r="H702" s="1"/>
      <c r="I702" s="1"/>
      <c r="J702" s="1"/>
      <c r="K702" s="1"/>
      <c r="L702" s="1"/>
      <c r="M702" s="44"/>
      <c r="N702" s="1"/>
      <c r="O702" s="1"/>
      <c r="P702" s="1"/>
      <c r="Q702" s="1"/>
      <c r="R702" s="1"/>
      <c r="S702" s="44"/>
      <c r="T702" s="1"/>
      <c r="U702" s="1"/>
      <c r="V702" s="1"/>
      <c r="W702" s="1"/>
      <c r="X702" s="1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5"/>
    </row>
    <row r="703" spans="1:38" ht="13">
      <c r="A703" s="1"/>
      <c r="B703" s="1"/>
      <c r="C703" s="1"/>
      <c r="D703" s="1"/>
      <c r="E703" s="1"/>
      <c r="F703" s="1"/>
      <c r="G703" s="44"/>
      <c r="H703" s="1"/>
      <c r="I703" s="1"/>
      <c r="J703" s="1"/>
      <c r="K703" s="1"/>
      <c r="L703" s="1"/>
      <c r="M703" s="44"/>
      <c r="N703" s="1"/>
      <c r="O703" s="1"/>
      <c r="P703" s="1"/>
      <c r="Q703" s="1"/>
      <c r="R703" s="1"/>
      <c r="S703" s="44"/>
      <c r="T703" s="1"/>
      <c r="U703" s="1"/>
      <c r="V703" s="1"/>
      <c r="W703" s="1"/>
      <c r="X703" s="1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5"/>
    </row>
    <row r="704" spans="1:38" ht="13">
      <c r="A704" s="1"/>
      <c r="B704" s="1"/>
      <c r="C704" s="1"/>
      <c r="D704" s="1"/>
      <c r="E704" s="1"/>
      <c r="F704" s="1"/>
      <c r="G704" s="44"/>
      <c r="H704" s="1"/>
      <c r="I704" s="1"/>
      <c r="J704" s="1"/>
      <c r="K704" s="1"/>
      <c r="L704" s="1"/>
      <c r="M704" s="44"/>
      <c r="N704" s="1"/>
      <c r="O704" s="1"/>
      <c r="P704" s="1"/>
      <c r="Q704" s="1"/>
      <c r="R704" s="1"/>
      <c r="S704" s="44"/>
      <c r="T704" s="1"/>
      <c r="U704" s="1"/>
      <c r="V704" s="1"/>
      <c r="W704" s="1"/>
      <c r="X704" s="1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5"/>
    </row>
    <row r="705" spans="1:38" ht="13">
      <c r="A705" s="1"/>
      <c r="B705" s="1"/>
      <c r="C705" s="1"/>
      <c r="D705" s="1"/>
      <c r="E705" s="1"/>
      <c r="F705" s="1"/>
      <c r="G705" s="44"/>
      <c r="H705" s="1"/>
      <c r="I705" s="1"/>
      <c r="J705" s="1"/>
      <c r="K705" s="1"/>
      <c r="L705" s="1"/>
      <c r="M705" s="44"/>
      <c r="N705" s="1"/>
      <c r="O705" s="1"/>
      <c r="P705" s="1"/>
      <c r="Q705" s="1"/>
      <c r="R705" s="1"/>
      <c r="S705" s="44"/>
      <c r="T705" s="1"/>
      <c r="U705" s="1"/>
      <c r="V705" s="1"/>
      <c r="W705" s="1"/>
      <c r="X705" s="1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5"/>
    </row>
    <row r="706" spans="1:38" ht="13">
      <c r="A706" s="1"/>
      <c r="B706" s="1"/>
      <c r="C706" s="1"/>
      <c r="D706" s="1"/>
      <c r="E706" s="1"/>
      <c r="F706" s="1"/>
      <c r="G706" s="44"/>
      <c r="H706" s="1"/>
      <c r="I706" s="1"/>
      <c r="J706" s="1"/>
      <c r="K706" s="1"/>
      <c r="L706" s="1"/>
      <c r="M706" s="44"/>
      <c r="N706" s="1"/>
      <c r="O706" s="1"/>
      <c r="P706" s="1"/>
      <c r="Q706" s="1"/>
      <c r="R706" s="1"/>
      <c r="S706" s="44"/>
      <c r="T706" s="1"/>
      <c r="U706" s="1"/>
      <c r="V706" s="1"/>
      <c r="W706" s="1"/>
      <c r="X706" s="1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5"/>
    </row>
    <row r="707" spans="1:38" ht="13">
      <c r="A707" s="1"/>
      <c r="B707" s="1"/>
      <c r="C707" s="1"/>
      <c r="D707" s="1"/>
      <c r="E707" s="1"/>
      <c r="F707" s="1"/>
      <c r="G707" s="44"/>
      <c r="H707" s="1"/>
      <c r="I707" s="1"/>
      <c r="J707" s="1"/>
      <c r="K707" s="1"/>
      <c r="L707" s="1"/>
      <c r="M707" s="44"/>
      <c r="N707" s="1"/>
      <c r="O707" s="1"/>
      <c r="P707" s="1"/>
      <c r="Q707" s="1"/>
      <c r="R707" s="1"/>
      <c r="S707" s="44"/>
      <c r="T707" s="1"/>
      <c r="U707" s="1"/>
      <c r="V707" s="1"/>
      <c r="W707" s="1"/>
      <c r="X707" s="1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5"/>
    </row>
    <row r="708" spans="1:38" ht="13">
      <c r="A708" s="1"/>
      <c r="B708" s="1"/>
      <c r="C708" s="1"/>
      <c r="D708" s="1"/>
      <c r="E708" s="1"/>
      <c r="F708" s="1"/>
      <c r="G708" s="44"/>
      <c r="H708" s="1"/>
      <c r="I708" s="1"/>
      <c r="J708" s="1"/>
      <c r="K708" s="1"/>
      <c r="L708" s="1"/>
      <c r="M708" s="44"/>
      <c r="N708" s="1"/>
      <c r="O708" s="1"/>
      <c r="P708" s="1"/>
      <c r="Q708" s="1"/>
      <c r="R708" s="1"/>
      <c r="S708" s="44"/>
      <c r="T708" s="1"/>
      <c r="U708" s="1"/>
      <c r="V708" s="1"/>
      <c r="W708" s="1"/>
      <c r="X708" s="1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5"/>
    </row>
    <row r="709" spans="1:38" ht="13">
      <c r="A709" s="1"/>
      <c r="B709" s="1"/>
      <c r="C709" s="1"/>
      <c r="D709" s="1"/>
      <c r="E709" s="1"/>
      <c r="F709" s="1"/>
      <c r="G709" s="44"/>
      <c r="H709" s="1"/>
      <c r="I709" s="1"/>
      <c r="J709" s="1"/>
      <c r="K709" s="1"/>
      <c r="L709" s="1"/>
      <c r="M709" s="44"/>
      <c r="N709" s="1"/>
      <c r="O709" s="1"/>
      <c r="P709" s="1"/>
      <c r="Q709" s="1"/>
      <c r="R709" s="1"/>
      <c r="S709" s="44"/>
      <c r="T709" s="1"/>
      <c r="U709" s="1"/>
      <c r="V709" s="1"/>
      <c r="W709" s="1"/>
      <c r="X709" s="1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5"/>
    </row>
    <row r="710" spans="1:38" ht="13">
      <c r="A710" s="1"/>
      <c r="B710" s="1"/>
      <c r="C710" s="1"/>
      <c r="D710" s="1"/>
      <c r="E710" s="1"/>
      <c r="F710" s="1"/>
      <c r="G710" s="44"/>
      <c r="H710" s="1"/>
      <c r="I710" s="1"/>
      <c r="J710" s="1"/>
      <c r="K710" s="1"/>
      <c r="L710" s="1"/>
      <c r="M710" s="44"/>
      <c r="N710" s="1"/>
      <c r="O710" s="1"/>
      <c r="P710" s="1"/>
      <c r="Q710" s="1"/>
      <c r="R710" s="1"/>
      <c r="S710" s="44"/>
      <c r="T710" s="1"/>
      <c r="U710" s="1"/>
      <c r="V710" s="1"/>
      <c r="W710" s="1"/>
      <c r="X710" s="1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5"/>
    </row>
    <row r="711" spans="1:38" ht="13">
      <c r="A711" s="1"/>
      <c r="B711" s="1"/>
      <c r="C711" s="1"/>
      <c r="D711" s="1"/>
      <c r="E711" s="1"/>
      <c r="F711" s="1"/>
      <c r="G711" s="44"/>
      <c r="H711" s="1"/>
      <c r="I711" s="1"/>
      <c r="J711" s="1"/>
      <c r="K711" s="1"/>
      <c r="L711" s="1"/>
      <c r="M711" s="44"/>
      <c r="N711" s="1"/>
      <c r="O711" s="1"/>
      <c r="P711" s="1"/>
      <c r="Q711" s="1"/>
      <c r="R711" s="1"/>
      <c r="S711" s="44"/>
      <c r="T711" s="1"/>
      <c r="U711" s="1"/>
      <c r="V711" s="1"/>
      <c r="W711" s="1"/>
      <c r="X711" s="1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5"/>
    </row>
    <row r="712" spans="1:38" ht="13">
      <c r="A712" s="1"/>
      <c r="B712" s="1"/>
      <c r="C712" s="1"/>
      <c r="D712" s="1"/>
      <c r="E712" s="1"/>
      <c r="F712" s="1"/>
      <c r="G712" s="44"/>
      <c r="H712" s="1"/>
      <c r="I712" s="1"/>
      <c r="J712" s="1"/>
      <c r="K712" s="1"/>
      <c r="L712" s="1"/>
      <c r="M712" s="44"/>
      <c r="N712" s="1"/>
      <c r="O712" s="1"/>
      <c r="P712" s="1"/>
      <c r="Q712" s="1"/>
      <c r="R712" s="1"/>
      <c r="S712" s="44"/>
      <c r="T712" s="1"/>
      <c r="U712" s="1"/>
      <c r="V712" s="1"/>
      <c r="W712" s="1"/>
      <c r="X712" s="1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5"/>
    </row>
    <row r="713" spans="1:38" ht="13">
      <c r="A713" s="1"/>
      <c r="B713" s="1"/>
      <c r="C713" s="1"/>
      <c r="D713" s="1"/>
      <c r="E713" s="1"/>
      <c r="F713" s="1"/>
      <c r="G713" s="44"/>
      <c r="H713" s="1"/>
      <c r="I713" s="1"/>
      <c r="J713" s="1"/>
      <c r="K713" s="1"/>
      <c r="L713" s="1"/>
      <c r="M713" s="44"/>
      <c r="N713" s="1"/>
      <c r="O713" s="1"/>
      <c r="P713" s="1"/>
      <c r="Q713" s="1"/>
      <c r="R713" s="1"/>
      <c r="S713" s="44"/>
      <c r="T713" s="1"/>
      <c r="U713" s="1"/>
      <c r="V713" s="1"/>
      <c r="W713" s="1"/>
      <c r="X713" s="1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5"/>
    </row>
    <row r="714" spans="1:38" ht="13">
      <c r="A714" s="1"/>
      <c r="B714" s="1"/>
      <c r="C714" s="1"/>
      <c r="D714" s="1"/>
      <c r="E714" s="1"/>
      <c r="F714" s="1"/>
      <c r="G714" s="44"/>
      <c r="H714" s="1"/>
      <c r="I714" s="1"/>
      <c r="J714" s="1"/>
      <c r="K714" s="1"/>
      <c r="L714" s="1"/>
      <c r="M714" s="44"/>
      <c r="N714" s="1"/>
      <c r="O714" s="1"/>
      <c r="P714" s="1"/>
      <c r="Q714" s="1"/>
      <c r="R714" s="1"/>
      <c r="S714" s="44"/>
      <c r="T714" s="1"/>
      <c r="U714" s="1"/>
      <c r="V714" s="1"/>
      <c r="W714" s="1"/>
      <c r="X714" s="1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5"/>
    </row>
    <row r="715" spans="1:38" ht="13">
      <c r="A715" s="1"/>
      <c r="B715" s="1"/>
      <c r="C715" s="1"/>
      <c r="D715" s="1"/>
      <c r="E715" s="1"/>
      <c r="F715" s="1"/>
      <c r="G715" s="44"/>
      <c r="H715" s="1"/>
      <c r="I715" s="1"/>
      <c r="J715" s="1"/>
      <c r="K715" s="1"/>
      <c r="L715" s="1"/>
      <c r="M715" s="44"/>
      <c r="N715" s="1"/>
      <c r="O715" s="1"/>
      <c r="P715" s="1"/>
      <c r="Q715" s="1"/>
      <c r="R715" s="1"/>
      <c r="S715" s="44"/>
      <c r="T715" s="1"/>
      <c r="U715" s="1"/>
      <c r="V715" s="1"/>
      <c r="W715" s="1"/>
      <c r="X715" s="1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5"/>
    </row>
    <row r="716" spans="1:38" ht="13">
      <c r="A716" s="1"/>
      <c r="B716" s="1"/>
      <c r="C716" s="1"/>
      <c r="D716" s="1"/>
      <c r="E716" s="1"/>
      <c r="F716" s="1"/>
      <c r="G716" s="44"/>
      <c r="H716" s="1"/>
      <c r="I716" s="1"/>
      <c r="J716" s="1"/>
      <c r="K716" s="1"/>
      <c r="L716" s="1"/>
      <c r="M716" s="44"/>
      <c r="N716" s="1"/>
      <c r="O716" s="1"/>
      <c r="P716" s="1"/>
      <c r="Q716" s="1"/>
      <c r="R716" s="1"/>
      <c r="S716" s="44"/>
      <c r="T716" s="1"/>
      <c r="U716" s="1"/>
      <c r="V716" s="1"/>
      <c r="W716" s="1"/>
      <c r="X716" s="1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5"/>
    </row>
    <row r="717" spans="1:38" ht="13">
      <c r="A717" s="1"/>
      <c r="B717" s="1"/>
      <c r="C717" s="1"/>
      <c r="D717" s="1"/>
      <c r="E717" s="1"/>
      <c r="F717" s="1"/>
      <c r="G717" s="44"/>
      <c r="H717" s="1"/>
      <c r="I717" s="1"/>
      <c r="J717" s="1"/>
      <c r="K717" s="1"/>
      <c r="L717" s="1"/>
      <c r="M717" s="44"/>
      <c r="N717" s="1"/>
      <c r="O717" s="1"/>
      <c r="P717" s="1"/>
      <c r="Q717" s="1"/>
      <c r="R717" s="1"/>
      <c r="S717" s="44"/>
      <c r="T717" s="1"/>
      <c r="U717" s="1"/>
      <c r="V717" s="1"/>
      <c r="W717" s="1"/>
      <c r="X717" s="1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5"/>
    </row>
    <row r="718" spans="1:38" ht="13">
      <c r="A718" s="1"/>
      <c r="B718" s="1"/>
      <c r="C718" s="1"/>
      <c r="D718" s="1"/>
      <c r="E718" s="1"/>
      <c r="F718" s="1"/>
      <c r="G718" s="44"/>
      <c r="H718" s="1"/>
      <c r="I718" s="1"/>
      <c r="J718" s="1"/>
      <c r="K718" s="1"/>
      <c r="L718" s="1"/>
      <c r="M718" s="44"/>
      <c r="N718" s="1"/>
      <c r="O718" s="1"/>
      <c r="P718" s="1"/>
      <c r="Q718" s="1"/>
      <c r="R718" s="1"/>
      <c r="S718" s="44"/>
      <c r="T718" s="1"/>
      <c r="U718" s="1"/>
      <c r="V718" s="1"/>
      <c r="W718" s="1"/>
      <c r="X718" s="1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5"/>
    </row>
    <row r="719" spans="1:38" ht="13">
      <c r="A719" s="1"/>
      <c r="B719" s="1"/>
      <c r="C719" s="1"/>
      <c r="D719" s="1"/>
      <c r="E719" s="1"/>
      <c r="F719" s="1"/>
      <c r="G719" s="44"/>
      <c r="H719" s="1"/>
      <c r="I719" s="1"/>
      <c r="J719" s="1"/>
      <c r="K719" s="1"/>
      <c r="L719" s="1"/>
      <c r="M719" s="44"/>
      <c r="N719" s="1"/>
      <c r="O719" s="1"/>
      <c r="P719" s="1"/>
      <c r="Q719" s="1"/>
      <c r="R719" s="1"/>
      <c r="S719" s="44"/>
      <c r="T719" s="1"/>
      <c r="U719" s="1"/>
      <c r="V719" s="1"/>
      <c r="W719" s="1"/>
      <c r="X719" s="1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5"/>
    </row>
    <row r="720" spans="1:38" ht="13">
      <c r="A720" s="1"/>
      <c r="B720" s="1"/>
      <c r="C720" s="1"/>
      <c r="D720" s="1"/>
      <c r="E720" s="1"/>
      <c r="F720" s="1"/>
      <c r="G720" s="44"/>
      <c r="H720" s="1"/>
      <c r="I720" s="1"/>
      <c r="J720" s="1"/>
      <c r="K720" s="1"/>
      <c r="L720" s="1"/>
      <c r="M720" s="44"/>
      <c r="N720" s="1"/>
      <c r="O720" s="1"/>
      <c r="P720" s="1"/>
      <c r="Q720" s="1"/>
      <c r="R720" s="1"/>
      <c r="S720" s="44"/>
      <c r="T720" s="1"/>
      <c r="U720" s="1"/>
      <c r="V720" s="1"/>
      <c r="W720" s="1"/>
      <c r="X720" s="1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5"/>
    </row>
    <row r="721" spans="1:38" ht="13">
      <c r="A721" s="1"/>
      <c r="B721" s="1"/>
      <c r="C721" s="1"/>
      <c r="D721" s="1"/>
      <c r="E721" s="1"/>
      <c r="F721" s="1"/>
      <c r="G721" s="44"/>
      <c r="H721" s="1"/>
      <c r="I721" s="1"/>
      <c r="J721" s="1"/>
      <c r="K721" s="1"/>
      <c r="L721" s="1"/>
      <c r="M721" s="44"/>
      <c r="N721" s="1"/>
      <c r="O721" s="1"/>
      <c r="P721" s="1"/>
      <c r="Q721" s="1"/>
      <c r="R721" s="1"/>
      <c r="S721" s="44"/>
      <c r="T721" s="1"/>
      <c r="U721" s="1"/>
      <c r="V721" s="1"/>
      <c r="W721" s="1"/>
      <c r="X721" s="1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5"/>
    </row>
    <row r="722" spans="1:38" ht="13">
      <c r="A722" s="1"/>
      <c r="B722" s="1"/>
      <c r="C722" s="1"/>
      <c r="D722" s="1"/>
      <c r="E722" s="1"/>
      <c r="F722" s="1"/>
      <c r="G722" s="44"/>
      <c r="H722" s="1"/>
      <c r="I722" s="1"/>
      <c r="J722" s="1"/>
      <c r="K722" s="1"/>
      <c r="L722" s="1"/>
      <c r="M722" s="44"/>
      <c r="N722" s="1"/>
      <c r="O722" s="1"/>
      <c r="P722" s="1"/>
      <c r="Q722" s="1"/>
      <c r="R722" s="1"/>
      <c r="S722" s="44"/>
      <c r="T722" s="1"/>
      <c r="U722" s="1"/>
      <c r="V722" s="1"/>
      <c r="W722" s="1"/>
      <c r="X722" s="1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5"/>
    </row>
    <row r="723" spans="1:38" ht="13">
      <c r="A723" s="1"/>
      <c r="B723" s="1"/>
      <c r="C723" s="1"/>
      <c r="D723" s="1"/>
      <c r="E723" s="1"/>
      <c r="F723" s="1"/>
      <c r="G723" s="44"/>
      <c r="H723" s="1"/>
      <c r="I723" s="1"/>
      <c r="J723" s="1"/>
      <c r="K723" s="1"/>
      <c r="L723" s="1"/>
      <c r="M723" s="44"/>
      <c r="N723" s="1"/>
      <c r="O723" s="1"/>
      <c r="P723" s="1"/>
      <c r="Q723" s="1"/>
      <c r="R723" s="1"/>
      <c r="S723" s="44"/>
      <c r="T723" s="1"/>
      <c r="U723" s="1"/>
      <c r="V723" s="1"/>
      <c r="W723" s="1"/>
      <c r="X723" s="1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5"/>
    </row>
    <row r="724" spans="1:38" ht="13">
      <c r="A724" s="1"/>
      <c r="B724" s="1"/>
      <c r="C724" s="1"/>
      <c r="D724" s="1"/>
      <c r="E724" s="1"/>
      <c r="F724" s="1"/>
      <c r="G724" s="44"/>
      <c r="H724" s="1"/>
      <c r="I724" s="1"/>
      <c r="J724" s="1"/>
      <c r="K724" s="1"/>
      <c r="L724" s="1"/>
      <c r="M724" s="44"/>
      <c r="N724" s="1"/>
      <c r="O724" s="1"/>
      <c r="P724" s="1"/>
      <c r="Q724" s="1"/>
      <c r="R724" s="1"/>
      <c r="S724" s="44"/>
      <c r="T724" s="1"/>
      <c r="U724" s="1"/>
      <c r="V724" s="1"/>
      <c r="W724" s="1"/>
      <c r="X724" s="1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5"/>
    </row>
    <row r="725" spans="1:38" ht="13">
      <c r="A725" s="1"/>
      <c r="B725" s="1"/>
      <c r="C725" s="1"/>
      <c r="D725" s="1"/>
      <c r="E725" s="1"/>
      <c r="F725" s="1"/>
      <c r="G725" s="44"/>
      <c r="H725" s="1"/>
      <c r="I725" s="1"/>
      <c r="J725" s="1"/>
      <c r="K725" s="1"/>
      <c r="L725" s="1"/>
      <c r="M725" s="44"/>
      <c r="N725" s="1"/>
      <c r="O725" s="1"/>
      <c r="P725" s="1"/>
      <c r="Q725" s="1"/>
      <c r="R725" s="1"/>
      <c r="S725" s="44"/>
      <c r="T725" s="1"/>
      <c r="U725" s="1"/>
      <c r="V725" s="1"/>
      <c r="W725" s="1"/>
      <c r="X725" s="1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5"/>
    </row>
    <row r="726" spans="1:38" ht="13">
      <c r="A726" s="1"/>
      <c r="B726" s="1"/>
      <c r="C726" s="1"/>
      <c r="D726" s="1"/>
      <c r="E726" s="1"/>
      <c r="F726" s="1"/>
      <c r="G726" s="44"/>
      <c r="H726" s="1"/>
      <c r="I726" s="1"/>
      <c r="J726" s="1"/>
      <c r="K726" s="1"/>
      <c r="L726" s="1"/>
      <c r="M726" s="44"/>
      <c r="N726" s="1"/>
      <c r="O726" s="1"/>
      <c r="P726" s="1"/>
      <c r="Q726" s="1"/>
      <c r="R726" s="1"/>
      <c r="S726" s="44"/>
      <c r="T726" s="1"/>
      <c r="U726" s="1"/>
      <c r="V726" s="1"/>
      <c r="W726" s="1"/>
      <c r="X726" s="1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5"/>
    </row>
    <row r="727" spans="1:38" ht="13">
      <c r="A727" s="1"/>
      <c r="B727" s="1"/>
      <c r="C727" s="1"/>
      <c r="D727" s="1"/>
      <c r="E727" s="1"/>
      <c r="F727" s="1"/>
      <c r="G727" s="44"/>
      <c r="H727" s="1"/>
      <c r="I727" s="1"/>
      <c r="J727" s="1"/>
      <c r="K727" s="1"/>
      <c r="L727" s="1"/>
      <c r="M727" s="44"/>
      <c r="N727" s="1"/>
      <c r="O727" s="1"/>
      <c r="P727" s="1"/>
      <c r="Q727" s="1"/>
      <c r="R727" s="1"/>
      <c r="S727" s="44"/>
      <c r="T727" s="1"/>
      <c r="U727" s="1"/>
      <c r="V727" s="1"/>
      <c r="W727" s="1"/>
      <c r="X727" s="1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5"/>
    </row>
    <row r="728" spans="1:38" ht="13">
      <c r="A728" s="1"/>
      <c r="B728" s="1"/>
      <c r="C728" s="1"/>
      <c r="D728" s="1"/>
      <c r="E728" s="1"/>
      <c r="F728" s="1"/>
      <c r="G728" s="44"/>
      <c r="H728" s="1"/>
      <c r="I728" s="1"/>
      <c r="J728" s="1"/>
      <c r="K728" s="1"/>
      <c r="L728" s="1"/>
      <c r="M728" s="44"/>
      <c r="N728" s="1"/>
      <c r="O728" s="1"/>
      <c r="P728" s="1"/>
      <c r="Q728" s="1"/>
      <c r="R728" s="1"/>
      <c r="S728" s="44"/>
      <c r="T728" s="1"/>
      <c r="U728" s="1"/>
      <c r="V728" s="1"/>
      <c r="W728" s="1"/>
      <c r="X728" s="1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5"/>
    </row>
    <row r="729" spans="1:38" ht="13">
      <c r="A729" s="1"/>
      <c r="B729" s="1"/>
      <c r="C729" s="1"/>
      <c r="D729" s="1"/>
      <c r="E729" s="1"/>
      <c r="F729" s="1"/>
      <c r="G729" s="44"/>
      <c r="H729" s="1"/>
      <c r="I729" s="1"/>
      <c r="J729" s="1"/>
      <c r="K729" s="1"/>
      <c r="L729" s="1"/>
      <c r="M729" s="44"/>
      <c r="N729" s="1"/>
      <c r="O729" s="1"/>
      <c r="P729" s="1"/>
      <c r="Q729" s="1"/>
      <c r="R729" s="1"/>
      <c r="S729" s="44"/>
      <c r="T729" s="1"/>
      <c r="U729" s="1"/>
      <c r="V729" s="1"/>
      <c r="W729" s="1"/>
      <c r="X729" s="1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5"/>
    </row>
    <row r="730" spans="1:38" ht="13">
      <c r="A730" s="1"/>
      <c r="B730" s="1"/>
      <c r="C730" s="1"/>
      <c r="D730" s="1"/>
      <c r="E730" s="1"/>
      <c r="F730" s="1"/>
      <c r="G730" s="44"/>
      <c r="H730" s="1"/>
      <c r="I730" s="1"/>
      <c r="J730" s="1"/>
      <c r="K730" s="1"/>
      <c r="L730" s="1"/>
      <c r="M730" s="44"/>
      <c r="N730" s="1"/>
      <c r="O730" s="1"/>
      <c r="P730" s="1"/>
      <c r="Q730" s="1"/>
      <c r="R730" s="1"/>
      <c r="S730" s="44"/>
      <c r="T730" s="1"/>
      <c r="U730" s="1"/>
      <c r="V730" s="1"/>
      <c r="W730" s="1"/>
      <c r="X730" s="1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5"/>
    </row>
    <row r="731" spans="1:38" ht="13">
      <c r="A731" s="1"/>
      <c r="B731" s="1"/>
      <c r="C731" s="1"/>
      <c r="D731" s="1"/>
      <c r="E731" s="1"/>
      <c r="F731" s="1"/>
      <c r="G731" s="44"/>
      <c r="H731" s="1"/>
      <c r="I731" s="1"/>
      <c r="J731" s="1"/>
      <c r="K731" s="1"/>
      <c r="L731" s="1"/>
      <c r="M731" s="44"/>
      <c r="N731" s="1"/>
      <c r="O731" s="1"/>
      <c r="P731" s="1"/>
      <c r="Q731" s="1"/>
      <c r="R731" s="1"/>
      <c r="S731" s="44"/>
      <c r="T731" s="1"/>
      <c r="U731" s="1"/>
      <c r="V731" s="1"/>
      <c r="W731" s="1"/>
      <c r="X731" s="1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5"/>
    </row>
    <row r="732" spans="1:38" ht="13">
      <c r="A732" s="1"/>
      <c r="B732" s="1"/>
      <c r="C732" s="1"/>
      <c r="D732" s="1"/>
      <c r="E732" s="1"/>
      <c r="F732" s="1"/>
      <c r="G732" s="44"/>
      <c r="H732" s="1"/>
      <c r="I732" s="1"/>
      <c r="J732" s="1"/>
      <c r="K732" s="1"/>
      <c r="L732" s="1"/>
      <c r="M732" s="44"/>
      <c r="N732" s="1"/>
      <c r="O732" s="1"/>
      <c r="P732" s="1"/>
      <c r="Q732" s="1"/>
      <c r="R732" s="1"/>
      <c r="S732" s="44"/>
      <c r="T732" s="1"/>
      <c r="U732" s="1"/>
      <c r="V732" s="1"/>
      <c r="W732" s="1"/>
      <c r="X732" s="1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5"/>
    </row>
    <row r="733" spans="1:38" ht="13">
      <c r="A733" s="1"/>
      <c r="B733" s="1"/>
      <c r="C733" s="1"/>
      <c r="D733" s="1"/>
      <c r="E733" s="1"/>
      <c r="F733" s="1"/>
      <c r="G733" s="44"/>
      <c r="H733" s="1"/>
      <c r="I733" s="1"/>
      <c r="J733" s="1"/>
      <c r="K733" s="1"/>
      <c r="L733" s="1"/>
      <c r="M733" s="44"/>
      <c r="N733" s="1"/>
      <c r="O733" s="1"/>
      <c r="P733" s="1"/>
      <c r="Q733" s="1"/>
      <c r="R733" s="1"/>
      <c r="S733" s="44"/>
      <c r="T733" s="1"/>
      <c r="U733" s="1"/>
      <c r="V733" s="1"/>
      <c r="W733" s="1"/>
      <c r="X733" s="1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5"/>
    </row>
    <row r="734" spans="1:38" ht="13">
      <c r="A734" s="1"/>
      <c r="B734" s="1"/>
      <c r="C734" s="1"/>
      <c r="D734" s="1"/>
      <c r="E734" s="1"/>
      <c r="F734" s="1"/>
      <c r="G734" s="44"/>
      <c r="H734" s="1"/>
      <c r="I734" s="1"/>
      <c r="J734" s="1"/>
      <c r="K734" s="1"/>
      <c r="L734" s="1"/>
      <c r="M734" s="44"/>
      <c r="N734" s="1"/>
      <c r="O734" s="1"/>
      <c r="P734" s="1"/>
      <c r="Q734" s="1"/>
      <c r="R734" s="1"/>
      <c r="S734" s="44"/>
      <c r="T734" s="1"/>
      <c r="U734" s="1"/>
      <c r="V734" s="1"/>
      <c r="W734" s="1"/>
      <c r="X734" s="1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5"/>
    </row>
    <row r="735" spans="1:38" ht="13">
      <c r="A735" s="1"/>
      <c r="B735" s="1"/>
      <c r="C735" s="1"/>
      <c r="D735" s="1"/>
      <c r="E735" s="1"/>
      <c r="F735" s="1"/>
      <c r="G735" s="44"/>
      <c r="H735" s="1"/>
      <c r="I735" s="1"/>
      <c r="J735" s="1"/>
      <c r="K735" s="1"/>
      <c r="L735" s="1"/>
      <c r="M735" s="44"/>
      <c r="N735" s="1"/>
      <c r="O735" s="1"/>
      <c r="P735" s="1"/>
      <c r="Q735" s="1"/>
      <c r="R735" s="1"/>
      <c r="S735" s="44"/>
      <c r="T735" s="1"/>
      <c r="U735" s="1"/>
      <c r="V735" s="1"/>
      <c r="W735" s="1"/>
      <c r="X735" s="1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5"/>
    </row>
    <row r="736" spans="1:38" ht="13">
      <c r="A736" s="1"/>
      <c r="B736" s="1"/>
      <c r="C736" s="1"/>
      <c r="D736" s="1"/>
      <c r="E736" s="1"/>
      <c r="F736" s="1"/>
      <c r="G736" s="44"/>
      <c r="H736" s="1"/>
      <c r="I736" s="1"/>
      <c r="J736" s="1"/>
      <c r="K736" s="1"/>
      <c r="L736" s="1"/>
      <c r="M736" s="44"/>
      <c r="N736" s="1"/>
      <c r="O736" s="1"/>
      <c r="P736" s="1"/>
      <c r="Q736" s="1"/>
      <c r="R736" s="1"/>
      <c r="S736" s="44"/>
      <c r="T736" s="1"/>
      <c r="U736" s="1"/>
      <c r="V736" s="1"/>
      <c r="W736" s="1"/>
      <c r="X736" s="1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5"/>
    </row>
    <row r="737" spans="1:38" ht="13">
      <c r="A737" s="1"/>
      <c r="B737" s="1"/>
      <c r="C737" s="1"/>
      <c r="D737" s="1"/>
      <c r="E737" s="1"/>
      <c r="F737" s="1"/>
      <c r="G737" s="44"/>
      <c r="H737" s="1"/>
      <c r="I737" s="1"/>
      <c r="J737" s="1"/>
      <c r="K737" s="1"/>
      <c r="L737" s="1"/>
      <c r="M737" s="44"/>
      <c r="N737" s="1"/>
      <c r="O737" s="1"/>
      <c r="P737" s="1"/>
      <c r="Q737" s="1"/>
      <c r="R737" s="1"/>
      <c r="S737" s="44"/>
      <c r="T737" s="1"/>
      <c r="U737" s="1"/>
      <c r="V737" s="1"/>
      <c r="W737" s="1"/>
      <c r="X737" s="1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5"/>
    </row>
    <row r="738" spans="1:38" ht="13">
      <c r="A738" s="1"/>
      <c r="B738" s="1"/>
      <c r="C738" s="1"/>
      <c r="D738" s="1"/>
      <c r="E738" s="1"/>
      <c r="F738" s="1"/>
      <c r="G738" s="44"/>
      <c r="H738" s="1"/>
      <c r="I738" s="1"/>
      <c r="J738" s="1"/>
      <c r="K738" s="1"/>
      <c r="L738" s="1"/>
      <c r="M738" s="44"/>
      <c r="N738" s="1"/>
      <c r="O738" s="1"/>
      <c r="P738" s="1"/>
      <c r="Q738" s="1"/>
      <c r="R738" s="1"/>
      <c r="S738" s="44"/>
      <c r="T738" s="1"/>
      <c r="U738" s="1"/>
      <c r="V738" s="1"/>
      <c r="W738" s="1"/>
      <c r="X738" s="1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5"/>
    </row>
    <row r="739" spans="1:38" ht="13">
      <c r="A739" s="1"/>
      <c r="B739" s="1"/>
      <c r="C739" s="1"/>
      <c r="D739" s="1"/>
      <c r="E739" s="1"/>
      <c r="F739" s="1"/>
      <c r="G739" s="44"/>
      <c r="H739" s="1"/>
      <c r="I739" s="1"/>
      <c r="J739" s="1"/>
      <c r="K739" s="1"/>
      <c r="L739" s="1"/>
      <c r="M739" s="44"/>
      <c r="N739" s="1"/>
      <c r="O739" s="1"/>
      <c r="P739" s="1"/>
      <c r="Q739" s="1"/>
      <c r="R739" s="1"/>
      <c r="S739" s="44"/>
      <c r="T739" s="1"/>
      <c r="U739" s="1"/>
      <c r="V739" s="1"/>
      <c r="W739" s="1"/>
      <c r="X739" s="1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5"/>
    </row>
    <row r="740" spans="1:38" ht="13">
      <c r="A740" s="1"/>
      <c r="B740" s="1"/>
      <c r="C740" s="1"/>
      <c r="D740" s="1"/>
      <c r="E740" s="1"/>
      <c r="F740" s="1"/>
      <c r="G740" s="44"/>
      <c r="H740" s="1"/>
      <c r="I740" s="1"/>
      <c r="J740" s="1"/>
      <c r="K740" s="1"/>
      <c r="L740" s="1"/>
      <c r="M740" s="44"/>
      <c r="N740" s="1"/>
      <c r="O740" s="1"/>
      <c r="P740" s="1"/>
      <c r="Q740" s="1"/>
      <c r="R740" s="1"/>
      <c r="S740" s="44"/>
      <c r="T740" s="1"/>
      <c r="U740" s="1"/>
      <c r="V740" s="1"/>
      <c r="W740" s="1"/>
      <c r="X740" s="1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5"/>
    </row>
    <row r="741" spans="1:38" ht="13">
      <c r="A741" s="1"/>
      <c r="B741" s="1"/>
      <c r="C741" s="1"/>
      <c r="D741" s="1"/>
      <c r="E741" s="1"/>
      <c r="F741" s="1"/>
      <c r="G741" s="44"/>
      <c r="H741" s="1"/>
      <c r="I741" s="1"/>
      <c r="J741" s="1"/>
      <c r="K741" s="1"/>
      <c r="L741" s="1"/>
      <c r="M741" s="44"/>
      <c r="N741" s="1"/>
      <c r="O741" s="1"/>
      <c r="P741" s="1"/>
      <c r="Q741" s="1"/>
      <c r="R741" s="1"/>
      <c r="S741" s="44"/>
      <c r="T741" s="1"/>
      <c r="U741" s="1"/>
      <c r="V741" s="1"/>
      <c r="W741" s="1"/>
      <c r="X741" s="1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5"/>
    </row>
    <row r="742" spans="1:38" ht="13">
      <c r="A742" s="1"/>
      <c r="B742" s="1"/>
      <c r="C742" s="1"/>
      <c r="D742" s="1"/>
      <c r="E742" s="1"/>
      <c r="F742" s="1"/>
      <c r="G742" s="44"/>
      <c r="H742" s="1"/>
      <c r="I742" s="1"/>
      <c r="J742" s="1"/>
      <c r="K742" s="1"/>
      <c r="L742" s="1"/>
      <c r="M742" s="44"/>
      <c r="N742" s="1"/>
      <c r="O742" s="1"/>
      <c r="P742" s="1"/>
      <c r="Q742" s="1"/>
      <c r="R742" s="1"/>
      <c r="S742" s="44"/>
      <c r="T742" s="1"/>
      <c r="U742" s="1"/>
      <c r="V742" s="1"/>
      <c r="W742" s="1"/>
      <c r="X742" s="1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5"/>
    </row>
    <row r="743" spans="1:38" ht="13">
      <c r="A743" s="1"/>
      <c r="B743" s="1"/>
      <c r="C743" s="1"/>
      <c r="D743" s="1"/>
      <c r="E743" s="1"/>
      <c r="F743" s="1"/>
      <c r="G743" s="44"/>
      <c r="H743" s="1"/>
      <c r="I743" s="1"/>
      <c r="J743" s="1"/>
      <c r="K743" s="1"/>
      <c r="L743" s="1"/>
      <c r="M743" s="44"/>
      <c r="N743" s="1"/>
      <c r="O743" s="1"/>
      <c r="P743" s="1"/>
      <c r="Q743" s="1"/>
      <c r="R743" s="1"/>
      <c r="S743" s="44"/>
      <c r="T743" s="1"/>
      <c r="U743" s="1"/>
      <c r="V743" s="1"/>
      <c r="W743" s="1"/>
      <c r="X743" s="1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5"/>
    </row>
    <row r="744" spans="1:38" ht="13">
      <c r="A744" s="1"/>
      <c r="B744" s="1"/>
      <c r="C744" s="1"/>
      <c r="D744" s="1"/>
      <c r="E744" s="1"/>
      <c r="F744" s="1"/>
      <c r="G744" s="44"/>
      <c r="H744" s="1"/>
      <c r="I744" s="1"/>
      <c r="J744" s="1"/>
      <c r="K744" s="1"/>
      <c r="L744" s="1"/>
      <c r="M744" s="44"/>
      <c r="N744" s="1"/>
      <c r="O744" s="1"/>
      <c r="P744" s="1"/>
      <c r="Q744" s="1"/>
      <c r="R744" s="1"/>
      <c r="S744" s="44"/>
      <c r="T744" s="1"/>
      <c r="U744" s="1"/>
      <c r="V744" s="1"/>
      <c r="W744" s="1"/>
      <c r="X744" s="1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5"/>
    </row>
    <row r="745" spans="1:38" ht="13">
      <c r="A745" s="1"/>
      <c r="B745" s="1"/>
      <c r="C745" s="1"/>
      <c r="D745" s="1"/>
      <c r="E745" s="1"/>
      <c r="F745" s="1"/>
      <c r="G745" s="44"/>
      <c r="H745" s="1"/>
      <c r="I745" s="1"/>
      <c r="J745" s="1"/>
      <c r="K745" s="1"/>
      <c r="L745" s="1"/>
      <c r="M745" s="44"/>
      <c r="N745" s="1"/>
      <c r="O745" s="1"/>
      <c r="P745" s="1"/>
      <c r="Q745" s="1"/>
      <c r="R745" s="1"/>
      <c r="S745" s="44"/>
      <c r="T745" s="1"/>
      <c r="U745" s="1"/>
      <c r="V745" s="1"/>
      <c r="W745" s="1"/>
      <c r="X745" s="1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5"/>
    </row>
    <row r="746" spans="1:38" ht="13">
      <c r="A746" s="1"/>
      <c r="B746" s="1"/>
      <c r="C746" s="1"/>
      <c r="D746" s="1"/>
      <c r="E746" s="1"/>
      <c r="F746" s="1"/>
      <c r="G746" s="44"/>
      <c r="H746" s="1"/>
      <c r="I746" s="1"/>
      <c r="J746" s="1"/>
      <c r="K746" s="1"/>
      <c r="L746" s="1"/>
      <c r="M746" s="44"/>
      <c r="N746" s="1"/>
      <c r="O746" s="1"/>
      <c r="P746" s="1"/>
      <c r="Q746" s="1"/>
      <c r="R746" s="1"/>
      <c r="S746" s="44"/>
      <c r="T746" s="1"/>
      <c r="U746" s="1"/>
      <c r="V746" s="1"/>
      <c r="W746" s="1"/>
      <c r="X746" s="1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5"/>
    </row>
    <row r="747" spans="1:38" ht="13">
      <c r="A747" s="1"/>
      <c r="B747" s="1"/>
      <c r="C747" s="1"/>
      <c r="D747" s="1"/>
      <c r="E747" s="1"/>
      <c r="F747" s="1"/>
      <c r="G747" s="44"/>
      <c r="H747" s="1"/>
      <c r="I747" s="1"/>
      <c r="J747" s="1"/>
      <c r="K747" s="1"/>
      <c r="L747" s="1"/>
      <c r="M747" s="44"/>
      <c r="N747" s="1"/>
      <c r="O747" s="1"/>
      <c r="P747" s="1"/>
      <c r="Q747" s="1"/>
      <c r="R747" s="1"/>
      <c r="S747" s="44"/>
      <c r="T747" s="1"/>
      <c r="U747" s="1"/>
      <c r="V747" s="1"/>
      <c r="W747" s="1"/>
      <c r="X747" s="1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5"/>
    </row>
    <row r="748" spans="1:38" ht="13">
      <c r="A748" s="1"/>
      <c r="B748" s="1"/>
      <c r="C748" s="1"/>
      <c r="D748" s="1"/>
      <c r="E748" s="1"/>
      <c r="F748" s="1"/>
      <c r="G748" s="44"/>
      <c r="H748" s="1"/>
      <c r="I748" s="1"/>
      <c r="J748" s="1"/>
      <c r="K748" s="1"/>
      <c r="L748" s="1"/>
      <c r="M748" s="44"/>
      <c r="N748" s="1"/>
      <c r="O748" s="1"/>
      <c r="P748" s="1"/>
      <c r="Q748" s="1"/>
      <c r="R748" s="1"/>
      <c r="S748" s="44"/>
      <c r="T748" s="1"/>
      <c r="U748" s="1"/>
      <c r="V748" s="1"/>
      <c r="W748" s="1"/>
      <c r="X748" s="1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5"/>
    </row>
    <row r="749" spans="1:38" ht="13">
      <c r="A749" s="1"/>
      <c r="B749" s="1"/>
      <c r="C749" s="1"/>
      <c r="D749" s="1"/>
      <c r="E749" s="1"/>
      <c r="F749" s="1"/>
      <c r="G749" s="44"/>
      <c r="H749" s="1"/>
      <c r="I749" s="1"/>
      <c r="J749" s="1"/>
      <c r="K749" s="1"/>
      <c r="L749" s="1"/>
      <c r="M749" s="44"/>
      <c r="N749" s="1"/>
      <c r="O749" s="1"/>
      <c r="P749" s="1"/>
      <c r="Q749" s="1"/>
      <c r="R749" s="1"/>
      <c r="S749" s="44"/>
      <c r="T749" s="1"/>
      <c r="U749" s="1"/>
      <c r="V749" s="1"/>
      <c r="W749" s="1"/>
      <c r="X749" s="1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5"/>
    </row>
    <row r="750" spans="1:38" ht="13">
      <c r="A750" s="1"/>
      <c r="B750" s="1"/>
      <c r="C750" s="1"/>
      <c r="D750" s="1"/>
      <c r="E750" s="1"/>
      <c r="F750" s="1"/>
      <c r="G750" s="44"/>
      <c r="H750" s="1"/>
      <c r="I750" s="1"/>
      <c r="J750" s="1"/>
      <c r="K750" s="1"/>
      <c r="L750" s="1"/>
      <c r="M750" s="44"/>
      <c r="N750" s="1"/>
      <c r="O750" s="1"/>
      <c r="P750" s="1"/>
      <c r="Q750" s="1"/>
      <c r="R750" s="1"/>
      <c r="S750" s="44"/>
      <c r="T750" s="1"/>
      <c r="U750" s="1"/>
      <c r="V750" s="1"/>
      <c r="W750" s="1"/>
      <c r="X750" s="1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5"/>
    </row>
    <row r="751" spans="1:38" ht="13">
      <c r="A751" s="1"/>
      <c r="B751" s="1"/>
      <c r="C751" s="1"/>
      <c r="D751" s="1"/>
      <c r="E751" s="1"/>
      <c r="F751" s="1"/>
      <c r="G751" s="44"/>
      <c r="H751" s="1"/>
      <c r="I751" s="1"/>
      <c r="J751" s="1"/>
      <c r="K751" s="1"/>
      <c r="L751" s="1"/>
      <c r="M751" s="44"/>
      <c r="N751" s="1"/>
      <c r="O751" s="1"/>
      <c r="P751" s="1"/>
      <c r="Q751" s="1"/>
      <c r="R751" s="1"/>
      <c r="S751" s="44"/>
      <c r="T751" s="1"/>
      <c r="U751" s="1"/>
      <c r="V751" s="1"/>
      <c r="W751" s="1"/>
      <c r="X751" s="1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5"/>
    </row>
    <row r="752" spans="1:38" ht="13">
      <c r="A752" s="1"/>
      <c r="B752" s="1"/>
      <c r="C752" s="1"/>
      <c r="D752" s="1"/>
      <c r="E752" s="1"/>
      <c r="F752" s="1"/>
      <c r="G752" s="44"/>
      <c r="H752" s="1"/>
      <c r="I752" s="1"/>
      <c r="J752" s="1"/>
      <c r="K752" s="1"/>
      <c r="L752" s="1"/>
      <c r="M752" s="44"/>
      <c r="N752" s="1"/>
      <c r="O752" s="1"/>
      <c r="P752" s="1"/>
      <c r="Q752" s="1"/>
      <c r="R752" s="1"/>
      <c r="S752" s="44"/>
      <c r="T752" s="1"/>
      <c r="U752" s="1"/>
      <c r="V752" s="1"/>
      <c r="W752" s="1"/>
      <c r="X752" s="1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5"/>
    </row>
    <row r="753" spans="1:38" ht="13">
      <c r="A753" s="1"/>
      <c r="B753" s="1"/>
      <c r="C753" s="1"/>
      <c r="D753" s="1"/>
      <c r="E753" s="1"/>
      <c r="F753" s="1"/>
      <c r="G753" s="44"/>
      <c r="H753" s="1"/>
      <c r="I753" s="1"/>
      <c r="J753" s="1"/>
      <c r="K753" s="1"/>
      <c r="L753" s="1"/>
      <c r="M753" s="44"/>
      <c r="N753" s="1"/>
      <c r="O753" s="1"/>
      <c r="P753" s="1"/>
      <c r="Q753" s="1"/>
      <c r="R753" s="1"/>
      <c r="S753" s="44"/>
      <c r="T753" s="1"/>
      <c r="U753" s="1"/>
      <c r="V753" s="1"/>
      <c r="W753" s="1"/>
      <c r="X753" s="1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5"/>
    </row>
    <row r="754" spans="1:38" ht="13">
      <c r="A754" s="1"/>
      <c r="B754" s="1"/>
      <c r="C754" s="1"/>
      <c r="D754" s="1"/>
      <c r="E754" s="1"/>
      <c r="F754" s="1"/>
      <c r="G754" s="44"/>
      <c r="H754" s="1"/>
      <c r="I754" s="1"/>
      <c r="J754" s="1"/>
      <c r="K754" s="1"/>
      <c r="L754" s="1"/>
      <c r="M754" s="44"/>
      <c r="N754" s="1"/>
      <c r="O754" s="1"/>
      <c r="P754" s="1"/>
      <c r="Q754" s="1"/>
      <c r="R754" s="1"/>
      <c r="S754" s="44"/>
      <c r="T754" s="1"/>
      <c r="U754" s="1"/>
      <c r="V754" s="1"/>
      <c r="W754" s="1"/>
      <c r="X754" s="1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5"/>
    </row>
    <row r="755" spans="1:38" ht="13">
      <c r="A755" s="1"/>
      <c r="B755" s="1"/>
      <c r="C755" s="1"/>
      <c r="D755" s="1"/>
      <c r="E755" s="1"/>
      <c r="F755" s="1"/>
      <c r="G755" s="44"/>
      <c r="H755" s="1"/>
      <c r="I755" s="1"/>
      <c r="J755" s="1"/>
      <c r="K755" s="1"/>
      <c r="L755" s="1"/>
      <c r="M755" s="44"/>
      <c r="N755" s="1"/>
      <c r="O755" s="1"/>
      <c r="P755" s="1"/>
      <c r="Q755" s="1"/>
      <c r="R755" s="1"/>
      <c r="S755" s="44"/>
      <c r="T755" s="1"/>
      <c r="U755" s="1"/>
      <c r="V755" s="1"/>
      <c r="W755" s="1"/>
      <c r="X755" s="1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5"/>
    </row>
    <row r="756" spans="1:38" ht="13">
      <c r="A756" s="1"/>
      <c r="B756" s="1"/>
      <c r="C756" s="1"/>
      <c r="D756" s="1"/>
      <c r="E756" s="1"/>
      <c r="F756" s="1"/>
      <c r="G756" s="44"/>
      <c r="H756" s="1"/>
      <c r="I756" s="1"/>
      <c r="J756" s="1"/>
      <c r="K756" s="1"/>
      <c r="L756" s="1"/>
      <c r="M756" s="44"/>
      <c r="N756" s="1"/>
      <c r="O756" s="1"/>
      <c r="P756" s="1"/>
      <c r="Q756" s="1"/>
      <c r="R756" s="1"/>
      <c r="S756" s="44"/>
      <c r="T756" s="1"/>
      <c r="U756" s="1"/>
      <c r="V756" s="1"/>
      <c r="W756" s="1"/>
      <c r="X756" s="1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5"/>
    </row>
    <row r="757" spans="1:38" ht="13">
      <c r="A757" s="1"/>
      <c r="B757" s="1"/>
      <c r="C757" s="1"/>
      <c r="D757" s="1"/>
      <c r="E757" s="1"/>
      <c r="F757" s="1"/>
      <c r="G757" s="44"/>
      <c r="H757" s="1"/>
      <c r="I757" s="1"/>
      <c r="J757" s="1"/>
      <c r="K757" s="1"/>
      <c r="L757" s="1"/>
      <c r="M757" s="44"/>
      <c r="N757" s="1"/>
      <c r="O757" s="1"/>
      <c r="P757" s="1"/>
      <c r="Q757" s="1"/>
      <c r="R757" s="1"/>
      <c r="S757" s="44"/>
      <c r="T757" s="1"/>
      <c r="U757" s="1"/>
      <c r="V757" s="1"/>
      <c r="W757" s="1"/>
      <c r="X757" s="1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5"/>
    </row>
    <row r="758" spans="1:38" ht="13">
      <c r="A758" s="1"/>
      <c r="B758" s="1"/>
      <c r="C758" s="1"/>
      <c r="D758" s="1"/>
      <c r="E758" s="1"/>
      <c r="F758" s="1"/>
      <c r="G758" s="44"/>
      <c r="H758" s="1"/>
      <c r="I758" s="1"/>
      <c r="J758" s="1"/>
      <c r="K758" s="1"/>
      <c r="L758" s="1"/>
      <c r="M758" s="44"/>
      <c r="N758" s="1"/>
      <c r="O758" s="1"/>
      <c r="P758" s="1"/>
      <c r="Q758" s="1"/>
      <c r="R758" s="1"/>
      <c r="S758" s="44"/>
      <c r="T758" s="1"/>
      <c r="U758" s="1"/>
      <c r="V758" s="1"/>
      <c r="W758" s="1"/>
      <c r="X758" s="1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5"/>
    </row>
    <row r="759" spans="1:38" ht="13">
      <c r="A759" s="1"/>
      <c r="B759" s="1"/>
      <c r="C759" s="1"/>
      <c r="D759" s="1"/>
      <c r="E759" s="1"/>
      <c r="F759" s="1"/>
      <c r="G759" s="44"/>
      <c r="H759" s="1"/>
      <c r="I759" s="1"/>
      <c r="J759" s="1"/>
      <c r="K759" s="1"/>
      <c r="L759" s="1"/>
      <c r="M759" s="44"/>
      <c r="N759" s="1"/>
      <c r="O759" s="1"/>
      <c r="P759" s="1"/>
      <c r="Q759" s="1"/>
      <c r="R759" s="1"/>
      <c r="S759" s="44"/>
      <c r="T759" s="1"/>
      <c r="U759" s="1"/>
      <c r="V759" s="1"/>
      <c r="W759" s="1"/>
      <c r="X759" s="1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5"/>
    </row>
    <row r="760" spans="1:38" ht="13">
      <c r="A760" s="1"/>
      <c r="B760" s="1"/>
      <c r="C760" s="1"/>
      <c r="D760" s="1"/>
      <c r="E760" s="1"/>
      <c r="F760" s="1"/>
      <c r="G760" s="44"/>
      <c r="H760" s="1"/>
      <c r="I760" s="1"/>
      <c r="J760" s="1"/>
      <c r="K760" s="1"/>
      <c r="L760" s="1"/>
      <c r="M760" s="44"/>
      <c r="N760" s="1"/>
      <c r="O760" s="1"/>
      <c r="P760" s="1"/>
      <c r="Q760" s="1"/>
      <c r="R760" s="1"/>
      <c r="S760" s="44"/>
      <c r="T760" s="1"/>
      <c r="U760" s="1"/>
      <c r="V760" s="1"/>
      <c r="W760" s="1"/>
      <c r="X760" s="1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5"/>
    </row>
    <row r="761" spans="1:38" ht="13">
      <c r="A761" s="1"/>
      <c r="B761" s="1"/>
      <c r="C761" s="1"/>
      <c r="D761" s="1"/>
      <c r="E761" s="1"/>
      <c r="F761" s="1"/>
      <c r="G761" s="44"/>
      <c r="H761" s="1"/>
      <c r="I761" s="1"/>
      <c r="J761" s="1"/>
      <c r="K761" s="1"/>
      <c r="L761" s="1"/>
      <c r="M761" s="44"/>
      <c r="N761" s="1"/>
      <c r="O761" s="1"/>
      <c r="P761" s="1"/>
      <c r="Q761" s="1"/>
      <c r="R761" s="1"/>
      <c r="S761" s="44"/>
      <c r="T761" s="1"/>
      <c r="U761" s="1"/>
      <c r="V761" s="1"/>
      <c r="W761" s="1"/>
      <c r="X761" s="1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5"/>
    </row>
    <row r="762" spans="1:38" ht="13">
      <c r="A762" s="1"/>
      <c r="B762" s="1"/>
      <c r="C762" s="1"/>
      <c r="D762" s="1"/>
      <c r="E762" s="1"/>
      <c r="F762" s="1"/>
      <c r="G762" s="44"/>
      <c r="H762" s="1"/>
      <c r="I762" s="1"/>
      <c r="J762" s="1"/>
      <c r="K762" s="1"/>
      <c r="L762" s="1"/>
      <c r="M762" s="44"/>
      <c r="N762" s="1"/>
      <c r="O762" s="1"/>
      <c r="P762" s="1"/>
      <c r="Q762" s="1"/>
      <c r="R762" s="1"/>
      <c r="S762" s="44"/>
      <c r="T762" s="1"/>
      <c r="U762" s="1"/>
      <c r="V762" s="1"/>
      <c r="W762" s="1"/>
      <c r="X762" s="1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5"/>
    </row>
    <row r="763" spans="1:38" ht="13">
      <c r="A763" s="1"/>
      <c r="B763" s="1"/>
      <c r="C763" s="1"/>
      <c r="D763" s="1"/>
      <c r="E763" s="1"/>
      <c r="F763" s="1"/>
      <c r="G763" s="44"/>
      <c r="H763" s="1"/>
      <c r="I763" s="1"/>
      <c r="J763" s="1"/>
      <c r="K763" s="1"/>
      <c r="L763" s="1"/>
      <c r="M763" s="44"/>
      <c r="N763" s="1"/>
      <c r="O763" s="1"/>
      <c r="P763" s="1"/>
      <c r="Q763" s="1"/>
      <c r="R763" s="1"/>
      <c r="S763" s="44"/>
      <c r="T763" s="1"/>
      <c r="U763" s="1"/>
      <c r="V763" s="1"/>
      <c r="W763" s="1"/>
      <c r="X763" s="1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5"/>
    </row>
    <row r="764" spans="1:38" ht="13">
      <c r="A764" s="1"/>
      <c r="B764" s="1"/>
      <c r="C764" s="1"/>
      <c r="D764" s="1"/>
      <c r="E764" s="1"/>
      <c r="F764" s="1"/>
      <c r="G764" s="44"/>
      <c r="H764" s="1"/>
      <c r="I764" s="1"/>
      <c r="J764" s="1"/>
      <c r="K764" s="1"/>
      <c r="L764" s="1"/>
      <c r="M764" s="44"/>
      <c r="N764" s="1"/>
      <c r="O764" s="1"/>
      <c r="P764" s="1"/>
      <c r="Q764" s="1"/>
      <c r="R764" s="1"/>
      <c r="S764" s="44"/>
      <c r="T764" s="1"/>
      <c r="U764" s="1"/>
      <c r="V764" s="1"/>
      <c r="W764" s="1"/>
      <c r="X764" s="1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5"/>
    </row>
    <row r="765" spans="1:38" ht="13">
      <c r="A765" s="1"/>
      <c r="B765" s="1"/>
      <c r="C765" s="1"/>
      <c r="D765" s="1"/>
      <c r="E765" s="1"/>
      <c r="F765" s="1"/>
      <c r="G765" s="44"/>
      <c r="H765" s="1"/>
      <c r="I765" s="1"/>
      <c r="J765" s="1"/>
      <c r="K765" s="1"/>
      <c r="L765" s="1"/>
      <c r="M765" s="44"/>
      <c r="N765" s="1"/>
      <c r="O765" s="1"/>
      <c r="P765" s="1"/>
      <c r="Q765" s="1"/>
      <c r="R765" s="1"/>
      <c r="S765" s="44"/>
      <c r="T765" s="1"/>
      <c r="U765" s="1"/>
      <c r="V765" s="1"/>
      <c r="W765" s="1"/>
      <c r="X765" s="1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5"/>
    </row>
    <row r="766" spans="1:38" ht="13">
      <c r="A766" s="1"/>
      <c r="B766" s="1"/>
      <c r="C766" s="1"/>
      <c r="D766" s="1"/>
      <c r="E766" s="1"/>
      <c r="F766" s="1"/>
      <c r="G766" s="44"/>
      <c r="H766" s="1"/>
      <c r="I766" s="1"/>
      <c r="J766" s="1"/>
      <c r="K766" s="1"/>
      <c r="L766" s="1"/>
      <c r="M766" s="44"/>
      <c r="N766" s="1"/>
      <c r="O766" s="1"/>
      <c r="P766" s="1"/>
      <c r="Q766" s="1"/>
      <c r="R766" s="1"/>
      <c r="S766" s="44"/>
      <c r="T766" s="1"/>
      <c r="U766" s="1"/>
      <c r="V766" s="1"/>
      <c r="W766" s="1"/>
      <c r="X766" s="1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5"/>
    </row>
    <row r="767" spans="1:38" ht="13">
      <c r="A767" s="1"/>
      <c r="B767" s="1"/>
      <c r="C767" s="1"/>
      <c r="D767" s="1"/>
      <c r="E767" s="1"/>
      <c r="F767" s="1"/>
      <c r="G767" s="44"/>
      <c r="H767" s="1"/>
      <c r="I767" s="1"/>
      <c r="J767" s="1"/>
      <c r="K767" s="1"/>
      <c r="L767" s="1"/>
      <c r="M767" s="44"/>
      <c r="N767" s="1"/>
      <c r="O767" s="1"/>
      <c r="P767" s="1"/>
      <c r="Q767" s="1"/>
      <c r="R767" s="1"/>
      <c r="S767" s="44"/>
      <c r="T767" s="1"/>
      <c r="U767" s="1"/>
      <c r="V767" s="1"/>
      <c r="W767" s="1"/>
      <c r="X767" s="1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5"/>
    </row>
    <row r="768" spans="1:38" ht="13">
      <c r="A768" s="1"/>
      <c r="B768" s="1"/>
      <c r="C768" s="1"/>
      <c r="D768" s="1"/>
      <c r="E768" s="1"/>
      <c r="F768" s="1"/>
      <c r="G768" s="44"/>
      <c r="H768" s="1"/>
      <c r="I768" s="1"/>
      <c r="J768" s="1"/>
      <c r="K768" s="1"/>
      <c r="L768" s="1"/>
      <c r="M768" s="44"/>
      <c r="N768" s="1"/>
      <c r="O768" s="1"/>
      <c r="P768" s="1"/>
      <c r="Q768" s="1"/>
      <c r="R768" s="1"/>
      <c r="S768" s="44"/>
      <c r="T768" s="1"/>
      <c r="U768" s="1"/>
      <c r="V768" s="1"/>
      <c r="W768" s="1"/>
      <c r="X768" s="1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5"/>
    </row>
    <row r="769" spans="1:38" ht="13">
      <c r="A769" s="1"/>
      <c r="B769" s="1"/>
      <c r="C769" s="1"/>
      <c r="D769" s="1"/>
      <c r="E769" s="1"/>
      <c r="F769" s="1"/>
      <c r="G769" s="44"/>
      <c r="H769" s="1"/>
      <c r="I769" s="1"/>
      <c r="J769" s="1"/>
      <c r="K769" s="1"/>
      <c r="L769" s="1"/>
      <c r="M769" s="44"/>
      <c r="N769" s="1"/>
      <c r="O769" s="1"/>
      <c r="P769" s="1"/>
      <c r="Q769" s="1"/>
      <c r="R769" s="1"/>
      <c r="S769" s="44"/>
      <c r="T769" s="1"/>
      <c r="U769" s="1"/>
      <c r="V769" s="1"/>
      <c r="W769" s="1"/>
      <c r="X769" s="1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5"/>
    </row>
    <row r="770" spans="1:38" ht="13">
      <c r="A770" s="1"/>
      <c r="B770" s="1"/>
      <c r="C770" s="1"/>
      <c r="D770" s="1"/>
      <c r="E770" s="1"/>
      <c r="F770" s="1"/>
      <c r="G770" s="44"/>
      <c r="H770" s="1"/>
      <c r="I770" s="1"/>
      <c r="J770" s="1"/>
      <c r="K770" s="1"/>
      <c r="L770" s="1"/>
      <c r="M770" s="44"/>
      <c r="N770" s="1"/>
      <c r="O770" s="1"/>
      <c r="P770" s="1"/>
      <c r="Q770" s="1"/>
      <c r="R770" s="1"/>
      <c r="S770" s="44"/>
      <c r="T770" s="1"/>
      <c r="U770" s="1"/>
      <c r="V770" s="1"/>
      <c r="W770" s="1"/>
      <c r="X770" s="1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5"/>
    </row>
    <row r="771" spans="1:38" ht="13">
      <c r="A771" s="1"/>
      <c r="B771" s="1"/>
      <c r="C771" s="1"/>
      <c r="D771" s="1"/>
      <c r="E771" s="1"/>
      <c r="F771" s="1"/>
      <c r="G771" s="44"/>
      <c r="H771" s="1"/>
      <c r="I771" s="1"/>
      <c r="J771" s="1"/>
      <c r="K771" s="1"/>
      <c r="L771" s="1"/>
      <c r="M771" s="44"/>
      <c r="N771" s="1"/>
      <c r="O771" s="1"/>
      <c r="P771" s="1"/>
      <c r="Q771" s="1"/>
      <c r="R771" s="1"/>
      <c r="S771" s="44"/>
      <c r="T771" s="1"/>
      <c r="U771" s="1"/>
      <c r="V771" s="1"/>
      <c r="W771" s="1"/>
      <c r="X771" s="1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5"/>
    </row>
    <row r="772" spans="1:38" ht="13">
      <c r="A772" s="1"/>
      <c r="B772" s="1"/>
      <c r="C772" s="1"/>
      <c r="D772" s="1"/>
      <c r="E772" s="1"/>
      <c r="F772" s="1"/>
      <c r="G772" s="44"/>
      <c r="H772" s="1"/>
      <c r="I772" s="1"/>
      <c r="J772" s="1"/>
      <c r="K772" s="1"/>
      <c r="L772" s="1"/>
      <c r="M772" s="44"/>
      <c r="N772" s="1"/>
      <c r="O772" s="1"/>
      <c r="P772" s="1"/>
      <c r="Q772" s="1"/>
      <c r="R772" s="1"/>
      <c r="S772" s="44"/>
      <c r="T772" s="1"/>
      <c r="U772" s="1"/>
      <c r="V772" s="1"/>
      <c r="W772" s="1"/>
      <c r="X772" s="1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5"/>
    </row>
    <row r="773" spans="1:38" ht="13">
      <c r="A773" s="1"/>
      <c r="B773" s="1"/>
      <c r="C773" s="1"/>
      <c r="D773" s="1"/>
      <c r="E773" s="1"/>
      <c r="F773" s="1"/>
      <c r="G773" s="44"/>
      <c r="H773" s="1"/>
      <c r="I773" s="1"/>
      <c r="J773" s="1"/>
      <c r="K773" s="1"/>
      <c r="L773" s="1"/>
      <c r="M773" s="44"/>
      <c r="N773" s="1"/>
      <c r="O773" s="1"/>
      <c r="P773" s="1"/>
      <c r="Q773" s="1"/>
      <c r="R773" s="1"/>
      <c r="S773" s="44"/>
      <c r="T773" s="1"/>
      <c r="U773" s="1"/>
      <c r="V773" s="1"/>
      <c r="W773" s="1"/>
      <c r="X773" s="1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5"/>
    </row>
    <row r="774" spans="1:38" ht="13">
      <c r="A774" s="1"/>
      <c r="B774" s="1"/>
      <c r="C774" s="1"/>
      <c r="D774" s="1"/>
      <c r="E774" s="1"/>
      <c r="F774" s="1"/>
      <c r="G774" s="44"/>
      <c r="H774" s="1"/>
      <c r="I774" s="1"/>
      <c r="J774" s="1"/>
      <c r="K774" s="1"/>
      <c r="L774" s="1"/>
      <c r="M774" s="44"/>
      <c r="N774" s="1"/>
      <c r="O774" s="1"/>
      <c r="P774" s="1"/>
      <c r="Q774" s="1"/>
      <c r="R774" s="1"/>
      <c r="S774" s="44"/>
      <c r="T774" s="1"/>
      <c r="U774" s="1"/>
      <c r="V774" s="1"/>
      <c r="W774" s="1"/>
      <c r="X774" s="1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5"/>
    </row>
    <row r="775" spans="1:38" ht="13">
      <c r="A775" s="1"/>
      <c r="B775" s="1"/>
      <c r="C775" s="1"/>
      <c r="D775" s="1"/>
      <c r="E775" s="1"/>
      <c r="F775" s="1"/>
      <c r="G775" s="44"/>
      <c r="H775" s="1"/>
      <c r="I775" s="1"/>
      <c r="J775" s="1"/>
      <c r="K775" s="1"/>
      <c r="L775" s="1"/>
      <c r="M775" s="44"/>
      <c r="N775" s="1"/>
      <c r="O775" s="1"/>
      <c r="P775" s="1"/>
      <c r="Q775" s="1"/>
      <c r="R775" s="1"/>
      <c r="S775" s="44"/>
      <c r="T775" s="1"/>
      <c r="U775" s="1"/>
      <c r="V775" s="1"/>
      <c r="W775" s="1"/>
      <c r="X775" s="1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5"/>
    </row>
    <row r="776" spans="1:38" ht="13">
      <c r="A776" s="1"/>
      <c r="B776" s="1"/>
      <c r="C776" s="1"/>
      <c r="D776" s="1"/>
      <c r="E776" s="1"/>
      <c r="F776" s="1"/>
      <c r="G776" s="44"/>
      <c r="H776" s="1"/>
      <c r="I776" s="1"/>
      <c r="J776" s="1"/>
      <c r="K776" s="1"/>
      <c r="L776" s="1"/>
      <c r="M776" s="44"/>
      <c r="N776" s="1"/>
      <c r="O776" s="1"/>
      <c r="P776" s="1"/>
      <c r="Q776" s="1"/>
      <c r="R776" s="1"/>
      <c r="S776" s="44"/>
      <c r="T776" s="1"/>
      <c r="U776" s="1"/>
      <c r="V776" s="1"/>
      <c r="W776" s="1"/>
      <c r="X776" s="1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5"/>
    </row>
    <row r="777" spans="1:38" ht="13">
      <c r="A777" s="1"/>
      <c r="B777" s="1"/>
      <c r="C777" s="1"/>
      <c r="D777" s="1"/>
      <c r="E777" s="1"/>
      <c r="F777" s="1"/>
      <c r="G777" s="44"/>
      <c r="H777" s="1"/>
      <c r="I777" s="1"/>
      <c r="J777" s="1"/>
      <c r="K777" s="1"/>
      <c r="L777" s="1"/>
      <c r="M777" s="44"/>
      <c r="N777" s="1"/>
      <c r="O777" s="1"/>
      <c r="P777" s="1"/>
      <c r="Q777" s="1"/>
      <c r="R777" s="1"/>
      <c r="S777" s="44"/>
      <c r="T777" s="1"/>
      <c r="U777" s="1"/>
      <c r="V777" s="1"/>
      <c r="W777" s="1"/>
      <c r="X777" s="1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5"/>
    </row>
    <row r="778" spans="1:38" ht="13">
      <c r="A778" s="1"/>
      <c r="B778" s="1"/>
      <c r="C778" s="1"/>
      <c r="D778" s="1"/>
      <c r="E778" s="1"/>
      <c r="F778" s="1"/>
      <c r="G778" s="44"/>
      <c r="H778" s="1"/>
      <c r="I778" s="1"/>
      <c r="J778" s="1"/>
      <c r="K778" s="1"/>
      <c r="L778" s="1"/>
      <c r="M778" s="44"/>
      <c r="N778" s="1"/>
      <c r="O778" s="1"/>
      <c r="P778" s="1"/>
      <c r="Q778" s="1"/>
      <c r="R778" s="1"/>
      <c r="S778" s="44"/>
      <c r="T778" s="1"/>
      <c r="U778" s="1"/>
      <c r="V778" s="1"/>
      <c r="W778" s="1"/>
      <c r="X778" s="1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5"/>
    </row>
    <row r="779" spans="1:38" ht="13">
      <c r="A779" s="1"/>
      <c r="B779" s="1"/>
      <c r="C779" s="1"/>
      <c r="D779" s="1"/>
      <c r="E779" s="1"/>
      <c r="F779" s="1"/>
      <c r="G779" s="44"/>
      <c r="H779" s="1"/>
      <c r="I779" s="1"/>
      <c r="J779" s="1"/>
      <c r="K779" s="1"/>
      <c r="L779" s="1"/>
      <c r="M779" s="44"/>
      <c r="N779" s="1"/>
      <c r="O779" s="1"/>
      <c r="P779" s="1"/>
      <c r="Q779" s="1"/>
      <c r="R779" s="1"/>
      <c r="S779" s="44"/>
      <c r="T779" s="1"/>
      <c r="U779" s="1"/>
      <c r="V779" s="1"/>
      <c r="W779" s="1"/>
      <c r="X779" s="1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5"/>
    </row>
    <row r="780" spans="1:38" ht="13">
      <c r="A780" s="1"/>
      <c r="B780" s="1"/>
      <c r="C780" s="1"/>
      <c r="D780" s="1"/>
      <c r="E780" s="1"/>
      <c r="F780" s="1"/>
      <c r="G780" s="44"/>
      <c r="H780" s="1"/>
      <c r="I780" s="1"/>
      <c r="J780" s="1"/>
      <c r="K780" s="1"/>
      <c r="L780" s="1"/>
      <c r="M780" s="44"/>
      <c r="N780" s="1"/>
      <c r="O780" s="1"/>
      <c r="P780" s="1"/>
      <c r="Q780" s="1"/>
      <c r="R780" s="1"/>
      <c r="S780" s="44"/>
      <c r="T780" s="1"/>
      <c r="U780" s="1"/>
      <c r="V780" s="1"/>
      <c r="W780" s="1"/>
      <c r="X780" s="1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5"/>
    </row>
    <row r="781" spans="1:38" ht="13">
      <c r="A781" s="1"/>
      <c r="B781" s="1"/>
      <c r="C781" s="1"/>
      <c r="D781" s="1"/>
      <c r="E781" s="1"/>
      <c r="F781" s="1"/>
      <c r="G781" s="44"/>
      <c r="H781" s="1"/>
      <c r="I781" s="1"/>
      <c r="J781" s="1"/>
      <c r="K781" s="1"/>
      <c r="L781" s="1"/>
      <c r="M781" s="44"/>
      <c r="N781" s="1"/>
      <c r="O781" s="1"/>
      <c r="P781" s="1"/>
      <c r="Q781" s="1"/>
      <c r="R781" s="1"/>
      <c r="S781" s="44"/>
      <c r="T781" s="1"/>
      <c r="U781" s="1"/>
      <c r="V781" s="1"/>
      <c r="W781" s="1"/>
      <c r="X781" s="1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5"/>
    </row>
    <row r="782" spans="1:38" ht="13">
      <c r="A782" s="1"/>
      <c r="B782" s="1"/>
      <c r="C782" s="1"/>
      <c r="D782" s="1"/>
      <c r="E782" s="1"/>
      <c r="F782" s="1"/>
      <c r="G782" s="44"/>
      <c r="H782" s="1"/>
      <c r="I782" s="1"/>
      <c r="J782" s="1"/>
      <c r="K782" s="1"/>
      <c r="L782" s="1"/>
      <c r="M782" s="44"/>
      <c r="N782" s="1"/>
      <c r="O782" s="1"/>
      <c r="P782" s="1"/>
      <c r="Q782" s="1"/>
      <c r="R782" s="1"/>
      <c r="S782" s="44"/>
      <c r="T782" s="1"/>
      <c r="U782" s="1"/>
      <c r="V782" s="1"/>
      <c r="W782" s="1"/>
      <c r="X782" s="1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5"/>
    </row>
    <row r="783" spans="1:38" ht="13">
      <c r="A783" s="1"/>
      <c r="B783" s="1"/>
      <c r="C783" s="1"/>
      <c r="D783" s="1"/>
      <c r="E783" s="1"/>
      <c r="F783" s="1"/>
      <c r="G783" s="44"/>
      <c r="H783" s="1"/>
      <c r="I783" s="1"/>
      <c r="J783" s="1"/>
      <c r="K783" s="1"/>
      <c r="L783" s="1"/>
      <c r="M783" s="44"/>
      <c r="N783" s="1"/>
      <c r="O783" s="1"/>
      <c r="P783" s="1"/>
      <c r="Q783" s="1"/>
      <c r="R783" s="1"/>
      <c r="S783" s="44"/>
      <c r="T783" s="1"/>
      <c r="U783" s="1"/>
      <c r="V783" s="1"/>
      <c r="W783" s="1"/>
      <c r="X783" s="1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5"/>
    </row>
    <row r="784" spans="1:38" ht="13">
      <c r="A784" s="1"/>
      <c r="B784" s="1"/>
      <c r="C784" s="1"/>
      <c r="D784" s="1"/>
      <c r="E784" s="1"/>
      <c r="F784" s="1"/>
      <c r="G784" s="44"/>
      <c r="H784" s="1"/>
      <c r="I784" s="1"/>
      <c r="J784" s="1"/>
      <c r="K784" s="1"/>
      <c r="L784" s="1"/>
      <c r="M784" s="44"/>
      <c r="N784" s="1"/>
      <c r="O784" s="1"/>
      <c r="P784" s="1"/>
      <c r="Q784" s="1"/>
      <c r="R784" s="1"/>
      <c r="S784" s="44"/>
      <c r="T784" s="1"/>
      <c r="U784" s="1"/>
      <c r="V784" s="1"/>
      <c r="W784" s="1"/>
      <c r="X784" s="1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5"/>
    </row>
    <row r="785" spans="1:38" ht="13">
      <c r="A785" s="1"/>
      <c r="B785" s="1"/>
      <c r="C785" s="1"/>
      <c r="D785" s="1"/>
      <c r="E785" s="1"/>
      <c r="F785" s="1"/>
      <c r="G785" s="44"/>
      <c r="H785" s="1"/>
      <c r="I785" s="1"/>
      <c r="J785" s="1"/>
      <c r="K785" s="1"/>
      <c r="L785" s="1"/>
      <c r="M785" s="44"/>
      <c r="N785" s="1"/>
      <c r="O785" s="1"/>
      <c r="P785" s="1"/>
      <c r="Q785" s="1"/>
      <c r="R785" s="1"/>
      <c r="S785" s="44"/>
      <c r="T785" s="1"/>
      <c r="U785" s="1"/>
      <c r="V785" s="1"/>
      <c r="W785" s="1"/>
      <c r="X785" s="1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5"/>
    </row>
    <row r="786" spans="1:38" ht="13">
      <c r="A786" s="1"/>
      <c r="B786" s="1"/>
      <c r="C786" s="1"/>
      <c r="D786" s="1"/>
      <c r="E786" s="1"/>
      <c r="F786" s="1"/>
      <c r="G786" s="44"/>
      <c r="H786" s="1"/>
      <c r="I786" s="1"/>
      <c r="J786" s="1"/>
      <c r="K786" s="1"/>
      <c r="L786" s="1"/>
      <c r="M786" s="44"/>
      <c r="N786" s="1"/>
      <c r="O786" s="1"/>
      <c r="P786" s="1"/>
      <c r="Q786" s="1"/>
      <c r="R786" s="1"/>
      <c r="S786" s="44"/>
      <c r="T786" s="1"/>
      <c r="U786" s="1"/>
      <c r="V786" s="1"/>
      <c r="W786" s="1"/>
      <c r="X786" s="1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5"/>
    </row>
    <row r="787" spans="1:38" ht="13">
      <c r="A787" s="1"/>
      <c r="B787" s="1"/>
      <c r="C787" s="1"/>
      <c r="D787" s="1"/>
      <c r="E787" s="1"/>
      <c r="F787" s="1"/>
      <c r="G787" s="44"/>
      <c r="H787" s="1"/>
      <c r="I787" s="1"/>
      <c r="J787" s="1"/>
      <c r="K787" s="1"/>
      <c r="L787" s="1"/>
      <c r="M787" s="44"/>
      <c r="N787" s="1"/>
      <c r="O787" s="1"/>
      <c r="P787" s="1"/>
      <c r="Q787" s="1"/>
      <c r="R787" s="1"/>
      <c r="S787" s="44"/>
      <c r="T787" s="1"/>
      <c r="U787" s="1"/>
      <c r="V787" s="1"/>
      <c r="W787" s="1"/>
      <c r="X787" s="1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5"/>
    </row>
    <row r="788" spans="1:38" ht="13">
      <c r="A788" s="1"/>
      <c r="B788" s="1"/>
      <c r="C788" s="1"/>
      <c r="D788" s="1"/>
      <c r="E788" s="1"/>
      <c r="F788" s="1"/>
      <c r="G788" s="44"/>
      <c r="H788" s="1"/>
      <c r="I788" s="1"/>
      <c r="J788" s="1"/>
      <c r="K788" s="1"/>
      <c r="L788" s="1"/>
      <c r="M788" s="44"/>
      <c r="N788" s="1"/>
      <c r="O788" s="1"/>
      <c r="P788" s="1"/>
      <c r="Q788" s="1"/>
      <c r="R788" s="1"/>
      <c r="S788" s="44"/>
      <c r="T788" s="1"/>
      <c r="U788" s="1"/>
      <c r="V788" s="1"/>
      <c r="W788" s="1"/>
      <c r="X788" s="1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5"/>
    </row>
    <row r="789" spans="1:38" ht="13">
      <c r="A789" s="1"/>
      <c r="B789" s="1"/>
      <c r="C789" s="1"/>
      <c r="D789" s="1"/>
      <c r="E789" s="1"/>
      <c r="F789" s="1"/>
      <c r="G789" s="44"/>
      <c r="H789" s="1"/>
      <c r="I789" s="1"/>
      <c r="J789" s="1"/>
      <c r="K789" s="1"/>
      <c r="L789" s="1"/>
      <c r="M789" s="44"/>
      <c r="N789" s="1"/>
      <c r="O789" s="1"/>
      <c r="P789" s="1"/>
      <c r="Q789" s="1"/>
      <c r="R789" s="1"/>
      <c r="S789" s="44"/>
      <c r="T789" s="1"/>
      <c r="U789" s="1"/>
      <c r="V789" s="1"/>
      <c r="W789" s="1"/>
      <c r="X789" s="1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5"/>
    </row>
    <row r="790" spans="1:38" ht="13">
      <c r="A790" s="1"/>
      <c r="B790" s="1"/>
      <c r="C790" s="1"/>
      <c r="D790" s="1"/>
      <c r="E790" s="1"/>
      <c r="F790" s="1"/>
      <c r="G790" s="44"/>
      <c r="H790" s="1"/>
      <c r="I790" s="1"/>
      <c r="J790" s="1"/>
      <c r="K790" s="1"/>
      <c r="L790" s="1"/>
      <c r="M790" s="44"/>
      <c r="N790" s="1"/>
      <c r="O790" s="1"/>
      <c r="P790" s="1"/>
      <c r="Q790" s="1"/>
      <c r="R790" s="1"/>
      <c r="S790" s="44"/>
      <c r="T790" s="1"/>
      <c r="U790" s="1"/>
      <c r="V790" s="1"/>
      <c r="W790" s="1"/>
      <c r="X790" s="1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5"/>
    </row>
    <row r="791" spans="1:38" ht="13">
      <c r="A791" s="1"/>
      <c r="B791" s="1"/>
      <c r="C791" s="1"/>
      <c r="D791" s="1"/>
      <c r="E791" s="1"/>
      <c r="F791" s="1"/>
      <c r="G791" s="44"/>
      <c r="H791" s="1"/>
      <c r="I791" s="1"/>
      <c r="J791" s="1"/>
      <c r="K791" s="1"/>
      <c r="L791" s="1"/>
      <c r="M791" s="44"/>
      <c r="N791" s="1"/>
      <c r="O791" s="1"/>
      <c r="P791" s="1"/>
      <c r="Q791" s="1"/>
      <c r="R791" s="1"/>
      <c r="S791" s="44"/>
      <c r="T791" s="1"/>
      <c r="U791" s="1"/>
      <c r="V791" s="1"/>
      <c r="W791" s="1"/>
      <c r="X791" s="1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5"/>
    </row>
    <row r="792" spans="1:38" ht="13">
      <c r="A792" s="1"/>
      <c r="B792" s="1"/>
      <c r="C792" s="1"/>
      <c r="D792" s="1"/>
      <c r="E792" s="1"/>
      <c r="F792" s="1"/>
      <c r="G792" s="44"/>
      <c r="H792" s="1"/>
      <c r="I792" s="1"/>
      <c r="J792" s="1"/>
      <c r="K792" s="1"/>
      <c r="L792" s="1"/>
      <c r="M792" s="44"/>
      <c r="N792" s="1"/>
      <c r="O792" s="1"/>
      <c r="P792" s="1"/>
      <c r="Q792" s="1"/>
      <c r="R792" s="1"/>
      <c r="S792" s="44"/>
      <c r="T792" s="1"/>
      <c r="U792" s="1"/>
      <c r="V792" s="1"/>
      <c r="W792" s="1"/>
      <c r="X792" s="1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5"/>
    </row>
    <row r="793" spans="1:38" ht="13">
      <c r="A793" s="1"/>
      <c r="B793" s="1"/>
      <c r="C793" s="1"/>
      <c r="D793" s="1"/>
      <c r="E793" s="1"/>
      <c r="F793" s="1"/>
      <c r="G793" s="44"/>
      <c r="H793" s="1"/>
      <c r="I793" s="1"/>
      <c r="J793" s="1"/>
      <c r="K793" s="1"/>
      <c r="L793" s="1"/>
      <c r="M793" s="44"/>
      <c r="N793" s="1"/>
      <c r="O793" s="1"/>
      <c r="P793" s="1"/>
      <c r="Q793" s="1"/>
      <c r="R793" s="1"/>
      <c r="S793" s="44"/>
      <c r="T793" s="1"/>
      <c r="U793" s="1"/>
      <c r="V793" s="1"/>
      <c r="W793" s="1"/>
      <c r="X793" s="1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5"/>
    </row>
    <row r="794" spans="1:38" ht="13">
      <c r="A794" s="1"/>
      <c r="B794" s="1"/>
      <c r="C794" s="1"/>
      <c r="D794" s="1"/>
      <c r="E794" s="1"/>
      <c r="F794" s="1"/>
      <c r="G794" s="44"/>
      <c r="H794" s="1"/>
      <c r="I794" s="1"/>
      <c r="J794" s="1"/>
      <c r="K794" s="1"/>
      <c r="L794" s="1"/>
      <c r="M794" s="44"/>
      <c r="N794" s="1"/>
      <c r="O794" s="1"/>
      <c r="P794" s="1"/>
      <c r="Q794" s="1"/>
      <c r="R794" s="1"/>
      <c r="S794" s="44"/>
      <c r="T794" s="1"/>
      <c r="U794" s="1"/>
      <c r="V794" s="1"/>
      <c r="W794" s="1"/>
      <c r="X794" s="1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5"/>
    </row>
    <row r="795" spans="1:38" ht="13">
      <c r="A795" s="1"/>
      <c r="B795" s="1"/>
      <c r="C795" s="1"/>
      <c r="D795" s="1"/>
      <c r="E795" s="1"/>
      <c r="F795" s="1"/>
      <c r="G795" s="44"/>
      <c r="H795" s="1"/>
      <c r="I795" s="1"/>
      <c r="J795" s="1"/>
      <c r="K795" s="1"/>
      <c r="L795" s="1"/>
      <c r="M795" s="44"/>
      <c r="N795" s="1"/>
      <c r="O795" s="1"/>
      <c r="P795" s="1"/>
      <c r="Q795" s="1"/>
      <c r="R795" s="1"/>
      <c r="S795" s="44"/>
      <c r="T795" s="1"/>
      <c r="U795" s="1"/>
      <c r="V795" s="1"/>
      <c r="W795" s="1"/>
      <c r="X795" s="1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5"/>
    </row>
    <row r="796" spans="1:38" ht="13">
      <c r="A796" s="1"/>
      <c r="B796" s="1"/>
      <c r="C796" s="1"/>
      <c r="D796" s="1"/>
      <c r="E796" s="1"/>
      <c r="F796" s="1"/>
      <c r="G796" s="44"/>
      <c r="H796" s="1"/>
      <c r="I796" s="1"/>
      <c r="J796" s="1"/>
      <c r="K796" s="1"/>
      <c r="L796" s="1"/>
      <c r="M796" s="44"/>
      <c r="N796" s="1"/>
      <c r="O796" s="1"/>
      <c r="P796" s="1"/>
      <c r="Q796" s="1"/>
      <c r="R796" s="1"/>
      <c r="S796" s="44"/>
      <c r="T796" s="1"/>
      <c r="U796" s="1"/>
      <c r="V796" s="1"/>
      <c r="W796" s="1"/>
      <c r="X796" s="1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5"/>
    </row>
    <row r="797" spans="1:38" ht="13">
      <c r="A797" s="1"/>
      <c r="B797" s="1"/>
      <c r="C797" s="1"/>
      <c r="D797" s="1"/>
      <c r="E797" s="1"/>
      <c r="F797" s="1"/>
      <c r="G797" s="44"/>
      <c r="H797" s="1"/>
      <c r="I797" s="1"/>
      <c r="J797" s="1"/>
      <c r="K797" s="1"/>
      <c r="L797" s="1"/>
      <c r="M797" s="44"/>
      <c r="N797" s="1"/>
      <c r="O797" s="1"/>
      <c r="P797" s="1"/>
      <c r="Q797" s="1"/>
      <c r="R797" s="1"/>
      <c r="S797" s="44"/>
      <c r="T797" s="1"/>
      <c r="U797" s="1"/>
      <c r="V797" s="1"/>
      <c r="W797" s="1"/>
      <c r="X797" s="1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5"/>
    </row>
    <row r="798" spans="1:38" ht="13">
      <c r="A798" s="1"/>
      <c r="B798" s="1"/>
      <c r="C798" s="1"/>
      <c r="D798" s="1"/>
      <c r="E798" s="1"/>
      <c r="F798" s="1"/>
      <c r="G798" s="44"/>
      <c r="H798" s="1"/>
      <c r="I798" s="1"/>
      <c r="J798" s="1"/>
      <c r="K798" s="1"/>
      <c r="L798" s="1"/>
      <c r="M798" s="44"/>
      <c r="N798" s="1"/>
      <c r="O798" s="1"/>
      <c r="P798" s="1"/>
      <c r="Q798" s="1"/>
      <c r="R798" s="1"/>
      <c r="S798" s="44"/>
      <c r="T798" s="1"/>
      <c r="U798" s="1"/>
      <c r="V798" s="1"/>
      <c r="W798" s="1"/>
      <c r="X798" s="1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5"/>
    </row>
    <row r="799" spans="1:38" ht="13">
      <c r="A799" s="1"/>
      <c r="B799" s="1"/>
      <c r="C799" s="1"/>
      <c r="D799" s="1"/>
      <c r="E799" s="1"/>
      <c r="F799" s="1"/>
      <c r="G799" s="44"/>
      <c r="H799" s="1"/>
      <c r="I799" s="1"/>
      <c r="J799" s="1"/>
      <c r="K799" s="1"/>
      <c r="L799" s="1"/>
      <c r="M799" s="44"/>
      <c r="N799" s="1"/>
      <c r="O799" s="1"/>
      <c r="P799" s="1"/>
      <c r="Q799" s="1"/>
      <c r="R799" s="1"/>
      <c r="S799" s="44"/>
      <c r="T799" s="1"/>
      <c r="U799" s="1"/>
      <c r="V799" s="1"/>
      <c r="W799" s="1"/>
      <c r="X799" s="1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5"/>
    </row>
    <row r="800" spans="1:38" ht="13">
      <c r="A800" s="1"/>
      <c r="B800" s="1"/>
      <c r="C800" s="1"/>
      <c r="D800" s="1"/>
      <c r="E800" s="1"/>
      <c r="F800" s="1"/>
      <c r="G800" s="44"/>
      <c r="H800" s="1"/>
      <c r="I800" s="1"/>
      <c r="J800" s="1"/>
      <c r="K800" s="1"/>
      <c r="L800" s="1"/>
      <c r="M800" s="44"/>
      <c r="N800" s="1"/>
      <c r="O800" s="1"/>
      <c r="P800" s="1"/>
      <c r="Q800" s="1"/>
      <c r="R800" s="1"/>
      <c r="S800" s="44"/>
      <c r="T800" s="1"/>
      <c r="U800" s="1"/>
      <c r="V800" s="1"/>
      <c r="W800" s="1"/>
      <c r="X800" s="1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5"/>
    </row>
    <row r="801" spans="1:38" ht="13">
      <c r="A801" s="1"/>
      <c r="B801" s="1"/>
      <c r="C801" s="1"/>
      <c r="D801" s="1"/>
      <c r="E801" s="1"/>
      <c r="F801" s="1"/>
      <c r="G801" s="44"/>
      <c r="H801" s="1"/>
      <c r="I801" s="1"/>
      <c r="J801" s="1"/>
      <c r="K801" s="1"/>
      <c r="L801" s="1"/>
      <c r="M801" s="44"/>
      <c r="N801" s="1"/>
      <c r="O801" s="1"/>
      <c r="P801" s="1"/>
      <c r="Q801" s="1"/>
      <c r="R801" s="1"/>
      <c r="S801" s="44"/>
      <c r="T801" s="1"/>
      <c r="U801" s="1"/>
      <c r="V801" s="1"/>
      <c r="W801" s="1"/>
      <c r="X801" s="1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5"/>
    </row>
    <row r="802" spans="1:38" ht="13">
      <c r="A802" s="1"/>
      <c r="B802" s="1"/>
      <c r="C802" s="1"/>
      <c r="D802" s="1"/>
      <c r="E802" s="1"/>
      <c r="F802" s="1"/>
      <c r="G802" s="44"/>
      <c r="H802" s="1"/>
      <c r="I802" s="1"/>
      <c r="J802" s="1"/>
      <c r="K802" s="1"/>
      <c r="L802" s="1"/>
      <c r="M802" s="44"/>
      <c r="N802" s="1"/>
      <c r="O802" s="1"/>
      <c r="P802" s="1"/>
      <c r="Q802" s="1"/>
      <c r="R802" s="1"/>
      <c r="S802" s="44"/>
      <c r="T802" s="1"/>
      <c r="U802" s="1"/>
      <c r="V802" s="1"/>
      <c r="W802" s="1"/>
      <c r="X802" s="1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5"/>
    </row>
    <row r="803" spans="1:38" ht="13">
      <c r="A803" s="1"/>
      <c r="B803" s="1"/>
      <c r="C803" s="1"/>
      <c r="D803" s="1"/>
      <c r="E803" s="1"/>
      <c r="F803" s="1"/>
      <c r="G803" s="44"/>
      <c r="H803" s="1"/>
      <c r="I803" s="1"/>
      <c r="J803" s="1"/>
      <c r="K803" s="1"/>
      <c r="L803" s="1"/>
      <c r="M803" s="44"/>
      <c r="N803" s="1"/>
      <c r="O803" s="1"/>
      <c r="P803" s="1"/>
      <c r="Q803" s="1"/>
      <c r="R803" s="1"/>
      <c r="S803" s="44"/>
      <c r="T803" s="1"/>
      <c r="U803" s="1"/>
      <c r="V803" s="1"/>
      <c r="W803" s="1"/>
      <c r="X803" s="1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5"/>
    </row>
    <row r="804" spans="1:38" ht="13">
      <c r="A804" s="1"/>
      <c r="B804" s="1"/>
      <c r="C804" s="1"/>
      <c r="D804" s="1"/>
      <c r="E804" s="1"/>
      <c r="F804" s="1"/>
      <c r="G804" s="44"/>
      <c r="H804" s="1"/>
      <c r="I804" s="1"/>
      <c r="J804" s="1"/>
      <c r="K804" s="1"/>
      <c r="L804" s="1"/>
      <c r="M804" s="44"/>
      <c r="N804" s="1"/>
      <c r="O804" s="1"/>
      <c r="P804" s="1"/>
      <c r="Q804" s="1"/>
      <c r="R804" s="1"/>
      <c r="S804" s="44"/>
      <c r="T804" s="1"/>
      <c r="U804" s="1"/>
      <c r="V804" s="1"/>
      <c r="W804" s="1"/>
      <c r="X804" s="1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5"/>
    </row>
    <row r="805" spans="1:38" ht="13">
      <c r="A805" s="1"/>
      <c r="B805" s="1"/>
      <c r="C805" s="1"/>
      <c r="D805" s="1"/>
      <c r="E805" s="1"/>
      <c r="F805" s="1"/>
      <c r="G805" s="44"/>
      <c r="H805" s="1"/>
      <c r="I805" s="1"/>
      <c r="J805" s="1"/>
      <c r="K805" s="1"/>
      <c r="L805" s="1"/>
      <c r="M805" s="44"/>
      <c r="N805" s="1"/>
      <c r="O805" s="1"/>
      <c r="P805" s="1"/>
      <c r="Q805" s="1"/>
      <c r="R805" s="1"/>
      <c r="S805" s="44"/>
      <c r="T805" s="1"/>
      <c r="U805" s="1"/>
      <c r="V805" s="1"/>
      <c r="W805" s="1"/>
      <c r="X805" s="1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5"/>
    </row>
    <row r="806" spans="1:38" ht="13">
      <c r="A806" s="1"/>
      <c r="B806" s="1"/>
      <c r="C806" s="1"/>
      <c r="D806" s="1"/>
      <c r="E806" s="1"/>
      <c r="F806" s="1"/>
      <c r="G806" s="44"/>
      <c r="H806" s="1"/>
      <c r="I806" s="1"/>
      <c r="J806" s="1"/>
      <c r="K806" s="1"/>
      <c r="L806" s="1"/>
      <c r="M806" s="44"/>
      <c r="N806" s="1"/>
      <c r="O806" s="1"/>
      <c r="P806" s="1"/>
      <c r="Q806" s="1"/>
      <c r="R806" s="1"/>
      <c r="S806" s="44"/>
      <c r="T806" s="1"/>
      <c r="U806" s="1"/>
      <c r="V806" s="1"/>
      <c r="W806" s="1"/>
      <c r="X806" s="1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5"/>
    </row>
    <row r="807" spans="1:38" ht="13">
      <c r="A807" s="1"/>
      <c r="B807" s="1"/>
      <c r="C807" s="1"/>
      <c r="D807" s="1"/>
      <c r="E807" s="1"/>
      <c r="F807" s="1"/>
      <c r="G807" s="44"/>
      <c r="H807" s="1"/>
      <c r="I807" s="1"/>
      <c r="J807" s="1"/>
      <c r="K807" s="1"/>
      <c r="L807" s="1"/>
      <c r="M807" s="44"/>
      <c r="N807" s="1"/>
      <c r="O807" s="1"/>
      <c r="P807" s="1"/>
      <c r="Q807" s="1"/>
      <c r="R807" s="1"/>
      <c r="S807" s="44"/>
      <c r="T807" s="1"/>
      <c r="U807" s="1"/>
      <c r="V807" s="1"/>
      <c r="W807" s="1"/>
      <c r="X807" s="1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5"/>
    </row>
    <row r="808" spans="1:38" ht="13">
      <c r="A808" s="1"/>
      <c r="B808" s="1"/>
      <c r="C808" s="1"/>
      <c r="D808" s="1"/>
      <c r="E808" s="1"/>
      <c r="F808" s="1"/>
      <c r="G808" s="44"/>
      <c r="H808" s="1"/>
      <c r="I808" s="1"/>
      <c r="J808" s="1"/>
      <c r="K808" s="1"/>
      <c r="L808" s="1"/>
      <c r="M808" s="44"/>
      <c r="N808" s="1"/>
      <c r="O808" s="1"/>
      <c r="P808" s="1"/>
      <c r="Q808" s="1"/>
      <c r="R808" s="1"/>
      <c r="S808" s="44"/>
      <c r="T808" s="1"/>
      <c r="U808" s="1"/>
      <c r="V808" s="1"/>
      <c r="W808" s="1"/>
      <c r="X808" s="1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5"/>
    </row>
    <row r="809" spans="1:38" ht="13">
      <c r="A809" s="1"/>
      <c r="B809" s="1"/>
      <c r="C809" s="1"/>
      <c r="D809" s="1"/>
      <c r="E809" s="1"/>
      <c r="F809" s="1"/>
      <c r="G809" s="44"/>
      <c r="H809" s="1"/>
      <c r="I809" s="1"/>
      <c r="J809" s="1"/>
      <c r="K809" s="1"/>
      <c r="L809" s="1"/>
      <c r="M809" s="44"/>
      <c r="N809" s="1"/>
      <c r="O809" s="1"/>
      <c r="P809" s="1"/>
      <c r="Q809" s="1"/>
      <c r="R809" s="1"/>
      <c r="S809" s="44"/>
      <c r="T809" s="1"/>
      <c r="U809" s="1"/>
      <c r="V809" s="1"/>
      <c r="W809" s="1"/>
      <c r="X809" s="1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5"/>
    </row>
    <row r="810" spans="1:38" ht="13">
      <c r="A810" s="1"/>
      <c r="B810" s="1"/>
      <c r="C810" s="1"/>
      <c r="D810" s="1"/>
      <c r="E810" s="1"/>
      <c r="F810" s="1"/>
      <c r="G810" s="44"/>
      <c r="H810" s="1"/>
      <c r="I810" s="1"/>
      <c r="J810" s="1"/>
      <c r="K810" s="1"/>
      <c r="L810" s="1"/>
      <c r="M810" s="44"/>
      <c r="N810" s="1"/>
      <c r="O810" s="1"/>
      <c r="P810" s="1"/>
      <c r="Q810" s="1"/>
      <c r="R810" s="1"/>
      <c r="S810" s="44"/>
      <c r="T810" s="1"/>
      <c r="U810" s="1"/>
      <c r="V810" s="1"/>
      <c r="W810" s="1"/>
      <c r="X810" s="1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5"/>
    </row>
    <row r="811" spans="1:38" ht="13">
      <c r="A811" s="1"/>
      <c r="B811" s="1"/>
      <c r="C811" s="1"/>
      <c r="D811" s="1"/>
      <c r="E811" s="1"/>
      <c r="F811" s="1"/>
      <c r="G811" s="44"/>
      <c r="H811" s="1"/>
      <c r="I811" s="1"/>
      <c r="J811" s="1"/>
      <c r="K811" s="1"/>
      <c r="L811" s="1"/>
      <c r="M811" s="44"/>
      <c r="N811" s="1"/>
      <c r="O811" s="1"/>
      <c r="P811" s="1"/>
      <c r="Q811" s="1"/>
      <c r="R811" s="1"/>
      <c r="S811" s="44"/>
      <c r="T811" s="1"/>
      <c r="U811" s="1"/>
      <c r="V811" s="1"/>
      <c r="W811" s="1"/>
      <c r="X811" s="1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5"/>
    </row>
    <row r="812" spans="1:38" ht="13">
      <c r="A812" s="1"/>
      <c r="B812" s="1"/>
      <c r="C812" s="1"/>
      <c r="D812" s="1"/>
      <c r="E812" s="1"/>
      <c r="F812" s="1"/>
      <c r="G812" s="44"/>
      <c r="H812" s="1"/>
      <c r="I812" s="1"/>
      <c r="J812" s="1"/>
      <c r="K812" s="1"/>
      <c r="L812" s="1"/>
      <c r="M812" s="44"/>
      <c r="N812" s="1"/>
      <c r="O812" s="1"/>
      <c r="P812" s="1"/>
      <c r="Q812" s="1"/>
      <c r="R812" s="1"/>
      <c r="S812" s="44"/>
      <c r="T812" s="1"/>
      <c r="U812" s="1"/>
      <c r="V812" s="1"/>
      <c r="W812" s="1"/>
      <c r="X812" s="1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5"/>
    </row>
    <row r="813" spans="1:38" ht="13">
      <c r="A813" s="1"/>
      <c r="B813" s="1"/>
      <c r="C813" s="1"/>
      <c r="D813" s="1"/>
      <c r="E813" s="1"/>
      <c r="F813" s="1"/>
      <c r="G813" s="44"/>
      <c r="H813" s="1"/>
      <c r="I813" s="1"/>
      <c r="J813" s="1"/>
      <c r="K813" s="1"/>
      <c r="L813" s="1"/>
      <c r="M813" s="44"/>
      <c r="N813" s="1"/>
      <c r="O813" s="1"/>
      <c r="P813" s="1"/>
      <c r="Q813" s="1"/>
      <c r="R813" s="1"/>
      <c r="S813" s="44"/>
      <c r="T813" s="1"/>
      <c r="U813" s="1"/>
      <c r="V813" s="1"/>
      <c r="W813" s="1"/>
      <c r="X813" s="1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5"/>
    </row>
    <row r="814" spans="1:38" ht="13">
      <c r="A814" s="1"/>
      <c r="B814" s="1"/>
      <c r="C814" s="1"/>
      <c r="D814" s="1"/>
      <c r="E814" s="1"/>
      <c r="F814" s="1"/>
      <c r="G814" s="44"/>
      <c r="H814" s="1"/>
      <c r="I814" s="1"/>
      <c r="J814" s="1"/>
      <c r="K814" s="1"/>
      <c r="L814" s="1"/>
      <c r="M814" s="44"/>
      <c r="N814" s="1"/>
      <c r="O814" s="1"/>
      <c r="P814" s="1"/>
      <c r="Q814" s="1"/>
      <c r="R814" s="1"/>
      <c r="S814" s="44"/>
      <c r="T814" s="1"/>
      <c r="U814" s="1"/>
      <c r="V814" s="1"/>
      <c r="W814" s="1"/>
      <c r="X814" s="1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5"/>
    </row>
    <row r="815" spans="1:38" ht="13">
      <c r="A815" s="1"/>
      <c r="B815" s="1"/>
      <c r="C815" s="1"/>
      <c r="D815" s="1"/>
      <c r="E815" s="1"/>
      <c r="F815" s="1"/>
      <c r="G815" s="44"/>
      <c r="H815" s="1"/>
      <c r="I815" s="1"/>
      <c r="J815" s="1"/>
      <c r="K815" s="1"/>
      <c r="L815" s="1"/>
      <c r="M815" s="44"/>
      <c r="N815" s="1"/>
      <c r="O815" s="1"/>
      <c r="P815" s="1"/>
      <c r="Q815" s="1"/>
      <c r="R815" s="1"/>
      <c r="S815" s="44"/>
      <c r="T815" s="1"/>
      <c r="U815" s="1"/>
      <c r="V815" s="1"/>
      <c r="W815" s="1"/>
      <c r="X815" s="1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5"/>
    </row>
    <row r="816" spans="1:38" ht="13">
      <c r="A816" s="1"/>
      <c r="B816" s="1"/>
      <c r="C816" s="1"/>
      <c r="D816" s="1"/>
      <c r="E816" s="1"/>
      <c r="F816" s="1"/>
      <c r="G816" s="44"/>
      <c r="H816" s="1"/>
      <c r="I816" s="1"/>
      <c r="J816" s="1"/>
      <c r="K816" s="1"/>
      <c r="L816" s="1"/>
      <c r="M816" s="44"/>
      <c r="N816" s="1"/>
      <c r="O816" s="1"/>
      <c r="P816" s="1"/>
      <c r="Q816" s="1"/>
      <c r="R816" s="1"/>
      <c r="S816" s="44"/>
      <c r="T816" s="1"/>
      <c r="U816" s="1"/>
      <c r="V816" s="1"/>
      <c r="W816" s="1"/>
      <c r="X816" s="1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5"/>
    </row>
    <row r="817" spans="1:38" ht="13">
      <c r="A817" s="1"/>
      <c r="B817" s="1"/>
      <c r="C817" s="1"/>
      <c r="D817" s="1"/>
      <c r="E817" s="1"/>
      <c r="F817" s="1"/>
      <c r="G817" s="44"/>
      <c r="H817" s="1"/>
      <c r="I817" s="1"/>
      <c r="J817" s="1"/>
      <c r="K817" s="1"/>
      <c r="L817" s="1"/>
      <c r="M817" s="44"/>
      <c r="N817" s="1"/>
      <c r="O817" s="1"/>
      <c r="P817" s="1"/>
      <c r="Q817" s="1"/>
      <c r="R817" s="1"/>
      <c r="S817" s="44"/>
      <c r="T817" s="1"/>
      <c r="U817" s="1"/>
      <c r="V817" s="1"/>
      <c r="W817" s="1"/>
      <c r="X817" s="1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5"/>
    </row>
    <row r="818" spans="1:38" ht="13">
      <c r="A818" s="1"/>
      <c r="B818" s="1"/>
      <c r="C818" s="1"/>
      <c r="D818" s="1"/>
      <c r="E818" s="1"/>
      <c r="F818" s="1"/>
      <c r="G818" s="44"/>
      <c r="H818" s="1"/>
      <c r="I818" s="1"/>
      <c r="J818" s="1"/>
      <c r="K818" s="1"/>
      <c r="L818" s="1"/>
      <c r="M818" s="44"/>
      <c r="N818" s="1"/>
      <c r="O818" s="1"/>
      <c r="P818" s="1"/>
      <c r="Q818" s="1"/>
      <c r="R818" s="1"/>
      <c r="S818" s="44"/>
      <c r="T818" s="1"/>
      <c r="U818" s="1"/>
      <c r="V818" s="1"/>
      <c r="W818" s="1"/>
      <c r="X818" s="1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5"/>
    </row>
    <row r="819" spans="1:38" ht="13">
      <c r="A819" s="1"/>
      <c r="B819" s="1"/>
      <c r="C819" s="1"/>
      <c r="D819" s="1"/>
      <c r="E819" s="1"/>
      <c r="F819" s="1"/>
      <c r="G819" s="44"/>
      <c r="H819" s="1"/>
      <c r="I819" s="1"/>
      <c r="J819" s="1"/>
      <c r="K819" s="1"/>
      <c r="L819" s="1"/>
      <c r="M819" s="44"/>
      <c r="N819" s="1"/>
      <c r="O819" s="1"/>
      <c r="P819" s="1"/>
      <c r="Q819" s="1"/>
      <c r="R819" s="1"/>
      <c r="S819" s="44"/>
      <c r="T819" s="1"/>
      <c r="U819" s="1"/>
      <c r="V819" s="1"/>
      <c r="W819" s="1"/>
      <c r="X819" s="1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5"/>
    </row>
    <row r="820" spans="1:38" ht="13">
      <c r="A820" s="1"/>
      <c r="B820" s="1"/>
      <c r="C820" s="1"/>
      <c r="D820" s="1"/>
      <c r="E820" s="1"/>
      <c r="F820" s="1"/>
      <c r="G820" s="44"/>
      <c r="H820" s="1"/>
      <c r="I820" s="1"/>
      <c r="J820" s="1"/>
      <c r="K820" s="1"/>
      <c r="L820" s="1"/>
      <c r="M820" s="44"/>
      <c r="N820" s="1"/>
      <c r="O820" s="1"/>
      <c r="P820" s="1"/>
      <c r="Q820" s="1"/>
      <c r="R820" s="1"/>
      <c r="S820" s="44"/>
      <c r="T820" s="1"/>
      <c r="U820" s="1"/>
      <c r="V820" s="1"/>
      <c r="W820" s="1"/>
      <c r="X820" s="1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5"/>
    </row>
    <row r="821" spans="1:38" ht="13">
      <c r="A821" s="1"/>
      <c r="B821" s="1"/>
      <c r="C821" s="1"/>
      <c r="D821" s="1"/>
      <c r="E821" s="1"/>
      <c r="F821" s="1"/>
      <c r="G821" s="44"/>
      <c r="H821" s="1"/>
      <c r="I821" s="1"/>
      <c r="J821" s="1"/>
      <c r="K821" s="1"/>
      <c r="L821" s="1"/>
      <c r="M821" s="44"/>
      <c r="N821" s="1"/>
      <c r="O821" s="1"/>
      <c r="P821" s="1"/>
      <c r="Q821" s="1"/>
      <c r="R821" s="1"/>
      <c r="S821" s="44"/>
      <c r="T821" s="1"/>
      <c r="U821" s="1"/>
      <c r="V821" s="1"/>
      <c r="W821" s="1"/>
      <c r="X821" s="1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5"/>
    </row>
    <row r="822" spans="1:38" ht="13">
      <c r="A822" s="1"/>
      <c r="B822" s="1"/>
      <c r="C822" s="1"/>
      <c r="D822" s="1"/>
      <c r="E822" s="1"/>
      <c r="F822" s="1"/>
      <c r="G822" s="44"/>
      <c r="H822" s="1"/>
      <c r="I822" s="1"/>
      <c r="J822" s="1"/>
      <c r="K822" s="1"/>
      <c r="L822" s="1"/>
      <c r="M822" s="44"/>
      <c r="N822" s="1"/>
      <c r="O822" s="1"/>
      <c r="P822" s="1"/>
      <c r="Q822" s="1"/>
      <c r="R822" s="1"/>
      <c r="S822" s="44"/>
      <c r="T822" s="1"/>
      <c r="U822" s="1"/>
      <c r="V822" s="1"/>
      <c r="W822" s="1"/>
      <c r="X822" s="1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5"/>
    </row>
    <row r="823" spans="1:38" ht="13">
      <c r="A823" s="1"/>
      <c r="B823" s="1"/>
      <c r="C823" s="1"/>
      <c r="D823" s="1"/>
      <c r="E823" s="1"/>
      <c r="F823" s="1"/>
      <c r="G823" s="44"/>
      <c r="H823" s="1"/>
      <c r="I823" s="1"/>
      <c r="J823" s="1"/>
      <c r="K823" s="1"/>
      <c r="L823" s="1"/>
      <c r="M823" s="44"/>
      <c r="N823" s="1"/>
      <c r="O823" s="1"/>
      <c r="P823" s="1"/>
      <c r="Q823" s="1"/>
      <c r="R823" s="1"/>
      <c r="S823" s="44"/>
      <c r="T823" s="1"/>
      <c r="U823" s="1"/>
      <c r="V823" s="1"/>
      <c r="W823" s="1"/>
      <c r="X823" s="1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5"/>
    </row>
    <row r="824" spans="1:38" ht="13">
      <c r="A824" s="1"/>
      <c r="B824" s="1"/>
      <c r="C824" s="1"/>
      <c r="D824" s="1"/>
      <c r="E824" s="1"/>
      <c r="F824" s="1"/>
      <c r="G824" s="44"/>
      <c r="H824" s="1"/>
      <c r="I824" s="1"/>
      <c r="J824" s="1"/>
      <c r="K824" s="1"/>
      <c r="L824" s="1"/>
      <c r="M824" s="44"/>
      <c r="N824" s="1"/>
      <c r="O824" s="1"/>
      <c r="P824" s="1"/>
      <c r="Q824" s="1"/>
      <c r="R824" s="1"/>
      <c r="S824" s="44"/>
      <c r="T824" s="1"/>
      <c r="U824" s="1"/>
      <c r="V824" s="1"/>
      <c r="W824" s="1"/>
      <c r="X824" s="1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5"/>
    </row>
    <row r="825" spans="1:38" ht="13">
      <c r="A825" s="1"/>
      <c r="B825" s="1"/>
      <c r="C825" s="1"/>
      <c r="D825" s="1"/>
      <c r="E825" s="1"/>
      <c r="F825" s="1"/>
      <c r="G825" s="44"/>
      <c r="H825" s="1"/>
      <c r="I825" s="1"/>
      <c r="J825" s="1"/>
      <c r="K825" s="1"/>
      <c r="L825" s="1"/>
      <c r="M825" s="44"/>
      <c r="N825" s="1"/>
      <c r="O825" s="1"/>
      <c r="P825" s="1"/>
      <c r="Q825" s="1"/>
      <c r="R825" s="1"/>
      <c r="S825" s="44"/>
      <c r="T825" s="1"/>
      <c r="U825" s="1"/>
      <c r="V825" s="1"/>
      <c r="W825" s="1"/>
      <c r="X825" s="1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5"/>
    </row>
    <row r="826" spans="1:38" ht="13">
      <c r="A826" s="1"/>
      <c r="B826" s="1"/>
      <c r="C826" s="1"/>
      <c r="D826" s="1"/>
      <c r="E826" s="1"/>
      <c r="F826" s="1"/>
      <c r="G826" s="44"/>
      <c r="H826" s="1"/>
      <c r="I826" s="1"/>
      <c r="J826" s="1"/>
      <c r="K826" s="1"/>
      <c r="L826" s="1"/>
      <c r="M826" s="44"/>
      <c r="N826" s="1"/>
      <c r="O826" s="1"/>
      <c r="P826" s="1"/>
      <c r="Q826" s="1"/>
      <c r="R826" s="1"/>
      <c r="S826" s="44"/>
      <c r="T826" s="1"/>
      <c r="U826" s="1"/>
      <c r="V826" s="1"/>
      <c r="W826" s="1"/>
      <c r="X826" s="1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5"/>
    </row>
    <row r="827" spans="1:38" ht="13">
      <c r="A827" s="1"/>
      <c r="B827" s="1"/>
      <c r="C827" s="1"/>
      <c r="D827" s="1"/>
      <c r="E827" s="1"/>
      <c r="F827" s="1"/>
      <c r="G827" s="44"/>
      <c r="H827" s="1"/>
      <c r="I827" s="1"/>
      <c r="J827" s="1"/>
      <c r="K827" s="1"/>
      <c r="L827" s="1"/>
      <c r="M827" s="44"/>
      <c r="N827" s="1"/>
      <c r="O827" s="1"/>
      <c r="P827" s="1"/>
      <c r="Q827" s="1"/>
      <c r="R827" s="1"/>
      <c r="S827" s="44"/>
      <c r="T827" s="1"/>
      <c r="U827" s="1"/>
      <c r="V827" s="1"/>
      <c r="W827" s="1"/>
      <c r="X827" s="1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5"/>
    </row>
    <row r="828" spans="1:38" ht="13">
      <c r="A828" s="1"/>
      <c r="B828" s="1"/>
      <c r="C828" s="1"/>
      <c r="D828" s="1"/>
      <c r="E828" s="1"/>
      <c r="F828" s="1"/>
      <c r="G828" s="44"/>
      <c r="H828" s="1"/>
      <c r="I828" s="1"/>
      <c r="J828" s="1"/>
      <c r="K828" s="1"/>
      <c r="L828" s="1"/>
      <c r="M828" s="44"/>
      <c r="N828" s="1"/>
      <c r="O828" s="1"/>
      <c r="P828" s="1"/>
      <c r="Q828" s="1"/>
      <c r="R828" s="1"/>
      <c r="S828" s="44"/>
      <c r="T828" s="1"/>
      <c r="U828" s="1"/>
      <c r="V828" s="1"/>
      <c r="W828" s="1"/>
      <c r="X828" s="1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5"/>
    </row>
    <row r="829" spans="1:38" ht="13">
      <c r="A829" s="1"/>
      <c r="B829" s="1"/>
      <c r="C829" s="1"/>
      <c r="D829" s="1"/>
      <c r="E829" s="1"/>
      <c r="F829" s="1"/>
      <c r="G829" s="44"/>
      <c r="H829" s="1"/>
      <c r="I829" s="1"/>
      <c r="J829" s="1"/>
      <c r="K829" s="1"/>
      <c r="L829" s="1"/>
      <c r="M829" s="44"/>
      <c r="N829" s="1"/>
      <c r="O829" s="1"/>
      <c r="P829" s="1"/>
      <c r="Q829" s="1"/>
      <c r="R829" s="1"/>
      <c r="S829" s="44"/>
      <c r="T829" s="1"/>
      <c r="U829" s="1"/>
      <c r="V829" s="1"/>
      <c r="W829" s="1"/>
      <c r="X829" s="1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5"/>
    </row>
    <row r="830" spans="1:38" ht="13">
      <c r="A830" s="1"/>
      <c r="B830" s="1"/>
      <c r="C830" s="1"/>
      <c r="D830" s="1"/>
      <c r="E830" s="1"/>
      <c r="F830" s="1"/>
      <c r="G830" s="44"/>
      <c r="H830" s="1"/>
      <c r="I830" s="1"/>
      <c r="J830" s="1"/>
      <c r="K830" s="1"/>
      <c r="L830" s="1"/>
      <c r="M830" s="44"/>
      <c r="N830" s="1"/>
      <c r="O830" s="1"/>
      <c r="P830" s="1"/>
      <c r="Q830" s="1"/>
      <c r="R830" s="1"/>
      <c r="S830" s="44"/>
      <c r="T830" s="1"/>
      <c r="U830" s="1"/>
      <c r="V830" s="1"/>
      <c r="W830" s="1"/>
      <c r="X830" s="1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5"/>
    </row>
    <row r="831" spans="1:38" ht="13">
      <c r="A831" s="1"/>
      <c r="B831" s="1"/>
      <c r="C831" s="1"/>
      <c r="D831" s="1"/>
      <c r="E831" s="1"/>
      <c r="F831" s="1"/>
      <c r="G831" s="44"/>
      <c r="H831" s="1"/>
      <c r="I831" s="1"/>
      <c r="J831" s="1"/>
      <c r="K831" s="1"/>
      <c r="L831" s="1"/>
      <c r="M831" s="44"/>
      <c r="N831" s="1"/>
      <c r="O831" s="1"/>
      <c r="P831" s="1"/>
      <c r="Q831" s="1"/>
      <c r="R831" s="1"/>
      <c r="S831" s="44"/>
      <c r="T831" s="1"/>
      <c r="U831" s="1"/>
      <c r="V831" s="1"/>
      <c r="W831" s="1"/>
      <c r="X831" s="1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5"/>
    </row>
    <row r="832" spans="1:38" ht="13">
      <c r="A832" s="1"/>
      <c r="B832" s="1"/>
      <c r="C832" s="1"/>
      <c r="D832" s="1"/>
      <c r="E832" s="1"/>
      <c r="F832" s="1"/>
      <c r="G832" s="44"/>
      <c r="H832" s="1"/>
      <c r="I832" s="1"/>
      <c r="J832" s="1"/>
      <c r="K832" s="1"/>
      <c r="L832" s="1"/>
      <c r="M832" s="44"/>
      <c r="N832" s="1"/>
      <c r="O832" s="1"/>
      <c r="P832" s="1"/>
      <c r="Q832" s="1"/>
      <c r="R832" s="1"/>
      <c r="S832" s="44"/>
      <c r="T832" s="1"/>
      <c r="U832" s="1"/>
      <c r="V832" s="1"/>
      <c r="W832" s="1"/>
      <c r="X832" s="1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5"/>
    </row>
    <row r="833" spans="1:38" ht="13">
      <c r="A833" s="1"/>
      <c r="B833" s="1"/>
      <c r="C833" s="1"/>
      <c r="D833" s="1"/>
      <c r="E833" s="1"/>
      <c r="F833" s="1"/>
      <c r="G833" s="44"/>
      <c r="H833" s="1"/>
      <c r="I833" s="1"/>
      <c r="J833" s="1"/>
      <c r="K833" s="1"/>
      <c r="L833" s="1"/>
      <c r="M833" s="44"/>
      <c r="N833" s="1"/>
      <c r="O833" s="1"/>
      <c r="P833" s="1"/>
      <c r="Q833" s="1"/>
      <c r="R833" s="1"/>
      <c r="S833" s="44"/>
      <c r="T833" s="1"/>
      <c r="U833" s="1"/>
      <c r="V833" s="1"/>
      <c r="W833" s="1"/>
      <c r="X833" s="1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5"/>
    </row>
    <row r="834" spans="1:38" ht="13">
      <c r="A834" s="1"/>
      <c r="B834" s="1"/>
      <c r="C834" s="1"/>
      <c r="D834" s="1"/>
      <c r="E834" s="1"/>
      <c r="F834" s="1"/>
      <c r="G834" s="44"/>
      <c r="H834" s="1"/>
      <c r="I834" s="1"/>
      <c r="J834" s="1"/>
      <c r="K834" s="1"/>
      <c r="L834" s="1"/>
      <c r="M834" s="44"/>
      <c r="N834" s="1"/>
      <c r="O834" s="1"/>
      <c r="P834" s="1"/>
      <c r="Q834" s="1"/>
      <c r="R834" s="1"/>
      <c r="S834" s="44"/>
      <c r="T834" s="1"/>
      <c r="U834" s="1"/>
      <c r="V834" s="1"/>
      <c r="W834" s="1"/>
      <c r="X834" s="1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5"/>
    </row>
    <row r="835" spans="1:38" ht="13">
      <c r="A835" s="1"/>
      <c r="B835" s="1"/>
      <c r="C835" s="1"/>
      <c r="D835" s="1"/>
      <c r="E835" s="1"/>
      <c r="F835" s="1"/>
      <c r="G835" s="44"/>
      <c r="H835" s="1"/>
      <c r="I835" s="1"/>
      <c r="J835" s="1"/>
      <c r="K835" s="1"/>
      <c r="L835" s="1"/>
      <c r="M835" s="44"/>
      <c r="N835" s="1"/>
      <c r="O835" s="1"/>
      <c r="P835" s="1"/>
      <c r="Q835" s="1"/>
      <c r="R835" s="1"/>
      <c r="S835" s="44"/>
      <c r="T835" s="1"/>
      <c r="U835" s="1"/>
      <c r="V835" s="1"/>
      <c r="W835" s="1"/>
      <c r="X835" s="1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5"/>
    </row>
    <row r="836" spans="1:38" ht="13">
      <c r="A836" s="1"/>
      <c r="B836" s="1"/>
      <c r="C836" s="1"/>
      <c r="D836" s="1"/>
      <c r="E836" s="1"/>
      <c r="F836" s="1"/>
      <c r="G836" s="44"/>
      <c r="H836" s="1"/>
      <c r="I836" s="1"/>
      <c r="J836" s="1"/>
      <c r="K836" s="1"/>
      <c r="L836" s="1"/>
      <c r="M836" s="44"/>
      <c r="N836" s="1"/>
      <c r="O836" s="1"/>
      <c r="P836" s="1"/>
      <c r="Q836" s="1"/>
      <c r="R836" s="1"/>
      <c r="S836" s="44"/>
      <c r="T836" s="1"/>
      <c r="U836" s="1"/>
      <c r="V836" s="1"/>
      <c r="W836" s="1"/>
      <c r="X836" s="1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5"/>
    </row>
    <row r="837" spans="1:38" ht="13">
      <c r="A837" s="1"/>
      <c r="B837" s="1"/>
      <c r="C837" s="1"/>
      <c r="D837" s="1"/>
      <c r="E837" s="1"/>
      <c r="F837" s="1"/>
      <c r="G837" s="44"/>
      <c r="H837" s="1"/>
      <c r="I837" s="1"/>
      <c r="J837" s="1"/>
      <c r="K837" s="1"/>
      <c r="L837" s="1"/>
      <c r="M837" s="44"/>
      <c r="N837" s="1"/>
      <c r="O837" s="1"/>
      <c r="P837" s="1"/>
      <c r="Q837" s="1"/>
      <c r="R837" s="1"/>
      <c r="S837" s="44"/>
      <c r="T837" s="1"/>
      <c r="U837" s="1"/>
      <c r="V837" s="1"/>
      <c r="W837" s="1"/>
      <c r="X837" s="1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5"/>
    </row>
    <row r="838" spans="1:38" ht="13">
      <c r="A838" s="1"/>
      <c r="B838" s="1"/>
      <c r="C838" s="1"/>
      <c r="D838" s="1"/>
      <c r="E838" s="1"/>
      <c r="F838" s="1"/>
      <c r="G838" s="44"/>
      <c r="H838" s="1"/>
      <c r="I838" s="1"/>
      <c r="J838" s="1"/>
      <c r="K838" s="1"/>
      <c r="L838" s="1"/>
      <c r="M838" s="44"/>
      <c r="N838" s="1"/>
      <c r="O838" s="1"/>
      <c r="P838" s="1"/>
      <c r="Q838" s="1"/>
      <c r="R838" s="1"/>
      <c r="S838" s="44"/>
      <c r="T838" s="1"/>
      <c r="U838" s="1"/>
      <c r="V838" s="1"/>
      <c r="W838" s="1"/>
      <c r="X838" s="1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5"/>
    </row>
    <row r="839" spans="1:38" ht="13">
      <c r="A839" s="1"/>
      <c r="B839" s="1"/>
      <c r="C839" s="1"/>
      <c r="D839" s="1"/>
      <c r="E839" s="1"/>
      <c r="F839" s="1"/>
      <c r="G839" s="44"/>
      <c r="H839" s="1"/>
      <c r="I839" s="1"/>
      <c r="J839" s="1"/>
      <c r="K839" s="1"/>
      <c r="L839" s="1"/>
      <c r="M839" s="44"/>
      <c r="N839" s="1"/>
      <c r="O839" s="1"/>
      <c r="P839" s="1"/>
      <c r="Q839" s="1"/>
      <c r="R839" s="1"/>
      <c r="S839" s="44"/>
      <c r="T839" s="1"/>
      <c r="U839" s="1"/>
      <c r="V839" s="1"/>
      <c r="W839" s="1"/>
      <c r="X839" s="1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5"/>
    </row>
    <row r="840" spans="1:38" ht="13">
      <c r="A840" s="1"/>
      <c r="B840" s="1"/>
      <c r="C840" s="1"/>
      <c r="D840" s="1"/>
      <c r="E840" s="1"/>
      <c r="F840" s="1"/>
      <c r="G840" s="44"/>
      <c r="H840" s="1"/>
      <c r="I840" s="1"/>
      <c r="J840" s="1"/>
      <c r="K840" s="1"/>
      <c r="L840" s="1"/>
      <c r="M840" s="44"/>
      <c r="N840" s="1"/>
      <c r="O840" s="1"/>
      <c r="P840" s="1"/>
      <c r="Q840" s="1"/>
      <c r="R840" s="1"/>
      <c r="S840" s="44"/>
      <c r="T840" s="1"/>
      <c r="U840" s="1"/>
      <c r="V840" s="1"/>
      <c r="W840" s="1"/>
      <c r="X840" s="1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5"/>
    </row>
    <row r="841" spans="1:38" ht="13">
      <c r="A841" s="1"/>
      <c r="B841" s="1"/>
      <c r="C841" s="1"/>
      <c r="D841" s="1"/>
      <c r="E841" s="1"/>
      <c r="F841" s="1"/>
      <c r="G841" s="44"/>
      <c r="H841" s="1"/>
      <c r="I841" s="1"/>
      <c r="J841" s="1"/>
      <c r="K841" s="1"/>
      <c r="L841" s="1"/>
      <c r="M841" s="44"/>
      <c r="N841" s="1"/>
      <c r="O841" s="1"/>
      <c r="P841" s="1"/>
      <c r="Q841" s="1"/>
      <c r="R841" s="1"/>
      <c r="S841" s="44"/>
      <c r="T841" s="1"/>
      <c r="U841" s="1"/>
      <c r="V841" s="1"/>
      <c r="W841" s="1"/>
      <c r="X841" s="1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5"/>
    </row>
    <row r="842" spans="1:38" ht="13">
      <c r="A842" s="1"/>
      <c r="B842" s="1"/>
      <c r="C842" s="1"/>
      <c r="D842" s="1"/>
      <c r="E842" s="1"/>
      <c r="F842" s="1"/>
      <c r="G842" s="44"/>
      <c r="H842" s="1"/>
      <c r="I842" s="1"/>
      <c r="J842" s="1"/>
      <c r="K842" s="1"/>
      <c r="L842" s="1"/>
      <c r="M842" s="44"/>
      <c r="N842" s="1"/>
      <c r="O842" s="1"/>
      <c r="P842" s="1"/>
      <c r="Q842" s="1"/>
      <c r="R842" s="1"/>
      <c r="S842" s="44"/>
      <c r="T842" s="1"/>
      <c r="U842" s="1"/>
      <c r="V842" s="1"/>
      <c r="W842" s="1"/>
      <c r="X842" s="1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5"/>
    </row>
    <row r="843" spans="1:38" ht="13">
      <c r="A843" s="1"/>
      <c r="B843" s="1"/>
      <c r="C843" s="1"/>
      <c r="D843" s="1"/>
      <c r="E843" s="1"/>
      <c r="F843" s="1"/>
      <c r="G843" s="44"/>
      <c r="H843" s="1"/>
      <c r="I843" s="1"/>
      <c r="J843" s="1"/>
      <c r="K843" s="1"/>
      <c r="L843" s="1"/>
      <c r="M843" s="44"/>
      <c r="N843" s="1"/>
      <c r="O843" s="1"/>
      <c r="P843" s="1"/>
      <c r="Q843" s="1"/>
      <c r="R843" s="1"/>
      <c r="S843" s="44"/>
      <c r="T843" s="1"/>
      <c r="U843" s="1"/>
      <c r="V843" s="1"/>
      <c r="W843" s="1"/>
      <c r="X843" s="1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5"/>
    </row>
    <row r="844" spans="1:38" ht="13">
      <c r="A844" s="1"/>
      <c r="B844" s="1"/>
      <c r="C844" s="1"/>
      <c r="D844" s="1"/>
      <c r="E844" s="1"/>
      <c r="F844" s="1"/>
      <c r="G844" s="44"/>
      <c r="H844" s="1"/>
      <c r="I844" s="1"/>
      <c r="J844" s="1"/>
      <c r="K844" s="1"/>
      <c r="L844" s="1"/>
      <c r="M844" s="44"/>
      <c r="N844" s="1"/>
      <c r="O844" s="1"/>
      <c r="P844" s="1"/>
      <c r="Q844" s="1"/>
      <c r="R844" s="1"/>
      <c r="S844" s="44"/>
      <c r="T844" s="1"/>
      <c r="U844" s="1"/>
      <c r="V844" s="1"/>
      <c r="W844" s="1"/>
      <c r="X844" s="1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5"/>
    </row>
    <row r="845" spans="1:38" ht="13">
      <c r="A845" s="1"/>
      <c r="B845" s="1"/>
      <c r="C845" s="1"/>
      <c r="D845" s="1"/>
      <c r="E845" s="1"/>
      <c r="F845" s="1"/>
      <c r="G845" s="44"/>
      <c r="H845" s="1"/>
      <c r="I845" s="1"/>
      <c r="J845" s="1"/>
      <c r="K845" s="1"/>
      <c r="L845" s="1"/>
      <c r="M845" s="44"/>
      <c r="N845" s="1"/>
      <c r="O845" s="1"/>
      <c r="P845" s="1"/>
      <c r="Q845" s="1"/>
      <c r="R845" s="1"/>
      <c r="S845" s="44"/>
      <c r="T845" s="1"/>
      <c r="U845" s="1"/>
      <c r="V845" s="1"/>
      <c r="W845" s="1"/>
      <c r="X845" s="1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5"/>
    </row>
    <row r="846" spans="1:38" ht="13">
      <c r="A846" s="1"/>
      <c r="B846" s="1"/>
      <c r="C846" s="1"/>
      <c r="D846" s="1"/>
      <c r="E846" s="1"/>
      <c r="F846" s="1"/>
      <c r="G846" s="44"/>
      <c r="H846" s="1"/>
      <c r="I846" s="1"/>
      <c r="J846" s="1"/>
      <c r="K846" s="1"/>
      <c r="L846" s="1"/>
      <c r="M846" s="44"/>
      <c r="N846" s="1"/>
      <c r="O846" s="1"/>
      <c r="P846" s="1"/>
      <c r="Q846" s="1"/>
      <c r="R846" s="1"/>
      <c r="S846" s="44"/>
      <c r="T846" s="1"/>
      <c r="U846" s="1"/>
      <c r="V846" s="1"/>
      <c r="W846" s="1"/>
      <c r="X846" s="1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5"/>
    </row>
    <row r="847" spans="1:38" ht="13">
      <c r="A847" s="1"/>
      <c r="B847" s="1"/>
      <c r="C847" s="1"/>
      <c r="D847" s="1"/>
      <c r="E847" s="1"/>
      <c r="F847" s="1"/>
      <c r="G847" s="44"/>
      <c r="H847" s="1"/>
      <c r="I847" s="1"/>
      <c r="J847" s="1"/>
      <c r="K847" s="1"/>
      <c r="L847" s="1"/>
      <c r="M847" s="44"/>
      <c r="N847" s="1"/>
      <c r="O847" s="1"/>
      <c r="P847" s="1"/>
      <c r="Q847" s="1"/>
      <c r="R847" s="1"/>
      <c r="S847" s="44"/>
      <c r="T847" s="1"/>
      <c r="U847" s="1"/>
      <c r="V847" s="1"/>
      <c r="W847" s="1"/>
      <c r="X847" s="1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5"/>
    </row>
    <row r="848" spans="1:38" ht="13">
      <c r="A848" s="1"/>
      <c r="B848" s="1"/>
      <c r="C848" s="1"/>
      <c r="D848" s="1"/>
      <c r="E848" s="1"/>
      <c r="F848" s="1"/>
      <c r="G848" s="44"/>
      <c r="H848" s="1"/>
      <c r="I848" s="1"/>
      <c r="J848" s="1"/>
      <c r="K848" s="1"/>
      <c r="L848" s="1"/>
      <c r="M848" s="44"/>
      <c r="N848" s="1"/>
      <c r="O848" s="1"/>
      <c r="P848" s="1"/>
      <c r="Q848" s="1"/>
      <c r="R848" s="1"/>
      <c r="S848" s="44"/>
      <c r="T848" s="1"/>
      <c r="U848" s="1"/>
      <c r="V848" s="1"/>
      <c r="W848" s="1"/>
      <c r="X848" s="1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5"/>
    </row>
    <row r="849" spans="1:38" ht="13">
      <c r="A849" s="1"/>
      <c r="B849" s="1"/>
      <c r="C849" s="1"/>
      <c r="D849" s="1"/>
      <c r="E849" s="1"/>
      <c r="F849" s="1"/>
      <c r="G849" s="44"/>
      <c r="H849" s="1"/>
      <c r="I849" s="1"/>
      <c r="J849" s="1"/>
      <c r="K849" s="1"/>
      <c r="L849" s="1"/>
      <c r="M849" s="44"/>
      <c r="N849" s="1"/>
      <c r="O849" s="1"/>
      <c r="P849" s="1"/>
      <c r="Q849" s="1"/>
      <c r="R849" s="1"/>
      <c r="S849" s="44"/>
      <c r="T849" s="1"/>
      <c r="U849" s="1"/>
      <c r="V849" s="1"/>
      <c r="W849" s="1"/>
      <c r="X849" s="1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5"/>
    </row>
    <row r="850" spans="1:38" ht="13">
      <c r="A850" s="1"/>
      <c r="B850" s="1"/>
      <c r="C850" s="1"/>
      <c r="D850" s="1"/>
      <c r="E850" s="1"/>
      <c r="F850" s="1"/>
      <c r="G850" s="44"/>
      <c r="H850" s="1"/>
      <c r="I850" s="1"/>
      <c r="J850" s="1"/>
      <c r="K850" s="1"/>
      <c r="L850" s="1"/>
      <c r="M850" s="44"/>
      <c r="N850" s="1"/>
      <c r="O850" s="1"/>
      <c r="P850" s="1"/>
      <c r="Q850" s="1"/>
      <c r="R850" s="1"/>
      <c r="S850" s="44"/>
      <c r="T850" s="1"/>
      <c r="U850" s="1"/>
      <c r="V850" s="1"/>
      <c r="W850" s="1"/>
      <c r="X850" s="1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5"/>
    </row>
    <row r="851" spans="1:38" ht="13">
      <c r="A851" s="1"/>
      <c r="B851" s="1"/>
      <c r="C851" s="1"/>
      <c r="D851" s="1"/>
      <c r="E851" s="1"/>
      <c r="F851" s="1"/>
      <c r="G851" s="44"/>
      <c r="H851" s="1"/>
      <c r="I851" s="1"/>
      <c r="J851" s="1"/>
      <c r="K851" s="1"/>
      <c r="L851" s="1"/>
      <c r="M851" s="44"/>
      <c r="N851" s="1"/>
      <c r="O851" s="1"/>
      <c r="P851" s="1"/>
      <c r="Q851" s="1"/>
      <c r="R851" s="1"/>
      <c r="S851" s="44"/>
      <c r="T851" s="1"/>
      <c r="U851" s="1"/>
      <c r="V851" s="1"/>
      <c r="W851" s="1"/>
      <c r="X851" s="1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5"/>
    </row>
    <row r="852" spans="1:38" ht="13">
      <c r="A852" s="1"/>
      <c r="B852" s="1"/>
      <c r="C852" s="1"/>
      <c r="D852" s="1"/>
      <c r="E852" s="1"/>
      <c r="F852" s="1"/>
      <c r="G852" s="44"/>
      <c r="H852" s="1"/>
      <c r="I852" s="1"/>
      <c r="J852" s="1"/>
      <c r="K852" s="1"/>
      <c r="L852" s="1"/>
      <c r="M852" s="44"/>
      <c r="N852" s="1"/>
      <c r="O852" s="1"/>
      <c r="P852" s="1"/>
      <c r="Q852" s="1"/>
      <c r="R852" s="1"/>
      <c r="S852" s="44"/>
      <c r="T852" s="1"/>
      <c r="U852" s="1"/>
      <c r="V852" s="1"/>
      <c r="W852" s="1"/>
      <c r="X852" s="1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5"/>
    </row>
    <row r="853" spans="1:38" ht="13">
      <c r="A853" s="1"/>
      <c r="B853" s="1"/>
      <c r="C853" s="1"/>
      <c r="D853" s="1"/>
      <c r="E853" s="1"/>
      <c r="F853" s="1"/>
      <c r="G853" s="44"/>
      <c r="H853" s="1"/>
      <c r="I853" s="1"/>
      <c r="J853" s="1"/>
      <c r="K853" s="1"/>
      <c r="L853" s="1"/>
      <c r="M853" s="44"/>
      <c r="N853" s="1"/>
      <c r="O853" s="1"/>
      <c r="P853" s="1"/>
      <c r="Q853" s="1"/>
      <c r="R853" s="1"/>
      <c r="S853" s="44"/>
      <c r="T853" s="1"/>
      <c r="U853" s="1"/>
      <c r="V853" s="1"/>
      <c r="W853" s="1"/>
      <c r="X853" s="1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5"/>
    </row>
    <row r="854" spans="1:38" ht="13">
      <c r="A854" s="1"/>
      <c r="B854" s="1"/>
      <c r="C854" s="1"/>
      <c r="D854" s="1"/>
      <c r="E854" s="1"/>
      <c r="F854" s="1"/>
      <c r="G854" s="44"/>
      <c r="H854" s="1"/>
      <c r="I854" s="1"/>
      <c r="J854" s="1"/>
      <c r="K854" s="1"/>
      <c r="L854" s="1"/>
      <c r="M854" s="44"/>
      <c r="N854" s="1"/>
      <c r="O854" s="1"/>
      <c r="P854" s="1"/>
      <c r="Q854" s="1"/>
      <c r="R854" s="1"/>
      <c r="S854" s="44"/>
      <c r="T854" s="1"/>
      <c r="U854" s="1"/>
      <c r="V854" s="1"/>
      <c r="W854" s="1"/>
      <c r="X854" s="1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5"/>
    </row>
    <row r="855" spans="1:38" ht="13">
      <c r="A855" s="1"/>
      <c r="B855" s="1"/>
      <c r="C855" s="1"/>
      <c r="D855" s="1"/>
      <c r="E855" s="1"/>
      <c r="F855" s="1"/>
      <c r="G855" s="44"/>
      <c r="H855" s="1"/>
      <c r="I855" s="1"/>
      <c r="J855" s="1"/>
      <c r="K855" s="1"/>
      <c r="L855" s="1"/>
      <c r="M855" s="44"/>
      <c r="N855" s="1"/>
      <c r="O855" s="1"/>
      <c r="P855" s="1"/>
      <c r="Q855" s="1"/>
      <c r="R855" s="1"/>
      <c r="S855" s="44"/>
      <c r="T855" s="1"/>
      <c r="U855" s="1"/>
      <c r="V855" s="1"/>
      <c r="W855" s="1"/>
      <c r="X855" s="1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5"/>
    </row>
    <row r="856" spans="1:38" ht="13">
      <c r="A856" s="1"/>
      <c r="B856" s="1"/>
      <c r="C856" s="1"/>
      <c r="D856" s="1"/>
      <c r="E856" s="1"/>
      <c r="F856" s="1"/>
      <c r="G856" s="44"/>
      <c r="H856" s="1"/>
      <c r="I856" s="1"/>
      <c r="J856" s="1"/>
      <c r="K856" s="1"/>
      <c r="L856" s="1"/>
      <c r="M856" s="44"/>
      <c r="N856" s="1"/>
      <c r="O856" s="1"/>
      <c r="P856" s="1"/>
      <c r="Q856" s="1"/>
      <c r="R856" s="1"/>
      <c r="S856" s="44"/>
      <c r="T856" s="1"/>
      <c r="U856" s="1"/>
      <c r="V856" s="1"/>
      <c r="W856" s="1"/>
      <c r="X856" s="1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5"/>
    </row>
    <row r="857" spans="1:38" ht="13">
      <c r="A857" s="1"/>
      <c r="B857" s="1"/>
      <c r="C857" s="1"/>
      <c r="D857" s="1"/>
      <c r="E857" s="1"/>
      <c r="F857" s="1"/>
      <c r="G857" s="44"/>
      <c r="H857" s="1"/>
      <c r="I857" s="1"/>
      <c r="J857" s="1"/>
      <c r="K857" s="1"/>
      <c r="L857" s="1"/>
      <c r="M857" s="44"/>
      <c r="N857" s="1"/>
      <c r="O857" s="1"/>
      <c r="P857" s="1"/>
      <c r="Q857" s="1"/>
      <c r="R857" s="1"/>
      <c r="S857" s="44"/>
      <c r="T857" s="1"/>
      <c r="U857" s="1"/>
      <c r="V857" s="1"/>
      <c r="W857" s="1"/>
      <c r="X857" s="1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5"/>
    </row>
    <row r="858" spans="1:38" ht="13">
      <c r="A858" s="1"/>
      <c r="B858" s="1"/>
      <c r="C858" s="1"/>
      <c r="D858" s="1"/>
      <c r="E858" s="1"/>
      <c r="F858" s="1"/>
      <c r="G858" s="44"/>
      <c r="H858" s="1"/>
      <c r="I858" s="1"/>
      <c r="J858" s="1"/>
      <c r="K858" s="1"/>
      <c r="L858" s="1"/>
      <c r="M858" s="44"/>
      <c r="N858" s="1"/>
      <c r="O858" s="1"/>
      <c r="P858" s="1"/>
      <c r="Q858" s="1"/>
      <c r="R858" s="1"/>
      <c r="S858" s="44"/>
      <c r="T858" s="1"/>
      <c r="U858" s="1"/>
      <c r="V858" s="1"/>
      <c r="W858" s="1"/>
      <c r="X858" s="1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5"/>
    </row>
    <row r="859" spans="1:38" ht="13">
      <c r="A859" s="1"/>
      <c r="B859" s="1"/>
      <c r="C859" s="1"/>
      <c r="D859" s="1"/>
      <c r="E859" s="1"/>
      <c r="F859" s="1"/>
      <c r="G859" s="44"/>
      <c r="H859" s="1"/>
      <c r="I859" s="1"/>
      <c r="J859" s="1"/>
      <c r="K859" s="1"/>
      <c r="L859" s="1"/>
      <c r="M859" s="44"/>
      <c r="N859" s="1"/>
      <c r="O859" s="1"/>
      <c r="P859" s="1"/>
      <c r="Q859" s="1"/>
      <c r="R859" s="1"/>
      <c r="S859" s="44"/>
      <c r="T859" s="1"/>
      <c r="U859" s="1"/>
      <c r="V859" s="1"/>
      <c r="W859" s="1"/>
      <c r="X859" s="1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5"/>
    </row>
    <row r="860" spans="1:38" ht="13">
      <c r="A860" s="1"/>
      <c r="B860" s="1"/>
      <c r="C860" s="1"/>
      <c r="D860" s="1"/>
      <c r="E860" s="1"/>
      <c r="F860" s="1"/>
      <c r="G860" s="44"/>
      <c r="H860" s="1"/>
      <c r="I860" s="1"/>
      <c r="J860" s="1"/>
      <c r="K860" s="1"/>
      <c r="L860" s="1"/>
      <c r="M860" s="44"/>
      <c r="N860" s="1"/>
      <c r="O860" s="1"/>
      <c r="P860" s="1"/>
      <c r="Q860" s="1"/>
      <c r="R860" s="1"/>
      <c r="S860" s="44"/>
      <c r="T860" s="1"/>
      <c r="U860" s="1"/>
      <c r="V860" s="1"/>
      <c r="W860" s="1"/>
      <c r="X860" s="1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5"/>
    </row>
    <row r="861" spans="1:38" ht="13">
      <c r="A861" s="1"/>
      <c r="B861" s="1"/>
      <c r="C861" s="1"/>
      <c r="D861" s="1"/>
      <c r="E861" s="1"/>
      <c r="F861" s="1"/>
      <c r="G861" s="44"/>
      <c r="H861" s="1"/>
      <c r="I861" s="1"/>
      <c r="J861" s="1"/>
      <c r="K861" s="1"/>
      <c r="L861" s="1"/>
      <c r="M861" s="44"/>
      <c r="N861" s="1"/>
      <c r="O861" s="1"/>
      <c r="P861" s="1"/>
      <c r="Q861" s="1"/>
      <c r="R861" s="1"/>
      <c r="S861" s="44"/>
      <c r="T861" s="1"/>
      <c r="U861" s="1"/>
      <c r="V861" s="1"/>
      <c r="W861" s="1"/>
      <c r="X861" s="1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5"/>
    </row>
    <row r="862" spans="1:38" ht="13">
      <c r="A862" s="1"/>
      <c r="B862" s="1"/>
      <c r="C862" s="1"/>
      <c r="D862" s="1"/>
      <c r="E862" s="1"/>
      <c r="F862" s="1"/>
      <c r="G862" s="44"/>
      <c r="H862" s="1"/>
      <c r="I862" s="1"/>
      <c r="J862" s="1"/>
      <c r="K862" s="1"/>
      <c r="L862" s="1"/>
      <c r="M862" s="44"/>
      <c r="N862" s="1"/>
      <c r="O862" s="1"/>
      <c r="P862" s="1"/>
      <c r="Q862" s="1"/>
      <c r="R862" s="1"/>
      <c r="S862" s="44"/>
      <c r="T862" s="1"/>
      <c r="U862" s="1"/>
      <c r="V862" s="1"/>
      <c r="W862" s="1"/>
      <c r="X862" s="1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5"/>
    </row>
    <row r="863" spans="1:38" ht="13">
      <c r="A863" s="1"/>
      <c r="B863" s="1"/>
      <c r="C863" s="1"/>
      <c r="D863" s="1"/>
      <c r="E863" s="1"/>
      <c r="F863" s="1"/>
      <c r="G863" s="44"/>
      <c r="H863" s="1"/>
      <c r="I863" s="1"/>
      <c r="J863" s="1"/>
      <c r="K863" s="1"/>
      <c r="L863" s="1"/>
      <c r="M863" s="44"/>
      <c r="N863" s="1"/>
      <c r="O863" s="1"/>
      <c r="P863" s="1"/>
      <c r="Q863" s="1"/>
      <c r="R863" s="1"/>
      <c r="S863" s="44"/>
      <c r="T863" s="1"/>
      <c r="U863" s="1"/>
      <c r="V863" s="1"/>
      <c r="W863" s="1"/>
      <c r="X863" s="1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5"/>
    </row>
    <row r="864" spans="1:38" ht="13">
      <c r="A864" s="1"/>
      <c r="B864" s="1"/>
      <c r="C864" s="1"/>
      <c r="D864" s="1"/>
      <c r="E864" s="1"/>
      <c r="F864" s="1"/>
      <c r="G864" s="44"/>
      <c r="H864" s="1"/>
      <c r="I864" s="1"/>
      <c r="J864" s="1"/>
      <c r="K864" s="1"/>
      <c r="L864" s="1"/>
      <c r="M864" s="44"/>
      <c r="N864" s="1"/>
      <c r="O864" s="1"/>
      <c r="P864" s="1"/>
      <c r="Q864" s="1"/>
      <c r="R864" s="1"/>
      <c r="S864" s="44"/>
      <c r="T864" s="1"/>
      <c r="U864" s="1"/>
      <c r="V864" s="1"/>
      <c r="W864" s="1"/>
      <c r="X864" s="1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5"/>
    </row>
    <row r="865" spans="1:38" ht="13">
      <c r="A865" s="1"/>
      <c r="B865" s="1"/>
      <c r="C865" s="1"/>
      <c r="D865" s="1"/>
      <c r="E865" s="1"/>
      <c r="F865" s="1"/>
      <c r="G865" s="44"/>
      <c r="H865" s="1"/>
      <c r="I865" s="1"/>
      <c r="J865" s="1"/>
      <c r="K865" s="1"/>
      <c r="L865" s="1"/>
      <c r="M865" s="44"/>
      <c r="N865" s="1"/>
      <c r="O865" s="1"/>
      <c r="P865" s="1"/>
      <c r="Q865" s="1"/>
      <c r="R865" s="1"/>
      <c r="S865" s="44"/>
      <c r="T865" s="1"/>
      <c r="U865" s="1"/>
      <c r="V865" s="1"/>
      <c r="W865" s="1"/>
      <c r="X865" s="1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5"/>
    </row>
    <row r="866" spans="1:38" ht="13">
      <c r="A866" s="1"/>
      <c r="B866" s="1"/>
      <c r="C866" s="1"/>
      <c r="D866" s="1"/>
      <c r="E866" s="1"/>
      <c r="F866" s="1"/>
      <c r="G866" s="44"/>
      <c r="H866" s="1"/>
      <c r="I866" s="1"/>
      <c r="J866" s="1"/>
      <c r="K866" s="1"/>
      <c r="L866" s="1"/>
      <c r="M866" s="44"/>
      <c r="N866" s="1"/>
      <c r="O866" s="1"/>
      <c r="P866" s="1"/>
      <c r="Q866" s="1"/>
      <c r="R866" s="1"/>
      <c r="S866" s="44"/>
      <c r="T866" s="1"/>
      <c r="U866" s="1"/>
      <c r="V866" s="1"/>
      <c r="W866" s="1"/>
      <c r="X866" s="1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5"/>
    </row>
    <row r="867" spans="1:38" ht="13">
      <c r="A867" s="1"/>
      <c r="B867" s="1"/>
      <c r="C867" s="1"/>
      <c r="D867" s="1"/>
      <c r="E867" s="1"/>
      <c r="F867" s="1"/>
      <c r="G867" s="44"/>
      <c r="H867" s="1"/>
      <c r="I867" s="1"/>
      <c r="J867" s="1"/>
      <c r="K867" s="1"/>
      <c r="L867" s="1"/>
      <c r="M867" s="44"/>
      <c r="N867" s="1"/>
      <c r="O867" s="1"/>
      <c r="P867" s="1"/>
      <c r="Q867" s="1"/>
      <c r="R867" s="1"/>
      <c r="S867" s="44"/>
      <c r="T867" s="1"/>
      <c r="U867" s="1"/>
      <c r="V867" s="1"/>
      <c r="W867" s="1"/>
      <c r="X867" s="1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5"/>
    </row>
    <row r="868" spans="1:38" ht="13">
      <c r="A868" s="1"/>
      <c r="B868" s="1"/>
      <c r="C868" s="1"/>
      <c r="D868" s="1"/>
      <c r="E868" s="1"/>
      <c r="F868" s="1"/>
      <c r="G868" s="44"/>
      <c r="H868" s="1"/>
      <c r="I868" s="1"/>
      <c r="J868" s="1"/>
      <c r="K868" s="1"/>
      <c r="L868" s="1"/>
      <c r="M868" s="44"/>
      <c r="N868" s="1"/>
      <c r="O868" s="1"/>
      <c r="P868" s="1"/>
      <c r="Q868" s="1"/>
      <c r="R868" s="1"/>
      <c r="S868" s="44"/>
      <c r="T868" s="1"/>
      <c r="U868" s="1"/>
      <c r="V868" s="1"/>
      <c r="W868" s="1"/>
      <c r="X868" s="1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5"/>
    </row>
    <row r="869" spans="1:38" ht="13">
      <c r="A869" s="1"/>
      <c r="B869" s="1"/>
      <c r="C869" s="1"/>
      <c r="D869" s="1"/>
      <c r="E869" s="1"/>
      <c r="F869" s="1"/>
      <c r="G869" s="44"/>
      <c r="H869" s="1"/>
      <c r="I869" s="1"/>
      <c r="J869" s="1"/>
      <c r="K869" s="1"/>
      <c r="L869" s="1"/>
      <c r="M869" s="44"/>
      <c r="N869" s="1"/>
      <c r="O869" s="1"/>
      <c r="P869" s="1"/>
      <c r="Q869" s="1"/>
      <c r="R869" s="1"/>
      <c r="S869" s="44"/>
      <c r="T869" s="1"/>
      <c r="U869" s="1"/>
      <c r="V869" s="1"/>
      <c r="W869" s="1"/>
      <c r="X869" s="1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5"/>
    </row>
    <row r="870" spans="1:38" ht="13">
      <c r="A870" s="1"/>
      <c r="B870" s="1"/>
      <c r="C870" s="1"/>
      <c r="D870" s="1"/>
      <c r="E870" s="1"/>
      <c r="F870" s="1"/>
      <c r="G870" s="44"/>
      <c r="H870" s="1"/>
      <c r="I870" s="1"/>
      <c r="J870" s="1"/>
      <c r="K870" s="1"/>
      <c r="L870" s="1"/>
      <c r="M870" s="44"/>
      <c r="N870" s="1"/>
      <c r="O870" s="1"/>
      <c r="P870" s="1"/>
      <c r="Q870" s="1"/>
      <c r="R870" s="1"/>
      <c r="S870" s="44"/>
      <c r="T870" s="1"/>
      <c r="U870" s="1"/>
      <c r="V870" s="1"/>
      <c r="W870" s="1"/>
      <c r="X870" s="1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5"/>
    </row>
    <row r="871" spans="1:38" ht="13">
      <c r="A871" s="1"/>
      <c r="B871" s="1"/>
      <c r="C871" s="1"/>
      <c r="D871" s="1"/>
      <c r="E871" s="1"/>
      <c r="F871" s="1"/>
      <c r="G871" s="44"/>
      <c r="H871" s="1"/>
      <c r="I871" s="1"/>
      <c r="J871" s="1"/>
      <c r="K871" s="1"/>
      <c r="L871" s="1"/>
      <c r="M871" s="44"/>
      <c r="N871" s="1"/>
      <c r="O871" s="1"/>
      <c r="P871" s="1"/>
      <c r="Q871" s="1"/>
      <c r="R871" s="1"/>
      <c r="S871" s="44"/>
      <c r="T871" s="1"/>
      <c r="U871" s="1"/>
      <c r="V871" s="1"/>
      <c r="W871" s="1"/>
      <c r="X871" s="1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5"/>
    </row>
    <row r="872" spans="1:38" ht="13">
      <c r="A872" s="1"/>
      <c r="B872" s="1"/>
      <c r="C872" s="1"/>
      <c r="D872" s="1"/>
      <c r="E872" s="1"/>
      <c r="F872" s="1"/>
      <c r="G872" s="44"/>
      <c r="H872" s="1"/>
      <c r="I872" s="1"/>
      <c r="J872" s="1"/>
      <c r="K872" s="1"/>
      <c r="L872" s="1"/>
      <c r="M872" s="44"/>
      <c r="N872" s="1"/>
      <c r="O872" s="1"/>
      <c r="P872" s="1"/>
      <c r="Q872" s="1"/>
      <c r="R872" s="1"/>
      <c r="S872" s="44"/>
      <c r="T872" s="1"/>
      <c r="U872" s="1"/>
      <c r="V872" s="1"/>
      <c r="W872" s="1"/>
      <c r="X872" s="1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5"/>
    </row>
    <row r="873" spans="1:38" ht="13">
      <c r="A873" s="1"/>
      <c r="B873" s="1"/>
      <c r="C873" s="1"/>
      <c r="D873" s="1"/>
      <c r="E873" s="1"/>
      <c r="F873" s="1"/>
      <c r="G873" s="44"/>
      <c r="H873" s="1"/>
      <c r="I873" s="1"/>
      <c r="J873" s="1"/>
      <c r="K873" s="1"/>
      <c r="L873" s="1"/>
      <c r="M873" s="44"/>
      <c r="N873" s="1"/>
      <c r="O873" s="1"/>
      <c r="P873" s="1"/>
      <c r="Q873" s="1"/>
      <c r="R873" s="1"/>
      <c r="S873" s="44"/>
      <c r="T873" s="1"/>
      <c r="U873" s="1"/>
      <c r="V873" s="1"/>
      <c r="W873" s="1"/>
      <c r="X873" s="1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5"/>
    </row>
    <row r="874" spans="1:38" ht="13">
      <c r="A874" s="1"/>
      <c r="B874" s="1"/>
      <c r="C874" s="1"/>
      <c r="D874" s="1"/>
      <c r="E874" s="1"/>
      <c r="F874" s="1"/>
      <c r="G874" s="44"/>
      <c r="H874" s="1"/>
      <c r="I874" s="1"/>
      <c r="J874" s="1"/>
      <c r="K874" s="1"/>
      <c r="L874" s="1"/>
      <c r="M874" s="44"/>
      <c r="N874" s="1"/>
      <c r="O874" s="1"/>
      <c r="P874" s="1"/>
      <c r="Q874" s="1"/>
      <c r="R874" s="1"/>
      <c r="S874" s="44"/>
      <c r="T874" s="1"/>
      <c r="U874" s="1"/>
      <c r="V874" s="1"/>
      <c r="W874" s="1"/>
      <c r="X874" s="1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5"/>
    </row>
    <row r="875" spans="1:38" ht="13">
      <c r="A875" s="1"/>
      <c r="B875" s="1"/>
      <c r="C875" s="1"/>
      <c r="D875" s="1"/>
      <c r="E875" s="1"/>
      <c r="F875" s="1"/>
      <c r="G875" s="44"/>
      <c r="H875" s="1"/>
      <c r="I875" s="1"/>
      <c r="J875" s="1"/>
      <c r="K875" s="1"/>
      <c r="L875" s="1"/>
      <c r="M875" s="44"/>
      <c r="N875" s="1"/>
      <c r="O875" s="1"/>
      <c r="P875" s="1"/>
      <c r="Q875" s="1"/>
      <c r="R875" s="1"/>
      <c r="S875" s="44"/>
      <c r="T875" s="1"/>
      <c r="U875" s="1"/>
      <c r="V875" s="1"/>
      <c r="W875" s="1"/>
      <c r="X875" s="1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5"/>
    </row>
    <row r="876" spans="1:38" ht="13">
      <c r="A876" s="1"/>
      <c r="B876" s="1"/>
      <c r="C876" s="1"/>
      <c r="D876" s="1"/>
      <c r="E876" s="1"/>
      <c r="F876" s="1"/>
      <c r="G876" s="44"/>
      <c r="H876" s="1"/>
      <c r="I876" s="1"/>
      <c r="J876" s="1"/>
      <c r="K876" s="1"/>
      <c r="L876" s="1"/>
      <c r="M876" s="44"/>
      <c r="N876" s="1"/>
      <c r="O876" s="1"/>
      <c r="P876" s="1"/>
      <c r="Q876" s="1"/>
      <c r="R876" s="1"/>
      <c r="S876" s="44"/>
      <c r="T876" s="1"/>
      <c r="U876" s="1"/>
      <c r="V876" s="1"/>
      <c r="W876" s="1"/>
      <c r="X876" s="1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5"/>
    </row>
    <row r="877" spans="1:38" ht="13">
      <c r="A877" s="1"/>
      <c r="B877" s="1"/>
      <c r="C877" s="1"/>
      <c r="D877" s="1"/>
      <c r="E877" s="1"/>
      <c r="F877" s="1"/>
      <c r="G877" s="44"/>
      <c r="H877" s="1"/>
      <c r="I877" s="1"/>
      <c r="J877" s="1"/>
      <c r="K877" s="1"/>
      <c r="L877" s="1"/>
      <c r="M877" s="44"/>
      <c r="N877" s="1"/>
      <c r="O877" s="1"/>
      <c r="P877" s="1"/>
      <c r="Q877" s="1"/>
      <c r="R877" s="1"/>
      <c r="S877" s="44"/>
      <c r="T877" s="1"/>
      <c r="U877" s="1"/>
      <c r="V877" s="1"/>
      <c r="W877" s="1"/>
      <c r="X877" s="1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5"/>
    </row>
    <row r="878" spans="1:38" ht="13">
      <c r="A878" s="1"/>
      <c r="B878" s="1"/>
      <c r="C878" s="1"/>
      <c r="D878" s="1"/>
      <c r="E878" s="1"/>
      <c r="F878" s="1"/>
      <c r="G878" s="44"/>
      <c r="H878" s="1"/>
      <c r="I878" s="1"/>
      <c r="J878" s="1"/>
      <c r="K878" s="1"/>
      <c r="L878" s="1"/>
      <c r="M878" s="44"/>
      <c r="N878" s="1"/>
      <c r="O878" s="1"/>
      <c r="P878" s="1"/>
      <c r="Q878" s="1"/>
      <c r="R878" s="1"/>
      <c r="S878" s="44"/>
      <c r="T878" s="1"/>
      <c r="U878" s="1"/>
      <c r="V878" s="1"/>
      <c r="W878" s="1"/>
      <c r="X878" s="1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5"/>
    </row>
    <row r="879" spans="1:38" ht="13">
      <c r="A879" s="1"/>
      <c r="B879" s="1"/>
      <c r="C879" s="1"/>
      <c r="D879" s="1"/>
      <c r="E879" s="1"/>
      <c r="F879" s="1"/>
      <c r="G879" s="44"/>
      <c r="H879" s="1"/>
      <c r="I879" s="1"/>
      <c r="J879" s="1"/>
      <c r="K879" s="1"/>
      <c r="L879" s="1"/>
      <c r="M879" s="44"/>
      <c r="N879" s="1"/>
      <c r="O879" s="1"/>
      <c r="P879" s="1"/>
      <c r="Q879" s="1"/>
      <c r="R879" s="1"/>
      <c r="S879" s="44"/>
      <c r="T879" s="1"/>
      <c r="U879" s="1"/>
      <c r="V879" s="1"/>
      <c r="W879" s="1"/>
      <c r="X879" s="1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5"/>
    </row>
    <row r="880" spans="1:38" ht="13">
      <c r="A880" s="1"/>
      <c r="B880" s="1"/>
      <c r="C880" s="1"/>
      <c r="D880" s="1"/>
      <c r="E880" s="1"/>
      <c r="F880" s="1"/>
      <c r="G880" s="44"/>
      <c r="H880" s="1"/>
      <c r="I880" s="1"/>
      <c r="J880" s="1"/>
      <c r="K880" s="1"/>
      <c r="L880" s="1"/>
      <c r="M880" s="44"/>
      <c r="N880" s="1"/>
      <c r="O880" s="1"/>
      <c r="P880" s="1"/>
      <c r="Q880" s="1"/>
      <c r="R880" s="1"/>
      <c r="S880" s="44"/>
      <c r="T880" s="1"/>
      <c r="U880" s="1"/>
      <c r="V880" s="1"/>
      <c r="W880" s="1"/>
      <c r="X880" s="1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5"/>
    </row>
    <row r="881" spans="1:38" ht="13">
      <c r="A881" s="1"/>
      <c r="B881" s="1"/>
      <c r="C881" s="1"/>
      <c r="D881" s="1"/>
      <c r="E881" s="1"/>
      <c r="F881" s="1"/>
      <c r="G881" s="44"/>
      <c r="H881" s="1"/>
      <c r="I881" s="1"/>
      <c r="J881" s="1"/>
      <c r="K881" s="1"/>
      <c r="L881" s="1"/>
      <c r="M881" s="44"/>
      <c r="N881" s="1"/>
      <c r="O881" s="1"/>
      <c r="P881" s="1"/>
      <c r="Q881" s="1"/>
      <c r="R881" s="1"/>
      <c r="S881" s="44"/>
      <c r="T881" s="1"/>
      <c r="U881" s="1"/>
      <c r="V881" s="1"/>
      <c r="W881" s="1"/>
      <c r="X881" s="1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5"/>
    </row>
    <row r="882" spans="1:38" ht="13">
      <c r="A882" s="1"/>
      <c r="B882" s="1"/>
      <c r="C882" s="1"/>
      <c r="D882" s="1"/>
      <c r="E882" s="1"/>
      <c r="F882" s="1"/>
      <c r="G882" s="44"/>
      <c r="H882" s="1"/>
      <c r="I882" s="1"/>
      <c r="J882" s="1"/>
      <c r="K882" s="1"/>
      <c r="L882" s="1"/>
      <c r="M882" s="44"/>
      <c r="N882" s="1"/>
      <c r="O882" s="1"/>
      <c r="P882" s="1"/>
      <c r="Q882" s="1"/>
      <c r="R882" s="1"/>
      <c r="S882" s="44"/>
      <c r="T882" s="1"/>
      <c r="U882" s="1"/>
      <c r="V882" s="1"/>
      <c r="W882" s="1"/>
      <c r="X882" s="1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5"/>
    </row>
    <row r="883" spans="1:38" ht="13">
      <c r="A883" s="1"/>
      <c r="B883" s="1"/>
      <c r="C883" s="1"/>
      <c r="D883" s="1"/>
      <c r="E883" s="1"/>
      <c r="F883" s="1"/>
      <c r="G883" s="44"/>
      <c r="H883" s="1"/>
      <c r="I883" s="1"/>
      <c r="J883" s="1"/>
      <c r="K883" s="1"/>
      <c r="L883" s="1"/>
      <c r="M883" s="44"/>
      <c r="N883" s="1"/>
      <c r="O883" s="1"/>
      <c r="P883" s="1"/>
      <c r="Q883" s="1"/>
      <c r="R883" s="1"/>
      <c r="S883" s="44"/>
      <c r="T883" s="1"/>
      <c r="U883" s="1"/>
      <c r="V883" s="1"/>
      <c r="W883" s="1"/>
      <c r="X883" s="1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5"/>
    </row>
    <row r="884" spans="1:38" ht="13">
      <c r="A884" s="1"/>
      <c r="B884" s="1"/>
      <c r="C884" s="1"/>
      <c r="D884" s="1"/>
      <c r="E884" s="1"/>
      <c r="F884" s="1"/>
      <c r="G884" s="44"/>
      <c r="H884" s="1"/>
      <c r="I884" s="1"/>
      <c r="J884" s="1"/>
      <c r="K884" s="1"/>
      <c r="L884" s="1"/>
      <c r="M884" s="44"/>
      <c r="N884" s="1"/>
      <c r="O884" s="1"/>
      <c r="P884" s="1"/>
      <c r="Q884" s="1"/>
      <c r="R884" s="1"/>
      <c r="S884" s="44"/>
      <c r="T884" s="1"/>
      <c r="U884" s="1"/>
      <c r="V884" s="1"/>
      <c r="W884" s="1"/>
      <c r="X884" s="1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5"/>
    </row>
    <row r="885" spans="1:38" ht="13">
      <c r="A885" s="1"/>
      <c r="B885" s="1"/>
      <c r="C885" s="1"/>
      <c r="D885" s="1"/>
      <c r="E885" s="1"/>
      <c r="F885" s="1"/>
      <c r="G885" s="44"/>
      <c r="H885" s="1"/>
      <c r="I885" s="1"/>
      <c r="J885" s="1"/>
      <c r="K885" s="1"/>
      <c r="L885" s="1"/>
      <c r="M885" s="44"/>
      <c r="N885" s="1"/>
      <c r="O885" s="1"/>
      <c r="P885" s="1"/>
      <c r="Q885" s="1"/>
      <c r="R885" s="1"/>
      <c r="S885" s="44"/>
      <c r="T885" s="1"/>
      <c r="U885" s="1"/>
      <c r="V885" s="1"/>
      <c r="W885" s="1"/>
      <c r="X885" s="1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5"/>
    </row>
    <row r="886" spans="1:38" ht="13">
      <c r="A886" s="1"/>
      <c r="B886" s="1"/>
      <c r="C886" s="1"/>
      <c r="D886" s="1"/>
      <c r="E886" s="1"/>
      <c r="F886" s="1"/>
      <c r="G886" s="44"/>
      <c r="H886" s="1"/>
      <c r="I886" s="1"/>
      <c r="J886" s="1"/>
      <c r="K886" s="1"/>
      <c r="L886" s="1"/>
      <c r="M886" s="44"/>
      <c r="N886" s="1"/>
      <c r="O886" s="1"/>
      <c r="P886" s="1"/>
      <c r="Q886" s="1"/>
      <c r="R886" s="1"/>
      <c r="S886" s="44"/>
      <c r="T886" s="1"/>
      <c r="U886" s="1"/>
      <c r="V886" s="1"/>
      <c r="W886" s="1"/>
      <c r="X886" s="1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5"/>
    </row>
    <row r="887" spans="1:38" ht="13">
      <c r="A887" s="1"/>
      <c r="B887" s="1"/>
      <c r="C887" s="1"/>
      <c r="D887" s="1"/>
      <c r="E887" s="1"/>
      <c r="F887" s="1"/>
      <c r="G887" s="44"/>
      <c r="H887" s="1"/>
      <c r="I887" s="1"/>
      <c r="J887" s="1"/>
      <c r="K887" s="1"/>
      <c r="L887" s="1"/>
      <c r="M887" s="44"/>
      <c r="N887" s="1"/>
      <c r="O887" s="1"/>
      <c r="P887" s="1"/>
      <c r="Q887" s="1"/>
      <c r="R887" s="1"/>
      <c r="S887" s="44"/>
      <c r="T887" s="1"/>
      <c r="U887" s="1"/>
      <c r="V887" s="1"/>
      <c r="W887" s="1"/>
      <c r="X887" s="1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5"/>
    </row>
    <row r="888" spans="1:38" ht="13">
      <c r="A888" s="1"/>
      <c r="B888" s="1"/>
      <c r="C888" s="1"/>
      <c r="D888" s="1"/>
      <c r="E888" s="1"/>
      <c r="F888" s="1"/>
      <c r="G888" s="44"/>
      <c r="H888" s="1"/>
      <c r="I888" s="1"/>
      <c r="J888" s="1"/>
      <c r="K888" s="1"/>
      <c r="L888" s="1"/>
      <c r="M888" s="44"/>
      <c r="N888" s="1"/>
      <c r="O888" s="1"/>
      <c r="P888" s="1"/>
      <c r="Q888" s="1"/>
      <c r="R888" s="1"/>
      <c r="S888" s="44"/>
      <c r="T888" s="1"/>
      <c r="U888" s="1"/>
      <c r="V888" s="1"/>
      <c r="W888" s="1"/>
      <c r="X888" s="1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5"/>
    </row>
    <row r="889" spans="1:38" ht="13">
      <c r="A889" s="1"/>
      <c r="B889" s="1"/>
      <c r="C889" s="1"/>
      <c r="D889" s="1"/>
      <c r="E889" s="1"/>
      <c r="F889" s="1"/>
      <c r="G889" s="44"/>
      <c r="H889" s="1"/>
      <c r="I889" s="1"/>
      <c r="J889" s="1"/>
      <c r="K889" s="1"/>
      <c r="L889" s="1"/>
      <c r="M889" s="44"/>
      <c r="N889" s="1"/>
      <c r="O889" s="1"/>
      <c r="P889" s="1"/>
      <c r="Q889" s="1"/>
      <c r="R889" s="1"/>
      <c r="S889" s="44"/>
      <c r="T889" s="1"/>
      <c r="U889" s="1"/>
      <c r="V889" s="1"/>
      <c r="W889" s="1"/>
      <c r="X889" s="1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5"/>
    </row>
    <row r="890" spans="1:38" ht="13">
      <c r="A890" s="1"/>
      <c r="B890" s="1"/>
      <c r="C890" s="1"/>
      <c r="D890" s="1"/>
      <c r="E890" s="1"/>
      <c r="F890" s="1"/>
      <c r="G890" s="44"/>
      <c r="H890" s="1"/>
      <c r="I890" s="1"/>
      <c r="J890" s="1"/>
      <c r="K890" s="1"/>
      <c r="L890" s="1"/>
      <c r="M890" s="44"/>
      <c r="N890" s="1"/>
      <c r="O890" s="1"/>
      <c r="P890" s="1"/>
      <c r="Q890" s="1"/>
      <c r="R890" s="1"/>
      <c r="S890" s="44"/>
      <c r="T890" s="1"/>
      <c r="U890" s="1"/>
      <c r="V890" s="1"/>
      <c r="W890" s="1"/>
      <c r="X890" s="1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5"/>
    </row>
    <row r="891" spans="1:38" ht="13">
      <c r="A891" s="1"/>
      <c r="B891" s="1"/>
      <c r="C891" s="1"/>
      <c r="D891" s="1"/>
      <c r="E891" s="1"/>
      <c r="F891" s="1"/>
      <c r="G891" s="44"/>
      <c r="H891" s="1"/>
      <c r="I891" s="1"/>
      <c r="J891" s="1"/>
      <c r="K891" s="1"/>
      <c r="L891" s="1"/>
      <c r="M891" s="44"/>
      <c r="N891" s="1"/>
      <c r="O891" s="1"/>
      <c r="P891" s="1"/>
      <c r="Q891" s="1"/>
      <c r="R891" s="1"/>
      <c r="S891" s="44"/>
      <c r="T891" s="1"/>
      <c r="U891" s="1"/>
      <c r="V891" s="1"/>
      <c r="W891" s="1"/>
      <c r="X891" s="1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5"/>
    </row>
    <row r="892" spans="1:38" ht="13">
      <c r="A892" s="1"/>
      <c r="B892" s="1"/>
      <c r="C892" s="1"/>
      <c r="D892" s="1"/>
      <c r="E892" s="1"/>
      <c r="F892" s="1"/>
      <c r="G892" s="44"/>
      <c r="H892" s="1"/>
      <c r="I892" s="1"/>
      <c r="J892" s="1"/>
      <c r="K892" s="1"/>
      <c r="L892" s="1"/>
      <c r="M892" s="44"/>
      <c r="N892" s="1"/>
      <c r="O892" s="1"/>
      <c r="P892" s="1"/>
      <c r="Q892" s="1"/>
      <c r="R892" s="1"/>
      <c r="S892" s="44"/>
      <c r="T892" s="1"/>
      <c r="U892" s="1"/>
      <c r="V892" s="1"/>
      <c r="W892" s="1"/>
      <c r="X892" s="1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5"/>
    </row>
    <row r="893" spans="1:38" ht="13">
      <c r="A893" s="1"/>
      <c r="B893" s="1"/>
      <c r="C893" s="1"/>
      <c r="D893" s="1"/>
      <c r="E893" s="1"/>
      <c r="F893" s="1"/>
      <c r="G893" s="44"/>
      <c r="H893" s="1"/>
      <c r="I893" s="1"/>
      <c r="J893" s="1"/>
      <c r="K893" s="1"/>
      <c r="L893" s="1"/>
      <c r="M893" s="44"/>
      <c r="N893" s="1"/>
      <c r="O893" s="1"/>
      <c r="P893" s="1"/>
      <c r="Q893" s="1"/>
      <c r="R893" s="1"/>
      <c r="S893" s="44"/>
      <c r="T893" s="1"/>
      <c r="U893" s="1"/>
      <c r="V893" s="1"/>
      <c r="W893" s="1"/>
      <c r="X893" s="1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5"/>
    </row>
    <row r="894" spans="1:38" ht="13">
      <c r="A894" s="1"/>
      <c r="B894" s="1"/>
      <c r="C894" s="1"/>
      <c r="D894" s="1"/>
      <c r="E894" s="1"/>
      <c r="F894" s="1"/>
      <c r="G894" s="44"/>
      <c r="H894" s="1"/>
      <c r="I894" s="1"/>
      <c r="J894" s="1"/>
      <c r="K894" s="1"/>
      <c r="L894" s="1"/>
      <c r="M894" s="44"/>
      <c r="N894" s="1"/>
      <c r="O894" s="1"/>
      <c r="P894" s="1"/>
      <c r="Q894" s="1"/>
      <c r="R894" s="1"/>
      <c r="S894" s="44"/>
      <c r="T894" s="1"/>
      <c r="U894" s="1"/>
      <c r="V894" s="1"/>
      <c r="W894" s="1"/>
      <c r="X894" s="1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5"/>
    </row>
    <row r="895" spans="1:38" ht="13">
      <c r="A895" s="1"/>
      <c r="B895" s="1"/>
      <c r="C895" s="1"/>
      <c r="D895" s="1"/>
      <c r="E895" s="1"/>
      <c r="F895" s="1"/>
      <c r="G895" s="44"/>
      <c r="H895" s="1"/>
      <c r="I895" s="1"/>
      <c r="J895" s="1"/>
      <c r="K895" s="1"/>
      <c r="L895" s="1"/>
      <c r="M895" s="44"/>
      <c r="N895" s="1"/>
      <c r="O895" s="1"/>
      <c r="P895" s="1"/>
      <c r="Q895" s="1"/>
      <c r="R895" s="1"/>
      <c r="S895" s="44"/>
      <c r="T895" s="1"/>
      <c r="U895" s="1"/>
      <c r="V895" s="1"/>
      <c r="W895" s="1"/>
      <c r="X895" s="1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5"/>
    </row>
    <row r="896" spans="1:38" ht="13">
      <c r="A896" s="1"/>
      <c r="B896" s="1"/>
      <c r="C896" s="1"/>
      <c r="D896" s="1"/>
      <c r="E896" s="1"/>
      <c r="F896" s="1"/>
      <c r="G896" s="44"/>
      <c r="H896" s="1"/>
      <c r="I896" s="1"/>
      <c r="J896" s="1"/>
      <c r="K896" s="1"/>
      <c r="L896" s="1"/>
      <c r="M896" s="44"/>
      <c r="N896" s="1"/>
      <c r="O896" s="1"/>
      <c r="P896" s="1"/>
      <c r="Q896" s="1"/>
      <c r="R896" s="1"/>
      <c r="S896" s="44"/>
      <c r="T896" s="1"/>
      <c r="U896" s="1"/>
      <c r="V896" s="1"/>
      <c r="W896" s="1"/>
      <c r="X896" s="1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5"/>
    </row>
    <row r="897" spans="1:38" ht="13">
      <c r="A897" s="1"/>
      <c r="B897" s="1"/>
      <c r="C897" s="1"/>
      <c r="D897" s="1"/>
      <c r="E897" s="1"/>
      <c r="F897" s="1"/>
      <c r="G897" s="44"/>
      <c r="H897" s="1"/>
      <c r="I897" s="1"/>
      <c r="J897" s="1"/>
      <c r="K897" s="1"/>
      <c r="L897" s="1"/>
      <c r="M897" s="44"/>
      <c r="N897" s="1"/>
      <c r="O897" s="1"/>
      <c r="P897" s="1"/>
      <c r="Q897" s="1"/>
      <c r="R897" s="1"/>
      <c r="S897" s="44"/>
      <c r="T897" s="1"/>
      <c r="U897" s="1"/>
      <c r="V897" s="1"/>
      <c r="W897" s="1"/>
      <c r="X897" s="1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5"/>
    </row>
    <row r="898" spans="1:38" ht="13">
      <c r="A898" s="1"/>
      <c r="B898" s="1"/>
      <c r="C898" s="1"/>
      <c r="D898" s="1"/>
      <c r="E898" s="1"/>
      <c r="F898" s="1"/>
      <c r="G898" s="44"/>
      <c r="H898" s="1"/>
      <c r="I898" s="1"/>
      <c r="J898" s="1"/>
      <c r="K898" s="1"/>
      <c r="L898" s="1"/>
      <c r="M898" s="44"/>
      <c r="N898" s="1"/>
      <c r="O898" s="1"/>
      <c r="P898" s="1"/>
      <c r="Q898" s="1"/>
      <c r="R898" s="1"/>
      <c r="S898" s="44"/>
      <c r="T898" s="1"/>
      <c r="U898" s="1"/>
      <c r="V898" s="1"/>
      <c r="W898" s="1"/>
      <c r="X898" s="1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5"/>
    </row>
    <row r="899" spans="1:38" ht="13">
      <c r="A899" s="1"/>
      <c r="B899" s="1"/>
      <c r="C899" s="1"/>
      <c r="D899" s="1"/>
      <c r="E899" s="1"/>
      <c r="F899" s="1"/>
      <c r="G899" s="44"/>
      <c r="H899" s="1"/>
      <c r="I899" s="1"/>
      <c r="J899" s="1"/>
      <c r="K899" s="1"/>
      <c r="L899" s="1"/>
      <c r="M899" s="44"/>
      <c r="N899" s="1"/>
      <c r="O899" s="1"/>
      <c r="P899" s="1"/>
      <c r="Q899" s="1"/>
      <c r="R899" s="1"/>
      <c r="S899" s="44"/>
      <c r="T899" s="1"/>
      <c r="U899" s="1"/>
      <c r="V899" s="1"/>
      <c r="W899" s="1"/>
      <c r="X899" s="1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5"/>
    </row>
    <row r="900" spans="1:38" ht="13">
      <c r="A900" s="1"/>
      <c r="B900" s="1"/>
      <c r="C900" s="1"/>
      <c r="D900" s="1"/>
      <c r="E900" s="1"/>
      <c r="F900" s="1"/>
      <c r="G900" s="44"/>
      <c r="H900" s="1"/>
      <c r="I900" s="1"/>
      <c r="J900" s="1"/>
      <c r="K900" s="1"/>
      <c r="L900" s="1"/>
      <c r="M900" s="44"/>
      <c r="N900" s="1"/>
      <c r="O900" s="1"/>
      <c r="P900" s="1"/>
      <c r="Q900" s="1"/>
      <c r="R900" s="1"/>
      <c r="S900" s="44"/>
      <c r="T900" s="1"/>
      <c r="U900" s="1"/>
      <c r="V900" s="1"/>
      <c r="W900" s="1"/>
      <c r="X900" s="1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5"/>
    </row>
    <row r="901" spans="1:38" ht="13">
      <c r="A901" s="1"/>
      <c r="B901" s="1"/>
      <c r="C901" s="1"/>
      <c r="D901" s="1"/>
      <c r="E901" s="1"/>
      <c r="F901" s="1"/>
      <c r="G901" s="44"/>
      <c r="H901" s="1"/>
      <c r="I901" s="1"/>
      <c r="J901" s="1"/>
      <c r="K901" s="1"/>
      <c r="L901" s="1"/>
      <c r="M901" s="44"/>
      <c r="N901" s="1"/>
      <c r="O901" s="1"/>
      <c r="P901" s="1"/>
      <c r="Q901" s="1"/>
      <c r="R901" s="1"/>
      <c r="S901" s="44"/>
      <c r="T901" s="1"/>
      <c r="U901" s="1"/>
      <c r="V901" s="1"/>
      <c r="W901" s="1"/>
      <c r="X901" s="1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5"/>
    </row>
    <row r="902" spans="1:38" ht="13">
      <c r="A902" s="1"/>
      <c r="B902" s="1"/>
      <c r="C902" s="1"/>
      <c r="D902" s="1"/>
      <c r="E902" s="1"/>
      <c r="F902" s="1"/>
      <c r="G902" s="44"/>
      <c r="H902" s="1"/>
      <c r="I902" s="1"/>
      <c r="J902" s="1"/>
      <c r="K902" s="1"/>
      <c r="L902" s="1"/>
      <c r="M902" s="44"/>
      <c r="N902" s="1"/>
      <c r="O902" s="1"/>
      <c r="P902" s="1"/>
      <c r="Q902" s="1"/>
      <c r="R902" s="1"/>
      <c r="S902" s="44"/>
      <c r="T902" s="1"/>
      <c r="U902" s="1"/>
      <c r="V902" s="1"/>
      <c r="W902" s="1"/>
      <c r="X902" s="1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5"/>
    </row>
    <row r="903" spans="1:38" ht="13">
      <c r="A903" s="1"/>
      <c r="B903" s="1"/>
      <c r="C903" s="1"/>
      <c r="D903" s="1"/>
      <c r="E903" s="1"/>
      <c r="F903" s="1"/>
      <c r="G903" s="44"/>
      <c r="H903" s="1"/>
      <c r="I903" s="1"/>
      <c r="J903" s="1"/>
      <c r="K903" s="1"/>
      <c r="L903" s="1"/>
      <c r="M903" s="44"/>
      <c r="N903" s="1"/>
      <c r="O903" s="1"/>
      <c r="P903" s="1"/>
      <c r="Q903" s="1"/>
      <c r="R903" s="1"/>
      <c r="S903" s="44"/>
      <c r="T903" s="1"/>
      <c r="U903" s="1"/>
      <c r="V903" s="1"/>
      <c r="W903" s="1"/>
      <c r="X903" s="1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5"/>
    </row>
    <row r="904" spans="1:38" ht="13">
      <c r="A904" s="1"/>
      <c r="B904" s="1"/>
      <c r="C904" s="1"/>
      <c r="D904" s="1"/>
      <c r="E904" s="1"/>
      <c r="F904" s="1"/>
      <c r="G904" s="44"/>
      <c r="H904" s="1"/>
      <c r="I904" s="1"/>
      <c r="J904" s="1"/>
      <c r="K904" s="1"/>
      <c r="L904" s="1"/>
      <c r="M904" s="44"/>
      <c r="N904" s="1"/>
      <c r="O904" s="1"/>
      <c r="P904" s="1"/>
      <c r="Q904" s="1"/>
      <c r="R904" s="1"/>
      <c r="S904" s="44"/>
      <c r="T904" s="1"/>
      <c r="U904" s="1"/>
      <c r="V904" s="1"/>
      <c r="W904" s="1"/>
      <c r="X904" s="1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5"/>
    </row>
    <row r="905" spans="1:38" ht="13">
      <c r="A905" s="1"/>
      <c r="B905" s="1"/>
      <c r="C905" s="1"/>
      <c r="D905" s="1"/>
      <c r="E905" s="1"/>
      <c r="F905" s="1"/>
      <c r="G905" s="44"/>
      <c r="H905" s="1"/>
      <c r="I905" s="1"/>
      <c r="J905" s="1"/>
      <c r="K905" s="1"/>
      <c r="L905" s="1"/>
      <c r="M905" s="44"/>
      <c r="N905" s="1"/>
      <c r="O905" s="1"/>
      <c r="P905" s="1"/>
      <c r="Q905" s="1"/>
      <c r="R905" s="1"/>
      <c r="S905" s="44"/>
      <c r="T905" s="1"/>
      <c r="U905" s="1"/>
      <c r="V905" s="1"/>
      <c r="W905" s="1"/>
      <c r="X905" s="1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5"/>
    </row>
    <row r="906" spans="1:38" ht="13">
      <c r="A906" s="1"/>
      <c r="B906" s="1"/>
      <c r="C906" s="1"/>
      <c r="D906" s="1"/>
      <c r="E906" s="1"/>
      <c r="F906" s="1"/>
      <c r="G906" s="44"/>
      <c r="H906" s="1"/>
      <c r="I906" s="1"/>
      <c r="J906" s="1"/>
      <c r="K906" s="1"/>
      <c r="L906" s="1"/>
      <c r="M906" s="44"/>
      <c r="N906" s="1"/>
      <c r="O906" s="1"/>
      <c r="P906" s="1"/>
      <c r="Q906" s="1"/>
      <c r="R906" s="1"/>
      <c r="S906" s="44"/>
      <c r="T906" s="1"/>
      <c r="U906" s="1"/>
      <c r="V906" s="1"/>
      <c r="W906" s="1"/>
      <c r="X906" s="1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5"/>
    </row>
    <row r="907" spans="1:38" ht="13">
      <c r="A907" s="1"/>
      <c r="B907" s="1"/>
      <c r="C907" s="1"/>
      <c r="D907" s="1"/>
      <c r="E907" s="1"/>
      <c r="F907" s="1"/>
      <c r="G907" s="44"/>
      <c r="H907" s="1"/>
      <c r="I907" s="1"/>
      <c r="J907" s="1"/>
      <c r="K907" s="1"/>
      <c r="L907" s="1"/>
      <c r="M907" s="44"/>
      <c r="N907" s="1"/>
      <c r="O907" s="1"/>
      <c r="P907" s="1"/>
      <c r="Q907" s="1"/>
      <c r="R907" s="1"/>
      <c r="S907" s="44"/>
      <c r="T907" s="1"/>
      <c r="U907" s="1"/>
      <c r="V907" s="1"/>
      <c r="W907" s="1"/>
      <c r="X907" s="1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5"/>
    </row>
    <row r="908" spans="1:38" ht="13">
      <c r="A908" s="1"/>
      <c r="B908" s="1"/>
      <c r="C908" s="1"/>
      <c r="D908" s="1"/>
      <c r="E908" s="1"/>
      <c r="F908" s="1"/>
      <c r="G908" s="44"/>
      <c r="H908" s="1"/>
      <c r="I908" s="1"/>
      <c r="J908" s="1"/>
      <c r="K908" s="1"/>
      <c r="L908" s="1"/>
      <c r="M908" s="44"/>
      <c r="N908" s="1"/>
      <c r="O908" s="1"/>
      <c r="P908" s="1"/>
      <c r="Q908" s="1"/>
      <c r="R908" s="1"/>
      <c r="S908" s="44"/>
      <c r="T908" s="1"/>
      <c r="U908" s="1"/>
      <c r="V908" s="1"/>
      <c r="W908" s="1"/>
      <c r="X908" s="1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5"/>
    </row>
    <row r="909" spans="1:38" ht="13">
      <c r="A909" s="1"/>
      <c r="B909" s="1"/>
      <c r="C909" s="1"/>
      <c r="D909" s="1"/>
      <c r="E909" s="1"/>
      <c r="F909" s="1"/>
      <c r="G909" s="44"/>
      <c r="H909" s="1"/>
      <c r="I909" s="1"/>
      <c r="J909" s="1"/>
      <c r="K909" s="1"/>
      <c r="L909" s="1"/>
      <c r="M909" s="44"/>
      <c r="N909" s="1"/>
      <c r="O909" s="1"/>
      <c r="P909" s="1"/>
      <c r="Q909" s="1"/>
      <c r="R909" s="1"/>
      <c r="S909" s="44"/>
      <c r="T909" s="1"/>
      <c r="U909" s="1"/>
      <c r="V909" s="1"/>
      <c r="W909" s="1"/>
      <c r="X909" s="1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5"/>
    </row>
    <row r="910" spans="1:38" ht="13">
      <c r="A910" s="1"/>
      <c r="B910" s="1"/>
      <c r="C910" s="1"/>
      <c r="D910" s="1"/>
      <c r="E910" s="1"/>
      <c r="F910" s="1"/>
      <c r="G910" s="44"/>
      <c r="H910" s="1"/>
      <c r="I910" s="1"/>
      <c r="J910" s="1"/>
      <c r="K910" s="1"/>
      <c r="L910" s="1"/>
      <c r="M910" s="44"/>
      <c r="N910" s="1"/>
      <c r="O910" s="1"/>
      <c r="P910" s="1"/>
      <c r="Q910" s="1"/>
      <c r="R910" s="1"/>
      <c r="S910" s="44"/>
      <c r="T910" s="1"/>
      <c r="U910" s="1"/>
      <c r="V910" s="1"/>
      <c r="W910" s="1"/>
      <c r="X910" s="1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5"/>
    </row>
    <row r="911" spans="1:38" ht="13">
      <c r="A911" s="1"/>
      <c r="B911" s="1"/>
      <c r="C911" s="1"/>
      <c r="D911" s="1"/>
      <c r="E911" s="1"/>
      <c r="F911" s="1"/>
      <c r="G911" s="44"/>
      <c r="H911" s="1"/>
      <c r="I911" s="1"/>
      <c r="J911" s="1"/>
      <c r="K911" s="1"/>
      <c r="L911" s="1"/>
      <c r="M911" s="44"/>
      <c r="N911" s="1"/>
      <c r="O911" s="1"/>
      <c r="P911" s="1"/>
      <c r="Q911" s="1"/>
      <c r="R911" s="1"/>
      <c r="S911" s="44"/>
      <c r="T911" s="1"/>
      <c r="U911" s="1"/>
      <c r="V911" s="1"/>
      <c r="W911" s="1"/>
      <c r="X911" s="1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5"/>
    </row>
    <row r="912" spans="1:38" ht="13">
      <c r="A912" s="1"/>
      <c r="B912" s="1"/>
      <c r="C912" s="1"/>
      <c r="D912" s="1"/>
      <c r="E912" s="1"/>
      <c r="F912" s="1"/>
      <c r="G912" s="44"/>
      <c r="H912" s="1"/>
      <c r="I912" s="1"/>
      <c r="J912" s="1"/>
      <c r="K912" s="1"/>
      <c r="L912" s="1"/>
      <c r="M912" s="44"/>
      <c r="N912" s="1"/>
      <c r="O912" s="1"/>
      <c r="P912" s="1"/>
      <c r="Q912" s="1"/>
      <c r="R912" s="1"/>
      <c r="S912" s="44"/>
      <c r="T912" s="1"/>
      <c r="U912" s="1"/>
      <c r="V912" s="1"/>
      <c r="W912" s="1"/>
      <c r="X912" s="1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5"/>
    </row>
    <row r="913" spans="1:38" ht="13">
      <c r="A913" s="1"/>
      <c r="B913" s="1"/>
      <c r="C913" s="1"/>
      <c r="D913" s="1"/>
      <c r="E913" s="1"/>
      <c r="F913" s="1"/>
      <c r="G913" s="44"/>
      <c r="H913" s="1"/>
      <c r="I913" s="1"/>
      <c r="J913" s="1"/>
      <c r="K913" s="1"/>
      <c r="L913" s="1"/>
      <c r="M913" s="44"/>
      <c r="N913" s="1"/>
      <c r="O913" s="1"/>
      <c r="P913" s="1"/>
      <c r="Q913" s="1"/>
      <c r="R913" s="1"/>
      <c r="S913" s="44"/>
      <c r="T913" s="1"/>
      <c r="U913" s="1"/>
      <c r="V913" s="1"/>
      <c r="W913" s="1"/>
      <c r="X913" s="1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5"/>
    </row>
    <row r="914" spans="1:38" ht="13">
      <c r="A914" s="1"/>
      <c r="B914" s="1"/>
      <c r="C914" s="1"/>
      <c r="D914" s="1"/>
      <c r="E914" s="1"/>
      <c r="F914" s="1"/>
      <c r="G914" s="44"/>
      <c r="H914" s="1"/>
      <c r="I914" s="1"/>
      <c r="J914" s="1"/>
      <c r="K914" s="1"/>
      <c r="L914" s="1"/>
      <c r="M914" s="44"/>
      <c r="N914" s="1"/>
      <c r="O914" s="1"/>
      <c r="P914" s="1"/>
      <c r="Q914" s="1"/>
      <c r="R914" s="1"/>
      <c r="S914" s="44"/>
      <c r="T914" s="1"/>
      <c r="U914" s="1"/>
      <c r="V914" s="1"/>
      <c r="W914" s="1"/>
      <c r="X914" s="1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5"/>
    </row>
    <row r="915" spans="1:38" ht="13">
      <c r="A915" s="1"/>
      <c r="B915" s="1"/>
      <c r="C915" s="1"/>
      <c r="D915" s="1"/>
      <c r="E915" s="1"/>
      <c r="F915" s="1"/>
      <c r="G915" s="44"/>
      <c r="H915" s="1"/>
      <c r="I915" s="1"/>
      <c r="J915" s="1"/>
      <c r="K915" s="1"/>
      <c r="L915" s="1"/>
      <c r="M915" s="44"/>
      <c r="N915" s="1"/>
      <c r="O915" s="1"/>
      <c r="P915" s="1"/>
      <c r="Q915" s="1"/>
      <c r="R915" s="1"/>
      <c r="S915" s="44"/>
      <c r="T915" s="1"/>
      <c r="U915" s="1"/>
      <c r="V915" s="1"/>
      <c r="W915" s="1"/>
      <c r="X915" s="1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5"/>
    </row>
    <row r="916" spans="1:38" ht="13">
      <c r="A916" s="1"/>
      <c r="B916" s="1"/>
      <c r="C916" s="1"/>
      <c r="D916" s="1"/>
      <c r="E916" s="1"/>
      <c r="F916" s="1"/>
      <c r="G916" s="44"/>
      <c r="H916" s="1"/>
      <c r="I916" s="1"/>
      <c r="J916" s="1"/>
      <c r="K916" s="1"/>
      <c r="L916" s="1"/>
      <c r="M916" s="44"/>
      <c r="N916" s="1"/>
      <c r="O916" s="1"/>
      <c r="P916" s="1"/>
      <c r="Q916" s="1"/>
      <c r="R916" s="1"/>
      <c r="S916" s="44"/>
      <c r="T916" s="1"/>
      <c r="U916" s="1"/>
      <c r="V916" s="1"/>
      <c r="W916" s="1"/>
      <c r="X916" s="1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5"/>
    </row>
    <row r="917" spans="1:38" ht="13">
      <c r="A917" s="1"/>
      <c r="B917" s="1"/>
      <c r="C917" s="1"/>
      <c r="D917" s="1"/>
      <c r="E917" s="1"/>
      <c r="F917" s="1"/>
      <c r="G917" s="44"/>
      <c r="H917" s="1"/>
      <c r="I917" s="1"/>
      <c r="J917" s="1"/>
      <c r="K917" s="1"/>
      <c r="L917" s="1"/>
      <c r="M917" s="44"/>
      <c r="N917" s="1"/>
      <c r="O917" s="1"/>
      <c r="P917" s="1"/>
      <c r="Q917" s="1"/>
      <c r="R917" s="1"/>
      <c r="S917" s="44"/>
      <c r="T917" s="1"/>
      <c r="U917" s="1"/>
      <c r="V917" s="1"/>
      <c r="W917" s="1"/>
      <c r="X917" s="1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5"/>
    </row>
    <row r="918" spans="1:38" ht="13">
      <c r="A918" s="1"/>
      <c r="B918" s="1"/>
      <c r="C918" s="1"/>
      <c r="D918" s="1"/>
      <c r="E918" s="1"/>
      <c r="F918" s="1"/>
      <c r="G918" s="44"/>
      <c r="H918" s="1"/>
      <c r="I918" s="1"/>
      <c r="J918" s="1"/>
      <c r="K918" s="1"/>
      <c r="L918" s="1"/>
      <c r="M918" s="44"/>
      <c r="N918" s="1"/>
      <c r="O918" s="1"/>
      <c r="P918" s="1"/>
      <c r="Q918" s="1"/>
      <c r="R918" s="1"/>
      <c r="S918" s="44"/>
      <c r="T918" s="1"/>
      <c r="U918" s="1"/>
      <c r="V918" s="1"/>
      <c r="W918" s="1"/>
      <c r="X918" s="1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5"/>
    </row>
    <row r="919" spans="1:38" ht="13">
      <c r="A919" s="1"/>
      <c r="B919" s="1"/>
      <c r="C919" s="1"/>
      <c r="D919" s="1"/>
      <c r="E919" s="1"/>
      <c r="F919" s="1"/>
      <c r="G919" s="44"/>
      <c r="H919" s="1"/>
      <c r="I919" s="1"/>
      <c r="J919" s="1"/>
      <c r="K919" s="1"/>
      <c r="L919" s="1"/>
      <c r="M919" s="44"/>
      <c r="N919" s="1"/>
      <c r="O919" s="1"/>
      <c r="P919" s="1"/>
      <c r="Q919" s="1"/>
      <c r="R919" s="1"/>
      <c r="S919" s="44"/>
      <c r="T919" s="1"/>
      <c r="U919" s="1"/>
      <c r="V919" s="1"/>
      <c r="W919" s="1"/>
      <c r="X919" s="1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5"/>
    </row>
    <row r="920" spans="1:38" ht="13">
      <c r="A920" s="1"/>
      <c r="B920" s="1"/>
      <c r="C920" s="1"/>
      <c r="D920" s="1"/>
      <c r="E920" s="1"/>
      <c r="F920" s="1"/>
      <c r="G920" s="44"/>
      <c r="H920" s="1"/>
      <c r="I920" s="1"/>
      <c r="J920" s="1"/>
      <c r="K920" s="1"/>
      <c r="L920" s="1"/>
      <c r="M920" s="44"/>
      <c r="N920" s="1"/>
      <c r="O920" s="1"/>
      <c r="P920" s="1"/>
      <c r="Q920" s="1"/>
      <c r="R920" s="1"/>
      <c r="S920" s="44"/>
      <c r="T920" s="1"/>
      <c r="U920" s="1"/>
      <c r="V920" s="1"/>
      <c r="W920" s="1"/>
      <c r="X920" s="1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5"/>
    </row>
    <row r="921" spans="1:38" ht="13">
      <c r="A921" s="1"/>
      <c r="B921" s="1"/>
      <c r="C921" s="1"/>
      <c r="D921" s="1"/>
      <c r="E921" s="1"/>
      <c r="F921" s="1"/>
      <c r="G921" s="44"/>
      <c r="H921" s="1"/>
      <c r="I921" s="1"/>
      <c r="J921" s="1"/>
      <c r="K921" s="1"/>
      <c r="L921" s="1"/>
      <c r="M921" s="44"/>
      <c r="N921" s="1"/>
      <c r="O921" s="1"/>
      <c r="P921" s="1"/>
      <c r="Q921" s="1"/>
      <c r="R921" s="1"/>
      <c r="S921" s="44"/>
      <c r="T921" s="1"/>
      <c r="U921" s="1"/>
      <c r="V921" s="1"/>
      <c r="W921" s="1"/>
      <c r="X921" s="1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5"/>
    </row>
    <row r="922" spans="1:38" ht="13">
      <c r="A922" s="1"/>
      <c r="B922" s="1"/>
      <c r="C922" s="1"/>
      <c r="D922" s="1"/>
      <c r="E922" s="1"/>
      <c r="F922" s="1"/>
      <c r="G922" s="44"/>
      <c r="H922" s="1"/>
      <c r="I922" s="1"/>
      <c r="J922" s="1"/>
      <c r="K922" s="1"/>
      <c r="L922" s="1"/>
      <c r="M922" s="44"/>
      <c r="N922" s="1"/>
      <c r="O922" s="1"/>
      <c r="P922" s="1"/>
      <c r="Q922" s="1"/>
      <c r="R922" s="1"/>
      <c r="S922" s="44"/>
      <c r="T922" s="1"/>
      <c r="U922" s="1"/>
      <c r="V922" s="1"/>
      <c r="W922" s="1"/>
      <c r="X922" s="1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5"/>
    </row>
    <row r="923" spans="1:38" ht="13">
      <c r="A923" s="1"/>
      <c r="B923" s="1"/>
      <c r="C923" s="1"/>
      <c r="D923" s="1"/>
      <c r="E923" s="1"/>
      <c r="F923" s="1"/>
      <c r="G923" s="44"/>
      <c r="H923" s="1"/>
      <c r="I923" s="1"/>
      <c r="J923" s="1"/>
      <c r="K923" s="1"/>
      <c r="L923" s="1"/>
      <c r="M923" s="44"/>
      <c r="N923" s="1"/>
      <c r="O923" s="1"/>
      <c r="P923" s="1"/>
      <c r="Q923" s="1"/>
      <c r="R923" s="1"/>
      <c r="S923" s="44"/>
      <c r="T923" s="1"/>
      <c r="U923" s="1"/>
      <c r="V923" s="1"/>
      <c r="W923" s="1"/>
      <c r="X923" s="1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5"/>
    </row>
    <row r="924" spans="1:38" ht="13">
      <c r="A924" s="1"/>
      <c r="B924" s="1"/>
      <c r="C924" s="1"/>
      <c r="D924" s="1"/>
      <c r="E924" s="1"/>
      <c r="F924" s="1"/>
      <c r="G924" s="44"/>
      <c r="H924" s="1"/>
      <c r="I924" s="1"/>
      <c r="J924" s="1"/>
      <c r="K924" s="1"/>
      <c r="L924" s="1"/>
      <c r="M924" s="44"/>
      <c r="N924" s="1"/>
      <c r="O924" s="1"/>
      <c r="P924" s="1"/>
      <c r="Q924" s="1"/>
      <c r="R924" s="1"/>
      <c r="S924" s="44"/>
      <c r="T924" s="1"/>
      <c r="U924" s="1"/>
      <c r="V924" s="1"/>
      <c r="W924" s="1"/>
      <c r="X924" s="1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5"/>
    </row>
    <row r="925" spans="1:38" ht="13">
      <c r="A925" s="1"/>
      <c r="B925" s="1"/>
      <c r="C925" s="1"/>
      <c r="D925" s="1"/>
      <c r="E925" s="1"/>
      <c r="F925" s="1"/>
      <c r="G925" s="44"/>
      <c r="H925" s="1"/>
      <c r="I925" s="1"/>
      <c r="J925" s="1"/>
      <c r="K925" s="1"/>
      <c r="L925" s="1"/>
      <c r="M925" s="44"/>
      <c r="N925" s="1"/>
      <c r="O925" s="1"/>
      <c r="P925" s="1"/>
      <c r="Q925" s="1"/>
      <c r="R925" s="1"/>
      <c r="S925" s="44"/>
      <c r="T925" s="1"/>
      <c r="U925" s="1"/>
      <c r="V925" s="1"/>
      <c r="W925" s="1"/>
      <c r="X925" s="1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5"/>
    </row>
    <row r="926" spans="1:38" ht="13">
      <c r="A926" s="1"/>
      <c r="B926" s="1"/>
      <c r="C926" s="1"/>
      <c r="D926" s="1"/>
      <c r="E926" s="1"/>
      <c r="F926" s="1"/>
      <c r="G926" s="44"/>
      <c r="H926" s="1"/>
      <c r="I926" s="1"/>
      <c r="J926" s="1"/>
      <c r="K926" s="1"/>
      <c r="L926" s="1"/>
      <c r="M926" s="44"/>
      <c r="N926" s="1"/>
      <c r="O926" s="1"/>
      <c r="P926" s="1"/>
      <c r="Q926" s="1"/>
      <c r="R926" s="1"/>
      <c r="S926" s="44"/>
      <c r="T926" s="1"/>
      <c r="U926" s="1"/>
      <c r="V926" s="1"/>
      <c r="W926" s="1"/>
      <c r="X926" s="1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5"/>
    </row>
    <row r="927" spans="1:38" ht="13">
      <c r="A927" s="1"/>
      <c r="B927" s="1"/>
      <c r="C927" s="1"/>
      <c r="D927" s="1"/>
      <c r="E927" s="1"/>
      <c r="F927" s="1"/>
      <c r="G927" s="44"/>
      <c r="H927" s="1"/>
      <c r="I927" s="1"/>
      <c r="J927" s="1"/>
      <c r="K927" s="1"/>
      <c r="L927" s="1"/>
      <c r="M927" s="44"/>
      <c r="N927" s="1"/>
      <c r="O927" s="1"/>
      <c r="P927" s="1"/>
      <c r="Q927" s="1"/>
      <c r="R927" s="1"/>
      <c r="S927" s="44"/>
      <c r="T927" s="1"/>
      <c r="U927" s="1"/>
      <c r="V927" s="1"/>
      <c r="W927" s="1"/>
      <c r="X927" s="1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5"/>
    </row>
    <row r="928" spans="1:38" ht="13">
      <c r="A928" s="1"/>
      <c r="B928" s="1"/>
      <c r="C928" s="1"/>
      <c r="D928" s="1"/>
      <c r="E928" s="1"/>
      <c r="F928" s="1"/>
      <c r="G928" s="44"/>
      <c r="H928" s="1"/>
      <c r="I928" s="1"/>
      <c r="J928" s="1"/>
      <c r="K928" s="1"/>
      <c r="L928" s="1"/>
      <c r="M928" s="44"/>
      <c r="N928" s="1"/>
      <c r="O928" s="1"/>
      <c r="P928" s="1"/>
      <c r="Q928" s="1"/>
      <c r="R928" s="1"/>
      <c r="S928" s="44"/>
      <c r="T928" s="1"/>
      <c r="U928" s="1"/>
      <c r="V928" s="1"/>
      <c r="W928" s="1"/>
      <c r="X928" s="1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5"/>
    </row>
    <row r="929" spans="1:38" ht="13">
      <c r="A929" s="1"/>
      <c r="B929" s="1"/>
      <c r="C929" s="1"/>
      <c r="D929" s="1"/>
      <c r="E929" s="1"/>
      <c r="F929" s="1"/>
      <c r="G929" s="44"/>
      <c r="H929" s="1"/>
      <c r="I929" s="1"/>
      <c r="J929" s="1"/>
      <c r="K929" s="1"/>
      <c r="L929" s="1"/>
      <c r="M929" s="44"/>
      <c r="N929" s="1"/>
      <c r="O929" s="1"/>
      <c r="P929" s="1"/>
      <c r="Q929" s="1"/>
      <c r="R929" s="1"/>
      <c r="S929" s="44"/>
      <c r="T929" s="1"/>
      <c r="U929" s="1"/>
      <c r="V929" s="1"/>
      <c r="W929" s="1"/>
      <c r="X929" s="1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5"/>
    </row>
    <row r="930" spans="1:38" ht="13">
      <c r="A930" s="1"/>
      <c r="B930" s="1"/>
      <c r="C930" s="1"/>
      <c r="D930" s="1"/>
      <c r="E930" s="1"/>
      <c r="F930" s="1"/>
      <c r="G930" s="44"/>
      <c r="H930" s="1"/>
      <c r="I930" s="1"/>
      <c r="J930" s="1"/>
      <c r="K930" s="1"/>
      <c r="L930" s="1"/>
      <c r="M930" s="44"/>
      <c r="N930" s="1"/>
      <c r="O930" s="1"/>
      <c r="P930" s="1"/>
      <c r="Q930" s="1"/>
      <c r="R930" s="1"/>
      <c r="S930" s="44"/>
      <c r="T930" s="1"/>
      <c r="U930" s="1"/>
      <c r="V930" s="1"/>
      <c r="W930" s="1"/>
      <c r="X930" s="1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5"/>
    </row>
    <row r="931" spans="1:38" ht="13">
      <c r="A931" s="1"/>
      <c r="B931" s="1"/>
      <c r="C931" s="1"/>
      <c r="D931" s="1"/>
      <c r="E931" s="1"/>
      <c r="F931" s="1"/>
      <c r="G931" s="44"/>
      <c r="H931" s="1"/>
      <c r="I931" s="1"/>
      <c r="J931" s="1"/>
      <c r="K931" s="1"/>
      <c r="L931" s="1"/>
      <c r="M931" s="44"/>
      <c r="N931" s="1"/>
      <c r="O931" s="1"/>
      <c r="P931" s="1"/>
      <c r="Q931" s="1"/>
      <c r="R931" s="1"/>
      <c r="S931" s="44"/>
      <c r="T931" s="1"/>
      <c r="U931" s="1"/>
      <c r="V931" s="1"/>
      <c r="W931" s="1"/>
      <c r="X931" s="1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5"/>
    </row>
    <row r="932" spans="1:38" ht="13">
      <c r="A932" s="1"/>
      <c r="B932" s="1"/>
      <c r="C932" s="1"/>
      <c r="D932" s="1"/>
      <c r="E932" s="1"/>
      <c r="F932" s="1"/>
      <c r="G932" s="44"/>
      <c r="H932" s="1"/>
      <c r="I932" s="1"/>
      <c r="J932" s="1"/>
      <c r="K932" s="1"/>
      <c r="L932" s="1"/>
      <c r="M932" s="44"/>
      <c r="N932" s="1"/>
      <c r="O932" s="1"/>
      <c r="P932" s="1"/>
      <c r="Q932" s="1"/>
      <c r="R932" s="1"/>
      <c r="S932" s="44"/>
      <c r="T932" s="1"/>
      <c r="U932" s="1"/>
      <c r="V932" s="1"/>
      <c r="W932" s="1"/>
      <c r="X932" s="1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5"/>
    </row>
    <row r="933" spans="1:38" ht="13">
      <c r="A933" s="1"/>
      <c r="B933" s="1"/>
      <c r="C933" s="1"/>
      <c r="D933" s="1"/>
      <c r="E933" s="1"/>
      <c r="F933" s="1"/>
      <c r="G933" s="44"/>
      <c r="H933" s="1"/>
      <c r="I933" s="1"/>
      <c r="J933" s="1"/>
      <c r="K933" s="1"/>
      <c r="L933" s="1"/>
      <c r="M933" s="44"/>
      <c r="N933" s="1"/>
      <c r="O933" s="1"/>
      <c r="P933" s="1"/>
      <c r="Q933" s="1"/>
      <c r="R933" s="1"/>
      <c r="S933" s="44"/>
      <c r="T933" s="1"/>
      <c r="U933" s="1"/>
      <c r="V933" s="1"/>
      <c r="W933" s="1"/>
      <c r="X933" s="1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5"/>
    </row>
    <row r="934" spans="1:38" ht="13">
      <c r="A934" s="1"/>
      <c r="B934" s="1"/>
      <c r="C934" s="1"/>
      <c r="D934" s="1"/>
      <c r="E934" s="1"/>
      <c r="F934" s="1"/>
      <c r="G934" s="44"/>
      <c r="H934" s="1"/>
      <c r="I934" s="1"/>
      <c r="J934" s="1"/>
      <c r="K934" s="1"/>
      <c r="L934" s="1"/>
      <c r="M934" s="44"/>
      <c r="N934" s="1"/>
      <c r="O934" s="1"/>
      <c r="P934" s="1"/>
      <c r="Q934" s="1"/>
      <c r="R934" s="1"/>
      <c r="S934" s="44"/>
      <c r="T934" s="1"/>
      <c r="U934" s="1"/>
      <c r="V934" s="1"/>
      <c r="W934" s="1"/>
      <c r="X934" s="1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5"/>
    </row>
    <row r="935" spans="1:38" ht="13">
      <c r="A935" s="1"/>
      <c r="B935" s="1"/>
      <c r="C935" s="1"/>
      <c r="D935" s="1"/>
      <c r="E935" s="1"/>
      <c r="F935" s="1"/>
      <c r="G935" s="44"/>
      <c r="H935" s="1"/>
      <c r="I935" s="1"/>
      <c r="J935" s="1"/>
      <c r="K935" s="1"/>
      <c r="L935" s="1"/>
      <c r="M935" s="44"/>
      <c r="N935" s="1"/>
      <c r="O935" s="1"/>
      <c r="P935" s="1"/>
      <c r="Q935" s="1"/>
      <c r="R935" s="1"/>
      <c r="S935" s="44"/>
      <c r="T935" s="1"/>
      <c r="U935" s="1"/>
      <c r="V935" s="1"/>
      <c r="W935" s="1"/>
      <c r="X935" s="1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5"/>
    </row>
    <row r="936" spans="1:38" ht="13">
      <c r="A936" s="1"/>
      <c r="B936" s="1"/>
      <c r="C936" s="1"/>
      <c r="D936" s="1"/>
      <c r="E936" s="1"/>
      <c r="F936" s="1"/>
      <c r="G936" s="44"/>
      <c r="H936" s="1"/>
      <c r="I936" s="1"/>
      <c r="J936" s="1"/>
      <c r="K936" s="1"/>
      <c r="L936" s="1"/>
      <c r="M936" s="44"/>
      <c r="N936" s="1"/>
      <c r="O936" s="1"/>
      <c r="P936" s="1"/>
      <c r="Q936" s="1"/>
      <c r="R936" s="1"/>
      <c r="S936" s="44"/>
      <c r="T936" s="1"/>
      <c r="U936" s="1"/>
      <c r="V936" s="1"/>
      <c r="W936" s="1"/>
      <c r="X936" s="1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5"/>
    </row>
    <row r="937" spans="1:38" ht="13">
      <c r="A937" s="1"/>
      <c r="B937" s="1"/>
      <c r="C937" s="1"/>
      <c r="D937" s="1"/>
      <c r="E937" s="1"/>
      <c r="F937" s="1"/>
      <c r="G937" s="44"/>
      <c r="H937" s="1"/>
      <c r="I937" s="1"/>
      <c r="J937" s="1"/>
      <c r="K937" s="1"/>
      <c r="L937" s="1"/>
      <c r="M937" s="44"/>
      <c r="N937" s="1"/>
      <c r="O937" s="1"/>
      <c r="P937" s="1"/>
      <c r="Q937" s="1"/>
      <c r="R937" s="1"/>
      <c r="S937" s="44"/>
      <c r="T937" s="1"/>
      <c r="U937" s="1"/>
      <c r="V937" s="1"/>
      <c r="W937" s="1"/>
      <c r="X937" s="1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5"/>
    </row>
    <row r="938" spans="1:38" ht="13">
      <c r="A938" s="1"/>
      <c r="B938" s="1"/>
      <c r="C938" s="1"/>
      <c r="D938" s="1"/>
      <c r="E938" s="1"/>
      <c r="F938" s="1"/>
      <c r="G938" s="44"/>
      <c r="H938" s="1"/>
      <c r="I938" s="1"/>
      <c r="J938" s="1"/>
      <c r="K938" s="1"/>
      <c r="L938" s="1"/>
      <c r="M938" s="44"/>
      <c r="N938" s="1"/>
      <c r="O938" s="1"/>
      <c r="P938" s="1"/>
      <c r="Q938" s="1"/>
      <c r="R938" s="1"/>
      <c r="S938" s="44"/>
      <c r="T938" s="1"/>
      <c r="U938" s="1"/>
      <c r="V938" s="1"/>
      <c r="W938" s="1"/>
      <c r="X938" s="1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5"/>
    </row>
    <row r="939" spans="1:38" ht="13">
      <c r="A939" s="1"/>
      <c r="B939" s="1"/>
      <c r="C939" s="1"/>
      <c r="D939" s="1"/>
      <c r="E939" s="1"/>
      <c r="F939" s="1"/>
      <c r="G939" s="44"/>
      <c r="H939" s="1"/>
      <c r="I939" s="1"/>
      <c r="J939" s="1"/>
      <c r="K939" s="1"/>
      <c r="L939" s="1"/>
      <c r="M939" s="44"/>
      <c r="N939" s="1"/>
      <c r="O939" s="1"/>
      <c r="P939" s="1"/>
      <c r="Q939" s="1"/>
      <c r="R939" s="1"/>
      <c r="S939" s="44"/>
      <c r="T939" s="1"/>
      <c r="U939" s="1"/>
      <c r="V939" s="1"/>
      <c r="W939" s="1"/>
      <c r="X939" s="1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5"/>
    </row>
    <row r="940" spans="1:38" ht="13">
      <c r="A940" s="1"/>
      <c r="B940" s="1"/>
      <c r="C940" s="1"/>
      <c r="D940" s="1"/>
      <c r="E940" s="1"/>
      <c r="F940" s="1"/>
      <c r="G940" s="44"/>
      <c r="H940" s="1"/>
      <c r="I940" s="1"/>
      <c r="J940" s="1"/>
      <c r="K940" s="1"/>
      <c r="L940" s="1"/>
      <c r="M940" s="44"/>
      <c r="N940" s="1"/>
      <c r="O940" s="1"/>
      <c r="P940" s="1"/>
      <c r="Q940" s="1"/>
      <c r="R940" s="1"/>
      <c r="S940" s="44"/>
      <c r="T940" s="1"/>
      <c r="U940" s="1"/>
      <c r="V940" s="1"/>
      <c r="W940" s="1"/>
      <c r="X940" s="1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5"/>
    </row>
    <row r="941" spans="1:38" ht="13">
      <c r="A941" s="1"/>
      <c r="B941" s="1"/>
      <c r="C941" s="1"/>
      <c r="D941" s="1"/>
      <c r="E941" s="1"/>
      <c r="F941" s="1"/>
      <c r="G941" s="44"/>
      <c r="H941" s="1"/>
      <c r="I941" s="1"/>
      <c r="J941" s="1"/>
      <c r="K941" s="1"/>
      <c r="L941" s="1"/>
      <c r="M941" s="44"/>
      <c r="N941" s="1"/>
      <c r="O941" s="1"/>
      <c r="P941" s="1"/>
      <c r="Q941" s="1"/>
      <c r="R941" s="1"/>
      <c r="S941" s="44"/>
      <c r="T941" s="1"/>
      <c r="U941" s="1"/>
      <c r="V941" s="1"/>
      <c r="W941" s="1"/>
      <c r="X941" s="1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5"/>
    </row>
    <row r="942" spans="1:38" ht="13">
      <c r="A942" s="1"/>
      <c r="B942" s="1"/>
      <c r="C942" s="1"/>
      <c r="D942" s="1"/>
      <c r="E942" s="1"/>
      <c r="F942" s="1"/>
      <c r="G942" s="44"/>
      <c r="H942" s="1"/>
      <c r="I942" s="1"/>
      <c r="J942" s="1"/>
      <c r="K942" s="1"/>
      <c r="L942" s="1"/>
      <c r="M942" s="44"/>
      <c r="N942" s="1"/>
      <c r="O942" s="1"/>
      <c r="P942" s="1"/>
      <c r="Q942" s="1"/>
      <c r="R942" s="1"/>
      <c r="S942" s="44"/>
      <c r="T942" s="1"/>
      <c r="U942" s="1"/>
      <c r="V942" s="1"/>
      <c r="W942" s="1"/>
      <c r="X942" s="1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5"/>
    </row>
    <row r="943" spans="1:38" ht="13">
      <c r="A943" s="1"/>
      <c r="B943" s="1"/>
      <c r="C943" s="1"/>
      <c r="D943" s="1"/>
      <c r="E943" s="1"/>
      <c r="F943" s="1"/>
      <c r="G943" s="44"/>
      <c r="H943" s="1"/>
      <c r="I943" s="1"/>
      <c r="J943" s="1"/>
      <c r="K943" s="1"/>
      <c r="L943" s="1"/>
      <c r="M943" s="44"/>
      <c r="N943" s="1"/>
      <c r="O943" s="1"/>
      <c r="P943" s="1"/>
      <c r="Q943" s="1"/>
      <c r="R943" s="1"/>
      <c r="S943" s="44"/>
      <c r="T943" s="1"/>
      <c r="U943" s="1"/>
      <c r="V943" s="1"/>
      <c r="W943" s="1"/>
      <c r="X943" s="1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5"/>
    </row>
    <row r="944" spans="1:38" ht="13">
      <c r="A944" s="1"/>
      <c r="B944" s="1"/>
      <c r="C944" s="1"/>
      <c r="D944" s="1"/>
      <c r="E944" s="1"/>
      <c r="F944" s="1"/>
      <c r="G944" s="44"/>
      <c r="H944" s="1"/>
      <c r="I944" s="1"/>
      <c r="J944" s="1"/>
      <c r="K944" s="1"/>
      <c r="L944" s="1"/>
      <c r="M944" s="44"/>
      <c r="N944" s="1"/>
      <c r="O944" s="1"/>
      <c r="P944" s="1"/>
      <c r="Q944" s="1"/>
      <c r="R944" s="1"/>
      <c r="S944" s="44"/>
      <c r="T944" s="1"/>
      <c r="U944" s="1"/>
      <c r="V944" s="1"/>
      <c r="W944" s="1"/>
      <c r="X944" s="1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5"/>
    </row>
    <row r="945" spans="1:38" ht="13">
      <c r="A945" s="1"/>
      <c r="B945" s="1"/>
      <c r="C945" s="1"/>
      <c r="D945" s="1"/>
      <c r="E945" s="1"/>
      <c r="F945" s="1"/>
      <c r="G945" s="44"/>
      <c r="H945" s="1"/>
      <c r="I945" s="1"/>
      <c r="J945" s="1"/>
      <c r="K945" s="1"/>
      <c r="L945" s="1"/>
      <c r="M945" s="44"/>
      <c r="N945" s="1"/>
      <c r="O945" s="1"/>
      <c r="P945" s="1"/>
      <c r="Q945" s="1"/>
      <c r="R945" s="1"/>
      <c r="S945" s="44"/>
      <c r="T945" s="1"/>
      <c r="U945" s="1"/>
      <c r="V945" s="1"/>
      <c r="W945" s="1"/>
      <c r="X945" s="1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5"/>
    </row>
    <row r="946" spans="1:38" ht="13">
      <c r="A946" s="1"/>
      <c r="B946" s="1"/>
      <c r="C946" s="1"/>
      <c r="D946" s="1"/>
      <c r="E946" s="1"/>
      <c r="F946" s="1"/>
      <c r="G946" s="44"/>
      <c r="H946" s="1"/>
      <c r="I946" s="1"/>
      <c r="J946" s="1"/>
      <c r="K946" s="1"/>
      <c r="L946" s="1"/>
      <c r="M946" s="44"/>
      <c r="N946" s="1"/>
      <c r="O946" s="1"/>
      <c r="P946" s="1"/>
      <c r="Q946" s="1"/>
      <c r="R946" s="1"/>
      <c r="S946" s="44"/>
      <c r="T946" s="1"/>
      <c r="U946" s="1"/>
      <c r="V946" s="1"/>
      <c r="W946" s="1"/>
      <c r="X946" s="1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5"/>
    </row>
    <row r="947" spans="1:38" ht="13">
      <c r="A947" s="1"/>
      <c r="B947" s="1"/>
      <c r="C947" s="1"/>
      <c r="D947" s="1"/>
      <c r="E947" s="1"/>
      <c r="F947" s="1"/>
      <c r="G947" s="44"/>
      <c r="H947" s="1"/>
      <c r="I947" s="1"/>
      <c r="J947" s="1"/>
      <c r="K947" s="1"/>
      <c r="L947" s="1"/>
      <c r="M947" s="44"/>
      <c r="N947" s="1"/>
      <c r="O947" s="1"/>
      <c r="P947" s="1"/>
      <c r="Q947" s="1"/>
      <c r="R947" s="1"/>
      <c r="S947" s="44"/>
      <c r="T947" s="1"/>
      <c r="U947" s="1"/>
      <c r="V947" s="1"/>
      <c r="W947" s="1"/>
      <c r="X947" s="1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5"/>
    </row>
    <row r="948" spans="1:38" ht="13">
      <c r="A948" s="1"/>
      <c r="B948" s="1"/>
      <c r="C948" s="1"/>
      <c r="D948" s="1"/>
      <c r="E948" s="1"/>
      <c r="F948" s="1"/>
      <c r="G948" s="44"/>
      <c r="H948" s="1"/>
      <c r="I948" s="1"/>
      <c r="J948" s="1"/>
      <c r="K948" s="1"/>
      <c r="L948" s="1"/>
      <c r="M948" s="44"/>
      <c r="N948" s="1"/>
      <c r="O948" s="1"/>
      <c r="P948" s="1"/>
      <c r="Q948" s="1"/>
      <c r="R948" s="1"/>
      <c r="S948" s="44"/>
      <c r="T948" s="1"/>
      <c r="U948" s="1"/>
      <c r="V948" s="1"/>
      <c r="W948" s="1"/>
      <c r="X948" s="1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5"/>
    </row>
    <row r="949" spans="1:38" ht="13">
      <c r="A949" s="1"/>
      <c r="B949" s="1"/>
      <c r="C949" s="1"/>
      <c r="D949" s="1"/>
      <c r="E949" s="1"/>
      <c r="F949" s="1"/>
      <c r="G949" s="44"/>
      <c r="H949" s="1"/>
      <c r="I949" s="1"/>
      <c r="J949" s="1"/>
      <c r="K949" s="1"/>
      <c r="L949" s="1"/>
      <c r="M949" s="44"/>
      <c r="N949" s="1"/>
      <c r="O949" s="1"/>
      <c r="P949" s="1"/>
      <c r="Q949" s="1"/>
      <c r="R949" s="1"/>
      <c r="S949" s="44"/>
      <c r="T949" s="1"/>
      <c r="U949" s="1"/>
      <c r="V949" s="1"/>
      <c r="W949" s="1"/>
      <c r="X949" s="1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5"/>
    </row>
    <row r="950" spans="1:38" ht="13">
      <c r="A950" s="1"/>
      <c r="B950" s="1"/>
      <c r="C950" s="1"/>
      <c r="D950" s="1"/>
      <c r="E950" s="1"/>
      <c r="F950" s="1"/>
      <c r="G950" s="44"/>
      <c r="H950" s="1"/>
      <c r="I950" s="1"/>
      <c r="J950" s="1"/>
      <c r="K950" s="1"/>
      <c r="L950" s="1"/>
      <c r="M950" s="44"/>
      <c r="N950" s="1"/>
      <c r="O950" s="1"/>
      <c r="P950" s="1"/>
      <c r="Q950" s="1"/>
      <c r="R950" s="1"/>
      <c r="S950" s="44"/>
      <c r="T950" s="1"/>
      <c r="U950" s="1"/>
      <c r="V950" s="1"/>
      <c r="W950" s="1"/>
      <c r="X950" s="1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5"/>
    </row>
    <row r="951" spans="1:38" ht="13">
      <c r="A951" s="1"/>
      <c r="B951" s="1"/>
      <c r="C951" s="1"/>
      <c r="D951" s="1"/>
      <c r="E951" s="1"/>
      <c r="F951" s="1"/>
      <c r="G951" s="44"/>
      <c r="H951" s="1"/>
      <c r="I951" s="1"/>
      <c r="J951" s="1"/>
      <c r="K951" s="1"/>
      <c r="L951" s="1"/>
      <c r="M951" s="44"/>
      <c r="N951" s="1"/>
      <c r="O951" s="1"/>
      <c r="P951" s="1"/>
      <c r="Q951" s="1"/>
      <c r="R951" s="1"/>
      <c r="S951" s="44"/>
      <c r="T951" s="1"/>
      <c r="U951" s="1"/>
      <c r="V951" s="1"/>
      <c r="W951" s="1"/>
      <c r="X951" s="1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5"/>
    </row>
    <row r="952" spans="1:38" ht="13">
      <c r="A952" s="1"/>
      <c r="B952" s="1"/>
      <c r="C952" s="1"/>
      <c r="D952" s="1"/>
      <c r="E952" s="1"/>
      <c r="F952" s="1"/>
      <c r="G952" s="44"/>
      <c r="H952" s="1"/>
      <c r="I952" s="1"/>
      <c r="J952" s="1"/>
      <c r="K952" s="1"/>
      <c r="L952" s="1"/>
      <c r="M952" s="44"/>
      <c r="N952" s="1"/>
      <c r="O952" s="1"/>
      <c r="P952" s="1"/>
      <c r="Q952" s="1"/>
      <c r="R952" s="1"/>
      <c r="S952" s="44"/>
      <c r="T952" s="1"/>
      <c r="U952" s="1"/>
      <c r="V952" s="1"/>
      <c r="W952" s="1"/>
      <c r="X952" s="1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5"/>
    </row>
    <row r="953" spans="1:38" ht="13">
      <c r="A953" s="1"/>
      <c r="B953" s="1"/>
      <c r="C953" s="1"/>
      <c r="D953" s="1"/>
      <c r="E953" s="1"/>
      <c r="F953" s="1"/>
      <c r="G953" s="44"/>
      <c r="H953" s="1"/>
      <c r="I953" s="1"/>
      <c r="J953" s="1"/>
      <c r="K953" s="1"/>
      <c r="L953" s="1"/>
      <c r="M953" s="44"/>
      <c r="N953" s="1"/>
      <c r="O953" s="1"/>
      <c r="P953" s="1"/>
      <c r="Q953" s="1"/>
      <c r="R953" s="1"/>
      <c r="S953" s="44"/>
      <c r="T953" s="1"/>
      <c r="U953" s="1"/>
      <c r="V953" s="1"/>
      <c r="W953" s="1"/>
      <c r="X953" s="1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5"/>
    </row>
    <row r="954" spans="1:38" ht="13">
      <c r="A954" s="1"/>
      <c r="B954" s="1"/>
      <c r="C954" s="1"/>
      <c r="D954" s="1"/>
      <c r="E954" s="1"/>
      <c r="F954" s="1"/>
      <c r="G954" s="44"/>
      <c r="H954" s="1"/>
      <c r="I954" s="1"/>
      <c r="J954" s="1"/>
      <c r="K954" s="1"/>
      <c r="L954" s="1"/>
      <c r="M954" s="44"/>
      <c r="N954" s="1"/>
      <c r="O954" s="1"/>
      <c r="P954" s="1"/>
      <c r="Q954" s="1"/>
      <c r="R954" s="1"/>
      <c r="S954" s="44"/>
      <c r="T954" s="1"/>
      <c r="U954" s="1"/>
      <c r="V954" s="1"/>
      <c r="W954" s="1"/>
      <c r="X954" s="1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5"/>
    </row>
    <row r="955" spans="1:38" ht="13">
      <c r="A955" s="1"/>
      <c r="B955" s="1"/>
      <c r="C955" s="1"/>
      <c r="D955" s="1"/>
      <c r="E955" s="1"/>
      <c r="F955" s="1"/>
      <c r="G955" s="44"/>
      <c r="H955" s="1"/>
      <c r="I955" s="1"/>
      <c r="J955" s="1"/>
      <c r="K955" s="1"/>
      <c r="L955" s="1"/>
      <c r="M955" s="44"/>
      <c r="N955" s="1"/>
      <c r="O955" s="1"/>
      <c r="P955" s="1"/>
      <c r="Q955" s="1"/>
      <c r="R955" s="1"/>
      <c r="S955" s="44"/>
      <c r="T955" s="1"/>
      <c r="U955" s="1"/>
      <c r="V955" s="1"/>
      <c r="W955" s="1"/>
      <c r="X955" s="1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5"/>
    </row>
    <row r="956" spans="1:38" ht="13">
      <c r="A956" s="1"/>
      <c r="B956" s="1"/>
      <c r="C956" s="1"/>
      <c r="D956" s="1"/>
      <c r="E956" s="1"/>
      <c r="F956" s="1"/>
      <c r="G956" s="44"/>
      <c r="H956" s="1"/>
      <c r="I956" s="1"/>
      <c r="J956" s="1"/>
      <c r="K956" s="1"/>
      <c r="L956" s="1"/>
      <c r="M956" s="44"/>
      <c r="N956" s="1"/>
      <c r="O956" s="1"/>
      <c r="P956" s="1"/>
      <c r="Q956" s="1"/>
      <c r="R956" s="1"/>
      <c r="S956" s="44"/>
      <c r="T956" s="1"/>
      <c r="U956" s="1"/>
      <c r="V956" s="1"/>
      <c r="W956" s="1"/>
      <c r="X956" s="1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5"/>
    </row>
    <row r="957" spans="1:38" ht="13">
      <c r="A957" s="1"/>
      <c r="B957" s="1"/>
      <c r="C957" s="1"/>
      <c r="D957" s="1"/>
      <c r="E957" s="1"/>
      <c r="F957" s="1"/>
      <c r="G957" s="44"/>
      <c r="H957" s="1"/>
      <c r="I957" s="1"/>
      <c r="J957" s="1"/>
      <c r="K957" s="1"/>
      <c r="L957" s="1"/>
      <c r="M957" s="44"/>
      <c r="N957" s="1"/>
      <c r="O957" s="1"/>
      <c r="P957" s="1"/>
      <c r="Q957" s="1"/>
      <c r="R957" s="1"/>
      <c r="S957" s="44"/>
      <c r="T957" s="1"/>
      <c r="U957" s="1"/>
      <c r="V957" s="1"/>
      <c r="W957" s="1"/>
      <c r="X957" s="1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5"/>
    </row>
    <row r="958" spans="1:38" ht="13">
      <c r="A958" s="1"/>
      <c r="B958" s="1"/>
      <c r="C958" s="1"/>
      <c r="D958" s="1"/>
      <c r="E958" s="1"/>
      <c r="F958" s="1"/>
      <c r="G958" s="44"/>
      <c r="H958" s="1"/>
      <c r="I958" s="1"/>
      <c r="J958" s="1"/>
      <c r="K958" s="1"/>
      <c r="L958" s="1"/>
      <c r="M958" s="44"/>
      <c r="N958" s="1"/>
      <c r="O958" s="1"/>
      <c r="P958" s="1"/>
      <c r="Q958" s="1"/>
      <c r="R958" s="1"/>
      <c r="S958" s="44"/>
      <c r="T958" s="1"/>
      <c r="U958" s="1"/>
      <c r="V958" s="1"/>
      <c r="W958" s="1"/>
      <c r="X958" s="1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5"/>
    </row>
    <row r="959" spans="1:38" ht="13">
      <c r="A959" s="1"/>
      <c r="B959" s="1"/>
      <c r="C959" s="1"/>
      <c r="D959" s="1"/>
      <c r="E959" s="1"/>
      <c r="F959" s="1"/>
      <c r="G959" s="44"/>
      <c r="H959" s="1"/>
      <c r="I959" s="1"/>
      <c r="J959" s="1"/>
      <c r="K959" s="1"/>
      <c r="L959" s="1"/>
      <c r="M959" s="44"/>
      <c r="N959" s="1"/>
      <c r="O959" s="1"/>
      <c r="P959" s="1"/>
      <c r="Q959" s="1"/>
      <c r="R959" s="1"/>
      <c r="S959" s="44"/>
      <c r="T959" s="1"/>
      <c r="U959" s="1"/>
      <c r="V959" s="1"/>
      <c r="W959" s="1"/>
      <c r="X959" s="1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5"/>
    </row>
    <row r="960" spans="1:38" ht="13">
      <c r="A960" s="1"/>
      <c r="B960" s="1"/>
      <c r="C960" s="1"/>
      <c r="D960" s="1"/>
      <c r="E960" s="1"/>
      <c r="F960" s="1"/>
      <c r="G960" s="44"/>
      <c r="H960" s="1"/>
      <c r="I960" s="1"/>
      <c r="J960" s="1"/>
      <c r="K960" s="1"/>
      <c r="L960" s="1"/>
      <c r="M960" s="44"/>
      <c r="N960" s="1"/>
      <c r="O960" s="1"/>
      <c r="P960" s="1"/>
      <c r="Q960" s="1"/>
      <c r="R960" s="1"/>
      <c r="S960" s="44"/>
      <c r="T960" s="1"/>
      <c r="U960" s="1"/>
      <c r="V960" s="1"/>
      <c r="W960" s="1"/>
      <c r="X960" s="1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5"/>
    </row>
    <row r="961" spans="1:38" ht="13">
      <c r="A961" s="1"/>
      <c r="B961" s="1"/>
      <c r="C961" s="1"/>
      <c r="D961" s="1"/>
      <c r="E961" s="1"/>
      <c r="F961" s="1"/>
      <c r="G961" s="44"/>
      <c r="H961" s="1"/>
      <c r="I961" s="1"/>
      <c r="J961" s="1"/>
      <c r="K961" s="1"/>
      <c r="L961" s="1"/>
      <c r="M961" s="44"/>
      <c r="N961" s="1"/>
      <c r="O961" s="1"/>
      <c r="P961" s="1"/>
      <c r="Q961" s="1"/>
      <c r="R961" s="1"/>
      <c r="S961" s="44"/>
      <c r="T961" s="1"/>
      <c r="U961" s="1"/>
      <c r="V961" s="1"/>
      <c r="W961" s="1"/>
      <c r="X961" s="1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5"/>
    </row>
    <row r="962" spans="1:38" ht="13">
      <c r="A962" s="1"/>
      <c r="B962" s="1"/>
      <c r="C962" s="1"/>
      <c r="D962" s="1"/>
      <c r="E962" s="1"/>
      <c r="F962" s="1"/>
      <c r="G962" s="44"/>
      <c r="H962" s="1"/>
      <c r="I962" s="1"/>
      <c r="J962" s="1"/>
      <c r="K962" s="1"/>
      <c r="L962" s="1"/>
      <c r="M962" s="44"/>
      <c r="N962" s="1"/>
      <c r="O962" s="1"/>
      <c r="P962" s="1"/>
      <c r="Q962" s="1"/>
      <c r="R962" s="1"/>
      <c r="S962" s="44"/>
      <c r="T962" s="1"/>
      <c r="U962" s="1"/>
      <c r="V962" s="1"/>
      <c r="W962" s="1"/>
      <c r="X962" s="1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5"/>
    </row>
    <row r="963" spans="1:38" ht="13">
      <c r="A963" s="1"/>
      <c r="B963" s="1"/>
      <c r="C963" s="1"/>
      <c r="D963" s="1"/>
      <c r="E963" s="1"/>
      <c r="F963" s="1"/>
      <c r="G963" s="44"/>
      <c r="H963" s="1"/>
      <c r="I963" s="1"/>
      <c r="J963" s="1"/>
      <c r="K963" s="1"/>
      <c r="L963" s="1"/>
      <c r="M963" s="44"/>
      <c r="N963" s="1"/>
      <c r="O963" s="1"/>
      <c r="P963" s="1"/>
      <c r="Q963" s="1"/>
      <c r="R963" s="1"/>
      <c r="S963" s="44"/>
      <c r="T963" s="1"/>
      <c r="U963" s="1"/>
      <c r="V963" s="1"/>
      <c r="W963" s="1"/>
      <c r="X963" s="1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5"/>
    </row>
    <row r="964" spans="1:38" ht="13">
      <c r="A964" s="1"/>
      <c r="B964" s="1"/>
      <c r="C964" s="1"/>
      <c r="D964" s="1"/>
      <c r="E964" s="1"/>
      <c r="F964" s="1"/>
      <c r="G964" s="44"/>
      <c r="H964" s="1"/>
      <c r="I964" s="1"/>
      <c r="J964" s="1"/>
      <c r="K964" s="1"/>
      <c r="L964" s="1"/>
      <c r="M964" s="44"/>
      <c r="N964" s="1"/>
      <c r="O964" s="1"/>
      <c r="P964" s="1"/>
      <c r="Q964" s="1"/>
      <c r="R964" s="1"/>
      <c r="S964" s="44"/>
      <c r="T964" s="1"/>
      <c r="U964" s="1"/>
      <c r="V964" s="1"/>
      <c r="W964" s="1"/>
      <c r="X964" s="1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5"/>
    </row>
    <row r="965" spans="1:38" ht="13">
      <c r="A965" s="1"/>
      <c r="B965" s="1"/>
      <c r="C965" s="1"/>
      <c r="D965" s="1"/>
      <c r="E965" s="1"/>
      <c r="F965" s="1"/>
      <c r="G965" s="44"/>
      <c r="H965" s="1"/>
      <c r="I965" s="1"/>
      <c r="J965" s="1"/>
      <c r="K965" s="1"/>
      <c r="L965" s="1"/>
      <c r="M965" s="44"/>
      <c r="N965" s="1"/>
      <c r="O965" s="1"/>
      <c r="P965" s="1"/>
      <c r="Q965" s="1"/>
      <c r="R965" s="1"/>
      <c r="S965" s="44"/>
      <c r="T965" s="1"/>
      <c r="U965" s="1"/>
      <c r="V965" s="1"/>
      <c r="W965" s="1"/>
      <c r="X965" s="1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5"/>
    </row>
    <row r="966" spans="1:38" ht="13">
      <c r="A966" s="1"/>
      <c r="B966" s="1"/>
      <c r="C966" s="1"/>
      <c r="D966" s="1"/>
      <c r="E966" s="1"/>
      <c r="F966" s="1"/>
      <c r="G966" s="44"/>
      <c r="H966" s="1"/>
      <c r="I966" s="1"/>
      <c r="J966" s="1"/>
      <c r="K966" s="1"/>
      <c r="L966" s="1"/>
      <c r="M966" s="44"/>
      <c r="N966" s="1"/>
      <c r="O966" s="1"/>
      <c r="P966" s="1"/>
      <c r="Q966" s="1"/>
      <c r="R966" s="1"/>
      <c r="S966" s="44"/>
      <c r="T966" s="1"/>
      <c r="U966" s="1"/>
      <c r="V966" s="1"/>
      <c r="W966" s="1"/>
      <c r="X966" s="1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5"/>
    </row>
    <row r="967" spans="1:38" ht="13">
      <c r="A967" s="1"/>
      <c r="B967" s="1"/>
      <c r="C967" s="1"/>
      <c r="D967" s="1"/>
      <c r="E967" s="1"/>
      <c r="F967" s="1"/>
      <c r="G967" s="44"/>
      <c r="H967" s="1"/>
      <c r="I967" s="1"/>
      <c r="J967" s="1"/>
      <c r="K967" s="1"/>
      <c r="L967" s="1"/>
      <c r="M967" s="44"/>
      <c r="N967" s="1"/>
      <c r="O967" s="1"/>
      <c r="P967" s="1"/>
      <c r="Q967" s="1"/>
      <c r="R967" s="1"/>
      <c r="S967" s="44"/>
      <c r="T967" s="1"/>
      <c r="U967" s="1"/>
      <c r="V967" s="1"/>
      <c r="W967" s="1"/>
      <c r="X967" s="1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5"/>
    </row>
    <row r="968" spans="1:38" ht="13">
      <c r="A968" s="1"/>
      <c r="B968" s="1"/>
      <c r="C968" s="1"/>
      <c r="D968" s="1"/>
      <c r="E968" s="1"/>
      <c r="F968" s="1"/>
      <c r="G968" s="44"/>
      <c r="H968" s="1"/>
      <c r="I968" s="1"/>
      <c r="J968" s="1"/>
      <c r="K968" s="1"/>
      <c r="L968" s="1"/>
      <c r="M968" s="44"/>
      <c r="N968" s="1"/>
      <c r="O968" s="1"/>
      <c r="P968" s="1"/>
      <c r="Q968" s="1"/>
      <c r="R968" s="1"/>
      <c r="S968" s="44"/>
      <c r="T968" s="1"/>
      <c r="U968" s="1"/>
      <c r="V968" s="1"/>
      <c r="W968" s="1"/>
      <c r="X968" s="1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5"/>
    </row>
    <row r="969" spans="1:38" ht="13">
      <c r="A969" s="1"/>
      <c r="B969" s="1"/>
      <c r="C969" s="1"/>
      <c r="D969" s="1"/>
      <c r="E969" s="1"/>
      <c r="F969" s="1"/>
      <c r="G969" s="44"/>
      <c r="H969" s="1"/>
      <c r="I969" s="1"/>
      <c r="J969" s="1"/>
      <c r="K969" s="1"/>
      <c r="L969" s="1"/>
      <c r="M969" s="44"/>
      <c r="N969" s="1"/>
      <c r="O969" s="1"/>
      <c r="P969" s="1"/>
      <c r="Q969" s="1"/>
      <c r="R969" s="1"/>
      <c r="S969" s="44"/>
      <c r="T969" s="1"/>
      <c r="U969" s="1"/>
      <c r="V969" s="1"/>
      <c r="W969" s="1"/>
      <c r="X969" s="1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5"/>
    </row>
    <row r="970" spans="1:38" ht="13">
      <c r="A970" s="1"/>
      <c r="B970" s="1"/>
      <c r="C970" s="1"/>
      <c r="D970" s="1"/>
      <c r="E970" s="1"/>
      <c r="F970" s="1"/>
      <c r="G970" s="44"/>
      <c r="H970" s="1"/>
      <c r="I970" s="1"/>
      <c r="J970" s="1"/>
      <c r="K970" s="1"/>
      <c r="L970" s="1"/>
      <c r="M970" s="44"/>
      <c r="N970" s="1"/>
      <c r="O970" s="1"/>
      <c r="P970" s="1"/>
      <c r="Q970" s="1"/>
      <c r="R970" s="1"/>
      <c r="S970" s="44"/>
      <c r="T970" s="1"/>
      <c r="U970" s="1"/>
      <c r="V970" s="1"/>
      <c r="W970" s="1"/>
      <c r="X970" s="1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5"/>
    </row>
    <row r="971" spans="1:38" ht="13">
      <c r="A971" s="1"/>
      <c r="B971" s="1"/>
      <c r="C971" s="1"/>
      <c r="D971" s="1"/>
      <c r="E971" s="1"/>
      <c r="F971" s="1"/>
      <c r="G971" s="44"/>
      <c r="H971" s="1"/>
      <c r="I971" s="1"/>
      <c r="J971" s="1"/>
      <c r="K971" s="1"/>
      <c r="L971" s="1"/>
      <c r="M971" s="44"/>
      <c r="N971" s="1"/>
      <c r="O971" s="1"/>
      <c r="P971" s="1"/>
      <c r="Q971" s="1"/>
      <c r="R971" s="1"/>
      <c r="S971" s="44"/>
      <c r="T971" s="1"/>
      <c r="U971" s="1"/>
      <c r="V971" s="1"/>
      <c r="W971" s="1"/>
      <c r="X971" s="1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5"/>
    </row>
    <row r="972" spans="1:38" ht="13">
      <c r="A972" s="1"/>
      <c r="B972" s="1"/>
      <c r="C972" s="1"/>
      <c r="D972" s="1"/>
      <c r="E972" s="1"/>
      <c r="F972" s="1"/>
      <c r="G972" s="44"/>
      <c r="H972" s="1"/>
      <c r="I972" s="1"/>
      <c r="J972" s="1"/>
      <c r="K972" s="1"/>
      <c r="L972" s="1"/>
      <c r="M972" s="44"/>
      <c r="N972" s="1"/>
      <c r="O972" s="1"/>
      <c r="P972" s="1"/>
      <c r="Q972" s="1"/>
      <c r="R972" s="1"/>
      <c r="S972" s="44"/>
      <c r="T972" s="1"/>
      <c r="U972" s="1"/>
      <c r="V972" s="1"/>
      <c r="W972" s="1"/>
      <c r="X972" s="1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5"/>
    </row>
    <row r="973" spans="1:38" ht="13">
      <c r="A973" s="1"/>
      <c r="B973" s="1"/>
      <c r="C973" s="1"/>
      <c r="D973" s="1"/>
      <c r="E973" s="1"/>
      <c r="F973" s="1"/>
      <c r="G973" s="44"/>
      <c r="H973" s="1"/>
      <c r="I973" s="1"/>
      <c r="J973" s="1"/>
      <c r="K973" s="1"/>
      <c r="L973" s="1"/>
      <c r="M973" s="44"/>
      <c r="N973" s="1"/>
      <c r="O973" s="1"/>
      <c r="P973" s="1"/>
      <c r="Q973" s="1"/>
      <c r="R973" s="1"/>
      <c r="S973" s="44"/>
      <c r="T973" s="1"/>
      <c r="U973" s="1"/>
      <c r="V973" s="1"/>
      <c r="W973" s="1"/>
      <c r="X973" s="1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5"/>
    </row>
    <row r="974" spans="1:38" ht="13">
      <c r="A974" s="1"/>
      <c r="B974" s="1"/>
      <c r="C974" s="1"/>
      <c r="D974" s="1"/>
      <c r="E974" s="1"/>
      <c r="F974" s="1"/>
      <c r="G974" s="44"/>
      <c r="H974" s="1"/>
      <c r="I974" s="1"/>
      <c r="J974" s="1"/>
      <c r="K974" s="1"/>
      <c r="L974" s="1"/>
      <c r="M974" s="44"/>
      <c r="N974" s="1"/>
      <c r="O974" s="1"/>
      <c r="P974" s="1"/>
      <c r="Q974" s="1"/>
      <c r="R974" s="1"/>
      <c r="S974" s="44"/>
      <c r="T974" s="1"/>
      <c r="U974" s="1"/>
      <c r="V974" s="1"/>
      <c r="W974" s="1"/>
      <c r="X974" s="1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5"/>
    </row>
    <row r="975" spans="1:38" ht="13">
      <c r="A975" s="1"/>
      <c r="B975" s="1"/>
      <c r="C975" s="1"/>
      <c r="D975" s="1"/>
      <c r="E975" s="1"/>
      <c r="F975" s="1"/>
      <c r="G975" s="44"/>
      <c r="H975" s="1"/>
      <c r="I975" s="1"/>
      <c r="J975" s="1"/>
      <c r="K975" s="1"/>
      <c r="L975" s="1"/>
      <c r="M975" s="44"/>
      <c r="N975" s="1"/>
      <c r="O975" s="1"/>
      <c r="P975" s="1"/>
      <c r="Q975" s="1"/>
      <c r="R975" s="1"/>
      <c r="S975" s="44"/>
      <c r="T975" s="1"/>
      <c r="U975" s="1"/>
      <c r="V975" s="1"/>
      <c r="W975" s="1"/>
      <c r="X975" s="1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5"/>
    </row>
    <row r="976" spans="1:38" ht="13">
      <c r="A976" s="1"/>
      <c r="B976" s="1"/>
      <c r="C976" s="1"/>
      <c r="D976" s="1"/>
      <c r="E976" s="1"/>
      <c r="F976" s="1"/>
      <c r="G976" s="44"/>
      <c r="H976" s="1"/>
      <c r="I976" s="1"/>
      <c r="J976" s="1"/>
      <c r="K976" s="1"/>
      <c r="L976" s="1"/>
      <c r="M976" s="44"/>
      <c r="N976" s="1"/>
      <c r="O976" s="1"/>
      <c r="P976" s="1"/>
      <c r="Q976" s="1"/>
      <c r="R976" s="1"/>
      <c r="S976" s="44"/>
      <c r="T976" s="1"/>
      <c r="U976" s="1"/>
      <c r="V976" s="1"/>
      <c r="W976" s="1"/>
      <c r="X976" s="1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5"/>
    </row>
    <row r="977" spans="1:38" ht="13">
      <c r="A977" s="1"/>
      <c r="B977" s="1"/>
      <c r="C977" s="1"/>
      <c r="D977" s="1"/>
      <c r="E977" s="1"/>
      <c r="F977" s="1"/>
      <c r="G977" s="44"/>
      <c r="H977" s="1"/>
      <c r="I977" s="1"/>
      <c r="J977" s="1"/>
      <c r="K977" s="1"/>
      <c r="L977" s="1"/>
      <c r="M977" s="44"/>
      <c r="N977" s="1"/>
      <c r="O977" s="1"/>
      <c r="P977" s="1"/>
      <c r="Q977" s="1"/>
      <c r="R977" s="1"/>
      <c r="S977" s="44"/>
      <c r="T977" s="1"/>
      <c r="U977" s="1"/>
      <c r="V977" s="1"/>
      <c r="W977" s="1"/>
      <c r="X977" s="1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5"/>
    </row>
    <row r="978" spans="1:38" ht="13">
      <c r="A978" s="1"/>
      <c r="B978" s="1"/>
      <c r="C978" s="1"/>
      <c r="D978" s="1"/>
      <c r="E978" s="1"/>
      <c r="F978" s="1"/>
      <c r="G978" s="44"/>
      <c r="H978" s="1"/>
      <c r="I978" s="1"/>
      <c r="J978" s="1"/>
      <c r="K978" s="1"/>
      <c r="L978" s="1"/>
      <c r="M978" s="44"/>
      <c r="N978" s="1"/>
      <c r="O978" s="1"/>
      <c r="P978" s="1"/>
      <c r="Q978" s="1"/>
      <c r="R978" s="1"/>
      <c r="S978" s="44"/>
      <c r="T978" s="1"/>
      <c r="U978" s="1"/>
      <c r="V978" s="1"/>
      <c r="W978" s="1"/>
      <c r="X978" s="1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5"/>
    </row>
    <row r="979" spans="1:38" ht="13">
      <c r="A979" s="1"/>
      <c r="B979" s="1"/>
      <c r="C979" s="1"/>
      <c r="D979" s="1"/>
      <c r="E979" s="1"/>
      <c r="F979" s="1"/>
      <c r="G979" s="44"/>
      <c r="H979" s="1"/>
      <c r="I979" s="1"/>
      <c r="J979" s="1"/>
      <c r="K979" s="1"/>
      <c r="L979" s="1"/>
      <c r="M979" s="44"/>
      <c r="N979" s="1"/>
      <c r="O979" s="1"/>
      <c r="P979" s="1"/>
      <c r="Q979" s="1"/>
      <c r="R979" s="1"/>
      <c r="S979" s="44"/>
      <c r="T979" s="1"/>
      <c r="U979" s="1"/>
      <c r="V979" s="1"/>
      <c r="W979" s="1"/>
      <c r="X979" s="1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5"/>
    </row>
    <row r="980" spans="1:38" ht="13">
      <c r="A980" s="1"/>
      <c r="B980" s="1"/>
      <c r="C980" s="1"/>
      <c r="D980" s="1"/>
      <c r="E980" s="1"/>
      <c r="F980" s="1"/>
      <c r="G980" s="44"/>
      <c r="H980" s="1"/>
      <c r="I980" s="1"/>
      <c r="J980" s="1"/>
      <c r="K980" s="1"/>
      <c r="L980" s="1"/>
      <c r="M980" s="44"/>
      <c r="N980" s="1"/>
      <c r="O980" s="1"/>
      <c r="P980" s="1"/>
      <c r="Q980" s="1"/>
      <c r="R980" s="1"/>
      <c r="S980" s="44"/>
      <c r="T980" s="1"/>
      <c r="U980" s="1"/>
      <c r="V980" s="1"/>
      <c r="W980" s="1"/>
      <c r="X980" s="1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5"/>
    </row>
    <row r="981" spans="1:38" ht="13">
      <c r="A981" s="1"/>
      <c r="B981" s="1"/>
      <c r="C981" s="1"/>
      <c r="D981" s="1"/>
      <c r="E981" s="1"/>
      <c r="F981" s="1"/>
      <c r="G981" s="44"/>
      <c r="H981" s="1"/>
      <c r="I981" s="1"/>
      <c r="J981" s="1"/>
      <c r="K981" s="1"/>
      <c r="L981" s="1"/>
      <c r="M981" s="44"/>
      <c r="N981" s="1"/>
      <c r="O981" s="1"/>
      <c r="P981" s="1"/>
      <c r="Q981" s="1"/>
      <c r="R981" s="1"/>
      <c r="S981" s="44"/>
      <c r="T981" s="1"/>
      <c r="U981" s="1"/>
      <c r="V981" s="1"/>
      <c r="W981" s="1"/>
      <c r="X981" s="1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5"/>
    </row>
    <row r="982" spans="1:38" ht="13">
      <c r="A982" s="1"/>
      <c r="B982" s="1"/>
      <c r="C982" s="1"/>
      <c r="D982" s="1"/>
      <c r="E982" s="1"/>
      <c r="F982" s="1"/>
      <c r="G982" s="44"/>
      <c r="H982" s="1"/>
      <c r="I982" s="1"/>
      <c r="J982" s="1"/>
      <c r="K982" s="1"/>
      <c r="L982" s="1"/>
      <c r="M982" s="44"/>
      <c r="N982" s="1"/>
      <c r="O982" s="1"/>
      <c r="P982" s="1"/>
      <c r="Q982" s="1"/>
      <c r="R982" s="1"/>
      <c r="S982" s="44"/>
      <c r="T982" s="1"/>
      <c r="U982" s="1"/>
      <c r="V982" s="1"/>
      <c r="W982" s="1"/>
      <c r="X982" s="1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5"/>
    </row>
    <row r="983" spans="1:38" ht="13">
      <c r="A983" s="1"/>
      <c r="B983" s="1"/>
      <c r="C983" s="1"/>
      <c r="D983" s="1"/>
      <c r="E983" s="1"/>
      <c r="F983" s="1"/>
      <c r="G983" s="44"/>
      <c r="H983" s="1"/>
      <c r="I983" s="1"/>
      <c r="J983" s="1"/>
      <c r="K983" s="1"/>
      <c r="L983" s="1"/>
      <c r="M983" s="44"/>
      <c r="N983" s="1"/>
      <c r="O983" s="1"/>
      <c r="P983" s="1"/>
      <c r="Q983" s="1"/>
      <c r="R983" s="1"/>
      <c r="S983" s="44"/>
      <c r="T983" s="1"/>
      <c r="U983" s="1"/>
      <c r="V983" s="1"/>
      <c r="W983" s="1"/>
      <c r="X983" s="1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5"/>
    </row>
    <row r="984" spans="1:38" ht="13">
      <c r="A984" s="1"/>
      <c r="B984" s="1"/>
      <c r="C984" s="1"/>
      <c r="D984" s="1"/>
      <c r="E984" s="1"/>
      <c r="F984" s="1"/>
      <c r="G984" s="44"/>
      <c r="H984" s="1"/>
      <c r="I984" s="1"/>
      <c r="J984" s="1"/>
      <c r="K984" s="1"/>
      <c r="L984" s="1"/>
      <c r="M984" s="44"/>
      <c r="N984" s="1"/>
      <c r="O984" s="1"/>
      <c r="P984" s="1"/>
      <c r="Q984" s="1"/>
      <c r="R984" s="1"/>
      <c r="S984" s="44"/>
      <c r="T984" s="1"/>
      <c r="U984" s="1"/>
      <c r="V984" s="1"/>
      <c r="W984" s="1"/>
      <c r="X984" s="1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5"/>
    </row>
    <row r="985" spans="1:38" ht="13">
      <c r="A985" s="1"/>
      <c r="B985" s="1"/>
      <c r="C985" s="1"/>
      <c r="D985" s="1"/>
      <c r="E985" s="1"/>
      <c r="F985" s="1"/>
      <c r="G985" s="44"/>
      <c r="H985" s="1"/>
      <c r="I985" s="1"/>
      <c r="J985" s="1"/>
      <c r="K985" s="1"/>
      <c r="L985" s="1"/>
      <c r="M985" s="44"/>
      <c r="N985" s="1"/>
      <c r="O985" s="1"/>
      <c r="P985" s="1"/>
      <c r="Q985" s="1"/>
      <c r="R985" s="1"/>
      <c r="S985" s="44"/>
      <c r="T985" s="1"/>
      <c r="U985" s="1"/>
      <c r="V985" s="1"/>
      <c r="W985" s="1"/>
      <c r="X985" s="1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5"/>
    </row>
    <row r="986" spans="1:38" ht="13">
      <c r="A986" s="1"/>
      <c r="B986" s="1"/>
      <c r="C986" s="1"/>
      <c r="D986" s="1"/>
      <c r="E986" s="1"/>
      <c r="F986" s="1"/>
      <c r="G986" s="44"/>
      <c r="H986" s="1"/>
      <c r="I986" s="1"/>
      <c r="J986" s="1"/>
      <c r="K986" s="1"/>
      <c r="L986" s="1"/>
      <c r="M986" s="44"/>
      <c r="N986" s="1"/>
      <c r="O986" s="1"/>
      <c r="P986" s="1"/>
      <c r="Q986" s="1"/>
      <c r="R986" s="1"/>
      <c r="S986" s="44"/>
      <c r="T986" s="1"/>
      <c r="U986" s="1"/>
      <c r="V986" s="1"/>
      <c r="W986" s="1"/>
      <c r="X986" s="1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5"/>
    </row>
    <row r="987" spans="1:38" ht="13">
      <c r="A987" s="1"/>
      <c r="B987" s="1"/>
      <c r="C987" s="1"/>
      <c r="D987" s="1"/>
      <c r="E987" s="1"/>
      <c r="F987" s="1"/>
      <c r="G987" s="44"/>
      <c r="H987" s="1"/>
      <c r="I987" s="1"/>
      <c r="J987" s="1"/>
      <c r="K987" s="1"/>
      <c r="L987" s="1"/>
      <c r="M987" s="44"/>
      <c r="N987" s="1"/>
      <c r="O987" s="1"/>
      <c r="P987" s="1"/>
      <c r="Q987" s="1"/>
      <c r="R987" s="1"/>
      <c r="S987" s="44"/>
      <c r="T987" s="1"/>
      <c r="U987" s="1"/>
      <c r="V987" s="1"/>
      <c r="W987" s="1"/>
      <c r="X987" s="1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5"/>
    </row>
    <row r="988" spans="1:38" ht="13">
      <c r="A988" s="1"/>
      <c r="B988" s="1"/>
      <c r="C988" s="1"/>
      <c r="D988" s="1"/>
      <c r="E988" s="1"/>
      <c r="F988" s="1"/>
      <c r="G988" s="44"/>
      <c r="H988" s="1"/>
      <c r="I988" s="1"/>
      <c r="J988" s="1"/>
      <c r="K988" s="1"/>
      <c r="L988" s="1"/>
      <c r="M988" s="44"/>
      <c r="N988" s="1"/>
      <c r="O988" s="1"/>
      <c r="P988" s="1"/>
      <c r="Q988" s="1"/>
      <c r="R988" s="1"/>
      <c r="S988" s="44"/>
      <c r="T988" s="1"/>
      <c r="U988" s="1"/>
      <c r="V988" s="1"/>
      <c r="W988" s="1"/>
      <c r="X988" s="1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5"/>
    </row>
    <row r="989" spans="1:38" ht="13">
      <c r="A989" s="1"/>
      <c r="B989" s="1"/>
      <c r="C989" s="1"/>
      <c r="D989" s="1"/>
      <c r="E989" s="1"/>
      <c r="F989" s="1"/>
      <c r="G989" s="44"/>
      <c r="H989" s="1"/>
      <c r="I989" s="1"/>
      <c r="J989" s="1"/>
      <c r="K989" s="1"/>
      <c r="L989" s="1"/>
      <c r="M989" s="44"/>
      <c r="N989" s="1"/>
      <c r="O989" s="1"/>
      <c r="P989" s="1"/>
      <c r="Q989" s="1"/>
      <c r="R989" s="1"/>
      <c r="S989" s="44"/>
      <c r="T989" s="1"/>
      <c r="U989" s="1"/>
      <c r="V989" s="1"/>
      <c r="W989" s="1"/>
      <c r="X989" s="1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5"/>
    </row>
    <row r="990" spans="1:38" ht="13">
      <c r="A990" s="1"/>
      <c r="B990" s="1"/>
      <c r="C990" s="1"/>
      <c r="D990" s="1"/>
      <c r="E990" s="1"/>
      <c r="F990" s="1"/>
      <c r="G990" s="44"/>
      <c r="H990" s="1"/>
      <c r="I990" s="1"/>
      <c r="J990" s="1"/>
      <c r="K990" s="1"/>
      <c r="L990" s="1"/>
      <c r="M990" s="44"/>
      <c r="N990" s="1"/>
      <c r="O990" s="1"/>
      <c r="P990" s="1"/>
      <c r="Q990" s="1"/>
      <c r="R990" s="1"/>
      <c r="S990" s="44"/>
      <c r="T990" s="1"/>
      <c r="U990" s="1"/>
      <c r="V990" s="1"/>
      <c r="W990" s="1"/>
      <c r="X990" s="1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5"/>
    </row>
    <row r="991" spans="1:38" ht="13">
      <c r="A991" s="1"/>
      <c r="B991" s="1"/>
      <c r="C991" s="1"/>
      <c r="D991" s="1"/>
      <c r="E991" s="1"/>
      <c r="F991" s="1"/>
      <c r="G991" s="44"/>
      <c r="H991" s="1"/>
      <c r="I991" s="1"/>
      <c r="J991" s="1"/>
      <c r="K991" s="1"/>
      <c r="L991" s="1"/>
      <c r="M991" s="44"/>
      <c r="N991" s="1"/>
      <c r="O991" s="1"/>
      <c r="P991" s="1"/>
      <c r="Q991" s="1"/>
      <c r="R991" s="1"/>
      <c r="S991" s="44"/>
      <c r="T991" s="1"/>
      <c r="U991" s="1"/>
      <c r="V991" s="1"/>
      <c r="W991" s="1"/>
      <c r="X991" s="1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5"/>
    </row>
    <row r="992" spans="1:38" ht="13">
      <c r="A992" s="1"/>
      <c r="B992" s="1"/>
      <c r="C992" s="1"/>
      <c r="D992" s="1"/>
      <c r="E992" s="1"/>
      <c r="F992" s="1"/>
      <c r="G992" s="44"/>
      <c r="H992" s="1"/>
      <c r="I992" s="1"/>
      <c r="J992" s="1"/>
      <c r="K992" s="1"/>
      <c r="L992" s="1"/>
      <c r="M992" s="44"/>
      <c r="N992" s="1"/>
      <c r="O992" s="1"/>
      <c r="P992" s="1"/>
      <c r="Q992" s="1"/>
      <c r="R992" s="1"/>
      <c r="S992" s="44"/>
      <c r="T992" s="1"/>
      <c r="U992" s="1"/>
      <c r="V992" s="1"/>
      <c r="W992" s="1"/>
      <c r="X992" s="1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5"/>
    </row>
    <row r="993" spans="1:38" ht="13">
      <c r="A993" s="1"/>
      <c r="B993" s="1"/>
      <c r="C993" s="1"/>
      <c r="D993" s="1"/>
      <c r="E993" s="1"/>
      <c r="F993" s="1"/>
      <c r="G993" s="44"/>
      <c r="H993" s="1"/>
      <c r="I993" s="1"/>
      <c r="J993" s="1"/>
      <c r="K993" s="1"/>
      <c r="L993" s="1"/>
      <c r="M993" s="44"/>
      <c r="N993" s="1"/>
      <c r="O993" s="1"/>
      <c r="P993" s="1"/>
      <c r="Q993" s="1"/>
      <c r="R993" s="1"/>
      <c r="S993" s="44"/>
      <c r="T993" s="1"/>
      <c r="U993" s="1"/>
      <c r="V993" s="1"/>
      <c r="W993" s="1"/>
      <c r="X993" s="1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5"/>
    </row>
    <row r="994" spans="1:38" ht="13">
      <c r="A994" s="1"/>
      <c r="B994" s="1"/>
      <c r="C994" s="1"/>
      <c r="D994" s="1"/>
      <c r="E994" s="1"/>
      <c r="F994" s="1"/>
      <c r="G994" s="44"/>
      <c r="H994" s="1"/>
      <c r="I994" s="1"/>
      <c r="J994" s="1"/>
      <c r="K994" s="1"/>
      <c r="L994" s="1"/>
      <c r="M994" s="44"/>
      <c r="N994" s="1"/>
      <c r="O994" s="1"/>
      <c r="P994" s="1"/>
      <c r="Q994" s="1"/>
      <c r="R994" s="1"/>
      <c r="S994" s="44"/>
      <c r="T994" s="1"/>
      <c r="U994" s="1"/>
      <c r="V994" s="1"/>
      <c r="W994" s="1"/>
      <c r="X994" s="1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5"/>
    </row>
    <row r="995" spans="1:38" ht="13">
      <c r="A995" s="1"/>
      <c r="B995" s="1"/>
      <c r="C995" s="1"/>
      <c r="D995" s="1"/>
      <c r="E995" s="1"/>
      <c r="F995" s="1"/>
      <c r="G995" s="44"/>
      <c r="H995" s="1"/>
      <c r="I995" s="1"/>
      <c r="J995" s="1"/>
      <c r="K995" s="1"/>
      <c r="L995" s="1"/>
      <c r="M995" s="44"/>
      <c r="N995" s="1"/>
      <c r="O995" s="1"/>
      <c r="P995" s="1"/>
      <c r="Q995" s="1"/>
      <c r="R995" s="1"/>
      <c r="S995" s="44"/>
      <c r="T995" s="1"/>
      <c r="U995" s="1"/>
      <c r="V995" s="1"/>
      <c r="W995" s="1"/>
      <c r="X995" s="1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5"/>
    </row>
    <row r="996" spans="1:38" ht="13">
      <c r="A996" s="1"/>
      <c r="B996" s="1"/>
      <c r="C996" s="1"/>
      <c r="D996" s="1"/>
      <c r="E996" s="1"/>
      <c r="F996" s="1"/>
      <c r="G996" s="44"/>
      <c r="H996" s="1"/>
      <c r="I996" s="1"/>
      <c r="J996" s="1"/>
      <c r="K996" s="1"/>
      <c r="L996" s="1"/>
      <c r="M996" s="44"/>
      <c r="N996" s="1"/>
      <c r="O996" s="1"/>
      <c r="P996" s="1"/>
      <c r="Q996" s="1"/>
      <c r="R996" s="1"/>
      <c r="S996" s="44"/>
      <c r="T996" s="1"/>
      <c r="U996" s="1"/>
      <c r="V996" s="1"/>
      <c r="W996" s="1"/>
      <c r="X996" s="1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5"/>
    </row>
    <row r="997" spans="1:38" ht="13">
      <c r="A997" s="1"/>
      <c r="B997" s="1"/>
      <c r="C997" s="1"/>
      <c r="D997" s="1"/>
      <c r="E997" s="1"/>
      <c r="F997" s="1"/>
      <c r="G997" s="44"/>
      <c r="H997" s="1"/>
      <c r="I997" s="1"/>
      <c r="J997" s="1"/>
      <c r="K997" s="1"/>
      <c r="L997" s="1"/>
      <c r="M997" s="44"/>
      <c r="N997" s="1"/>
      <c r="O997" s="1"/>
      <c r="P997" s="1"/>
      <c r="Q997" s="1"/>
      <c r="R997" s="1"/>
      <c r="S997" s="44"/>
      <c r="T997" s="1"/>
      <c r="U997" s="1"/>
      <c r="V997" s="1"/>
      <c r="W997" s="1"/>
      <c r="X997" s="1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5"/>
    </row>
    <row r="998" spans="1:38" ht="13">
      <c r="A998" s="1"/>
      <c r="B998" s="1"/>
      <c r="C998" s="1"/>
      <c r="D998" s="1"/>
      <c r="E998" s="1"/>
      <c r="F998" s="1"/>
      <c r="G998" s="44"/>
      <c r="H998" s="1"/>
      <c r="I998" s="1"/>
      <c r="J998" s="1"/>
      <c r="K998" s="1"/>
      <c r="L998" s="1"/>
      <c r="M998" s="44"/>
      <c r="N998" s="1"/>
      <c r="O998" s="1"/>
      <c r="P998" s="1"/>
      <c r="Q998" s="1"/>
      <c r="R998" s="1"/>
      <c r="S998" s="44"/>
      <c r="T998" s="1"/>
      <c r="U998" s="1"/>
      <c r="V998" s="1"/>
      <c r="W998" s="1"/>
      <c r="X998" s="1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5"/>
    </row>
    <row r="999" spans="1:38" ht="13">
      <c r="A999" s="1"/>
      <c r="B999" s="1"/>
      <c r="C999" s="1"/>
      <c r="D999" s="1"/>
      <c r="E999" s="1"/>
      <c r="F999" s="1"/>
      <c r="G999" s="44"/>
      <c r="H999" s="1"/>
      <c r="I999" s="1"/>
      <c r="J999" s="1"/>
      <c r="K999" s="1"/>
      <c r="L999" s="1"/>
      <c r="M999" s="44"/>
      <c r="N999" s="1"/>
      <c r="O999" s="1"/>
      <c r="P999" s="1"/>
      <c r="Q999" s="1"/>
      <c r="R999" s="1"/>
      <c r="S999" s="44"/>
      <c r="T999" s="1"/>
      <c r="U999" s="1"/>
      <c r="V999" s="1"/>
      <c r="W999" s="1"/>
      <c r="X999" s="1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5"/>
    </row>
    <row r="1000" spans="1:38" ht="13">
      <c r="A1000" s="1"/>
      <c r="B1000" s="1"/>
      <c r="C1000" s="1"/>
      <c r="D1000" s="1"/>
      <c r="E1000" s="1"/>
      <c r="F1000" s="1"/>
      <c r="G1000" s="44"/>
      <c r="H1000" s="1"/>
      <c r="I1000" s="1"/>
      <c r="J1000" s="1"/>
      <c r="K1000" s="1"/>
      <c r="L1000" s="1"/>
      <c r="M1000" s="44"/>
      <c r="N1000" s="1"/>
      <c r="O1000" s="1"/>
      <c r="P1000" s="1"/>
      <c r="Q1000" s="1"/>
      <c r="R1000" s="1"/>
      <c r="S1000" s="44"/>
      <c r="T1000" s="1"/>
      <c r="U1000" s="1"/>
      <c r="V1000" s="1"/>
      <c r="W1000" s="1"/>
      <c r="X1000" s="1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5"/>
    </row>
    <row r="1001" spans="1:38" ht="13">
      <c r="A1001" s="1"/>
      <c r="B1001" s="1"/>
      <c r="C1001" s="1"/>
      <c r="D1001" s="1"/>
      <c r="E1001" s="1"/>
      <c r="F1001" s="1"/>
      <c r="G1001" s="44"/>
      <c r="H1001" s="1"/>
      <c r="I1001" s="1"/>
      <c r="J1001" s="1"/>
      <c r="K1001" s="1"/>
      <c r="L1001" s="1"/>
      <c r="M1001" s="44"/>
      <c r="N1001" s="1"/>
      <c r="O1001" s="1"/>
      <c r="P1001" s="1"/>
      <c r="Q1001" s="1"/>
      <c r="R1001" s="1"/>
      <c r="S1001" s="44"/>
      <c r="T1001" s="1"/>
      <c r="U1001" s="1"/>
      <c r="V1001" s="1"/>
      <c r="W1001" s="1"/>
      <c r="X1001" s="1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5"/>
    </row>
    <row r="1002" spans="1:38" ht="13">
      <c r="A1002" s="1"/>
      <c r="B1002" s="1"/>
      <c r="C1002" s="1"/>
      <c r="D1002" s="1"/>
      <c r="E1002" s="1"/>
      <c r="F1002" s="1"/>
      <c r="G1002" s="44"/>
      <c r="H1002" s="1"/>
      <c r="I1002" s="1"/>
      <c r="J1002" s="1"/>
      <c r="K1002" s="1"/>
      <c r="L1002" s="1"/>
      <c r="M1002" s="44"/>
      <c r="N1002" s="1"/>
      <c r="O1002" s="1"/>
      <c r="P1002" s="1"/>
      <c r="Q1002" s="1"/>
      <c r="R1002" s="1"/>
      <c r="S1002" s="44"/>
      <c r="T1002" s="1"/>
      <c r="U1002" s="1"/>
      <c r="V1002" s="1"/>
      <c r="W1002" s="1"/>
      <c r="X1002" s="1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5"/>
    </row>
    <row r="1003" spans="1:38" ht="13">
      <c r="A1003" s="1"/>
      <c r="B1003" s="1"/>
      <c r="C1003" s="1"/>
      <c r="D1003" s="1"/>
      <c r="E1003" s="1"/>
      <c r="F1003" s="1"/>
      <c r="G1003" s="44"/>
      <c r="H1003" s="1"/>
      <c r="I1003" s="1"/>
      <c r="J1003" s="1"/>
      <c r="K1003" s="1"/>
      <c r="L1003" s="1"/>
      <c r="M1003" s="44"/>
      <c r="N1003" s="1"/>
      <c r="O1003" s="1"/>
      <c r="P1003" s="1"/>
      <c r="Q1003" s="1"/>
      <c r="R1003" s="1"/>
      <c r="S1003" s="44"/>
      <c r="T1003" s="1"/>
      <c r="U1003" s="1"/>
      <c r="V1003" s="1"/>
      <c r="W1003" s="1"/>
      <c r="X1003" s="1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5"/>
    </row>
    <row r="1004" spans="1:38" ht="13">
      <c r="A1004" s="1"/>
      <c r="B1004" s="1"/>
      <c r="C1004" s="1"/>
      <c r="D1004" s="1"/>
      <c r="E1004" s="1"/>
      <c r="F1004" s="1"/>
      <c r="G1004" s="44"/>
      <c r="H1004" s="1"/>
      <c r="I1004" s="1"/>
      <c r="J1004" s="1"/>
      <c r="K1004" s="1"/>
      <c r="L1004" s="1"/>
      <c r="M1004" s="44"/>
      <c r="N1004" s="1"/>
      <c r="O1004" s="1"/>
      <c r="P1004" s="1"/>
      <c r="Q1004" s="1"/>
      <c r="R1004" s="1"/>
      <c r="S1004" s="44"/>
      <c r="T1004" s="1"/>
      <c r="U1004" s="1"/>
      <c r="V1004" s="1"/>
      <c r="W1004" s="1"/>
      <c r="X1004" s="1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5"/>
    </row>
    <row r="1005" spans="1:38" ht="13">
      <c r="A1005" s="1"/>
      <c r="B1005" s="1"/>
      <c r="C1005" s="1"/>
      <c r="D1005" s="1"/>
      <c r="E1005" s="1"/>
      <c r="F1005" s="1"/>
      <c r="G1005" s="44"/>
      <c r="H1005" s="1"/>
      <c r="I1005" s="1"/>
      <c r="J1005" s="1"/>
      <c r="K1005" s="1"/>
      <c r="L1005" s="1"/>
      <c r="M1005" s="44"/>
      <c r="N1005" s="1"/>
      <c r="O1005" s="1"/>
      <c r="P1005" s="1"/>
      <c r="Q1005" s="1"/>
      <c r="R1005" s="1"/>
      <c r="S1005" s="44"/>
      <c r="T1005" s="1"/>
      <c r="U1005" s="1"/>
      <c r="V1005" s="1"/>
      <c r="W1005" s="1"/>
      <c r="X1005" s="1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5"/>
    </row>
    <row r="1006" spans="1:38" ht="13">
      <c r="A1006" s="1"/>
      <c r="B1006" s="1"/>
      <c r="C1006" s="1"/>
      <c r="D1006" s="1"/>
      <c r="E1006" s="1"/>
      <c r="F1006" s="1"/>
      <c r="G1006" s="44"/>
      <c r="H1006" s="1"/>
      <c r="I1006" s="1"/>
      <c r="J1006" s="1"/>
      <c r="K1006" s="1"/>
      <c r="L1006" s="1"/>
      <c r="M1006" s="44"/>
      <c r="N1006" s="1"/>
      <c r="O1006" s="1"/>
      <c r="P1006" s="1"/>
      <c r="Q1006" s="1"/>
      <c r="R1006" s="1"/>
      <c r="S1006" s="44"/>
      <c r="T1006" s="1"/>
      <c r="U1006" s="1"/>
      <c r="V1006" s="1"/>
      <c r="W1006" s="1"/>
      <c r="X1006" s="1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5"/>
    </row>
    <row r="1007" spans="1:38" ht="13">
      <c r="A1007" s="1"/>
      <c r="B1007" s="1"/>
      <c r="C1007" s="1"/>
      <c r="D1007" s="1"/>
      <c r="E1007" s="1"/>
      <c r="F1007" s="1"/>
      <c r="G1007" s="44"/>
      <c r="H1007" s="1"/>
      <c r="I1007" s="1"/>
      <c r="J1007" s="1"/>
      <c r="K1007" s="1"/>
      <c r="L1007" s="1"/>
      <c r="M1007" s="44"/>
      <c r="N1007" s="1"/>
      <c r="O1007" s="1"/>
      <c r="P1007" s="1"/>
      <c r="Q1007" s="1"/>
      <c r="R1007" s="1"/>
      <c r="S1007" s="44"/>
      <c r="T1007" s="1"/>
      <c r="U1007" s="1"/>
      <c r="V1007" s="1"/>
      <c r="W1007" s="1"/>
      <c r="X1007" s="1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5"/>
    </row>
    <row r="1008" spans="1:38" ht="13">
      <c r="A1008" s="1"/>
      <c r="B1008" s="1"/>
      <c r="C1008" s="1"/>
      <c r="D1008" s="1"/>
      <c r="E1008" s="1"/>
      <c r="F1008" s="1"/>
      <c r="G1008" s="44"/>
      <c r="H1008" s="1"/>
      <c r="I1008" s="1"/>
      <c r="J1008" s="1"/>
      <c r="K1008" s="1"/>
      <c r="L1008" s="1"/>
      <c r="M1008" s="44"/>
      <c r="N1008" s="1"/>
      <c r="O1008" s="1"/>
      <c r="P1008" s="1"/>
      <c r="Q1008" s="1"/>
      <c r="R1008" s="1"/>
      <c r="S1008" s="44"/>
      <c r="T1008" s="1"/>
      <c r="U1008" s="1"/>
      <c r="V1008" s="1"/>
      <c r="W1008" s="1"/>
      <c r="X1008" s="1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5"/>
    </row>
    <row r="1009" spans="1:38" ht="13">
      <c r="A1009" s="1"/>
      <c r="B1009" s="1"/>
      <c r="C1009" s="1"/>
      <c r="D1009" s="1"/>
      <c r="E1009" s="1"/>
      <c r="F1009" s="1"/>
      <c r="G1009" s="44"/>
      <c r="H1009" s="1"/>
      <c r="I1009" s="1"/>
      <c r="J1009" s="1"/>
      <c r="K1009" s="1"/>
      <c r="L1009" s="1"/>
      <c r="M1009" s="44"/>
      <c r="N1009" s="1"/>
      <c r="O1009" s="1"/>
      <c r="P1009" s="1"/>
      <c r="Q1009" s="1"/>
      <c r="R1009" s="1"/>
      <c r="S1009" s="44"/>
      <c r="T1009" s="1"/>
      <c r="U1009" s="1"/>
      <c r="V1009" s="1"/>
      <c r="W1009" s="1"/>
      <c r="X1009" s="1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5"/>
    </row>
    <row r="1010" spans="1:38" ht="13">
      <c r="A1010" s="1"/>
      <c r="B1010" s="1"/>
      <c r="C1010" s="1"/>
      <c r="D1010" s="1"/>
      <c r="E1010" s="1"/>
      <c r="F1010" s="1"/>
      <c r="G1010" s="44"/>
      <c r="H1010" s="1"/>
      <c r="I1010" s="1"/>
      <c r="J1010" s="1"/>
      <c r="K1010" s="1"/>
      <c r="L1010" s="1"/>
      <c r="M1010" s="44"/>
      <c r="N1010" s="1"/>
      <c r="O1010" s="1"/>
      <c r="P1010" s="1"/>
      <c r="Q1010" s="1"/>
      <c r="R1010" s="1"/>
      <c r="S1010" s="44"/>
      <c r="T1010" s="1"/>
      <c r="U1010" s="1"/>
      <c r="V1010" s="1"/>
      <c r="W1010" s="1"/>
      <c r="X1010" s="1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5"/>
    </row>
    <row r="1011" spans="1:38" ht="13">
      <c r="A1011" s="1"/>
      <c r="B1011" s="1"/>
      <c r="C1011" s="1"/>
      <c r="D1011" s="1"/>
      <c r="E1011" s="1"/>
      <c r="F1011" s="1"/>
      <c r="G1011" s="44"/>
      <c r="H1011" s="1"/>
      <c r="I1011" s="1"/>
      <c r="J1011" s="1"/>
      <c r="K1011" s="1"/>
      <c r="L1011" s="1"/>
      <c r="M1011" s="44"/>
      <c r="N1011" s="1"/>
      <c r="O1011" s="1"/>
      <c r="P1011" s="1"/>
      <c r="Q1011" s="1"/>
      <c r="R1011" s="1"/>
      <c r="S1011" s="44"/>
      <c r="T1011" s="1"/>
      <c r="U1011" s="1"/>
      <c r="V1011" s="1"/>
      <c r="W1011" s="1"/>
      <c r="X1011" s="1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5"/>
    </row>
    <row r="1012" spans="1:38" ht="13">
      <c r="A1012" s="1"/>
      <c r="B1012" s="1"/>
      <c r="C1012" s="1"/>
      <c r="D1012" s="1"/>
      <c r="E1012" s="1"/>
      <c r="F1012" s="1"/>
      <c r="G1012" s="44"/>
      <c r="H1012" s="1"/>
      <c r="I1012" s="1"/>
      <c r="J1012" s="1"/>
      <c r="K1012" s="1"/>
      <c r="L1012" s="1"/>
      <c r="M1012" s="44"/>
      <c r="N1012" s="1"/>
      <c r="O1012" s="1"/>
      <c r="P1012" s="1"/>
      <c r="Q1012" s="1"/>
      <c r="R1012" s="1"/>
      <c r="S1012" s="44"/>
      <c r="T1012" s="1"/>
      <c r="U1012" s="1"/>
      <c r="V1012" s="1"/>
      <c r="W1012" s="1"/>
      <c r="X1012" s="1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5"/>
    </row>
    <row r="1013" spans="1:38" ht="13">
      <c r="A1013" s="1"/>
      <c r="B1013" s="1"/>
      <c r="C1013" s="1"/>
      <c r="D1013" s="1"/>
      <c r="E1013" s="1"/>
      <c r="F1013" s="1"/>
      <c r="G1013" s="44"/>
      <c r="H1013" s="1"/>
      <c r="I1013" s="1"/>
      <c r="J1013" s="1"/>
      <c r="K1013" s="1"/>
      <c r="L1013" s="1"/>
      <c r="M1013" s="44"/>
      <c r="N1013" s="1"/>
      <c r="O1013" s="1"/>
      <c r="P1013" s="1"/>
      <c r="Q1013" s="1"/>
      <c r="R1013" s="1"/>
      <c r="S1013" s="44"/>
      <c r="T1013" s="1"/>
      <c r="U1013" s="1"/>
      <c r="V1013" s="1"/>
      <c r="W1013" s="1"/>
      <c r="X1013" s="1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5"/>
    </row>
    <row r="1014" spans="1:38" ht="13">
      <c r="A1014" s="1"/>
      <c r="B1014" s="1"/>
      <c r="C1014" s="1"/>
      <c r="D1014" s="1"/>
      <c r="E1014" s="1"/>
      <c r="F1014" s="1"/>
      <c r="G1014" s="44"/>
      <c r="H1014" s="1"/>
      <c r="I1014" s="1"/>
      <c r="J1014" s="1"/>
      <c r="K1014" s="1"/>
      <c r="L1014" s="1"/>
      <c r="M1014" s="44"/>
      <c r="N1014" s="1"/>
      <c r="O1014" s="1"/>
      <c r="P1014" s="1"/>
      <c r="Q1014" s="1"/>
      <c r="R1014" s="1"/>
      <c r="S1014" s="44"/>
      <c r="T1014" s="1"/>
      <c r="U1014" s="1"/>
      <c r="V1014" s="1"/>
      <c r="W1014" s="1"/>
      <c r="X1014" s="1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5"/>
    </row>
    <row r="1015" spans="1:38" ht="13">
      <c r="A1015" s="1"/>
      <c r="B1015" s="1"/>
      <c r="C1015" s="1"/>
      <c r="D1015" s="1"/>
      <c r="E1015" s="1"/>
      <c r="F1015" s="1"/>
      <c r="G1015" s="44"/>
      <c r="H1015" s="1"/>
      <c r="I1015" s="1"/>
      <c r="J1015" s="1"/>
      <c r="K1015" s="1"/>
      <c r="L1015" s="1"/>
      <c r="M1015" s="44"/>
      <c r="N1015" s="1"/>
      <c r="O1015" s="1"/>
      <c r="P1015" s="1"/>
      <c r="Q1015" s="1"/>
      <c r="R1015" s="1"/>
      <c r="S1015" s="44"/>
      <c r="T1015" s="1"/>
      <c r="U1015" s="1"/>
      <c r="V1015" s="1"/>
      <c r="W1015" s="1"/>
      <c r="X1015" s="1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5"/>
    </row>
    <row r="1016" spans="1:38" ht="13">
      <c r="A1016" s="1"/>
      <c r="B1016" s="1"/>
      <c r="C1016" s="1"/>
      <c r="D1016" s="1"/>
      <c r="E1016" s="1"/>
      <c r="F1016" s="1"/>
      <c r="G1016" s="44"/>
      <c r="H1016" s="1"/>
      <c r="I1016" s="1"/>
      <c r="J1016" s="1"/>
      <c r="K1016" s="1"/>
      <c r="L1016" s="1"/>
      <c r="M1016" s="44"/>
      <c r="N1016" s="1"/>
      <c r="O1016" s="1"/>
      <c r="P1016" s="1"/>
      <c r="Q1016" s="1"/>
      <c r="R1016" s="1"/>
      <c r="S1016" s="44"/>
      <c r="T1016" s="1"/>
      <c r="U1016" s="1"/>
      <c r="V1016" s="1"/>
      <c r="W1016" s="1"/>
      <c r="X1016" s="1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5"/>
    </row>
    <row r="1017" spans="1:38" ht="13">
      <c r="A1017" s="1"/>
      <c r="B1017" s="1"/>
      <c r="C1017" s="1"/>
      <c r="D1017" s="1"/>
      <c r="E1017" s="1"/>
      <c r="F1017" s="1"/>
      <c r="G1017" s="44"/>
      <c r="H1017" s="1"/>
      <c r="I1017" s="1"/>
      <c r="J1017" s="1"/>
      <c r="K1017" s="1"/>
      <c r="L1017" s="1"/>
      <c r="M1017" s="44"/>
      <c r="N1017" s="1"/>
      <c r="O1017" s="1"/>
      <c r="P1017" s="1"/>
      <c r="Q1017" s="1"/>
      <c r="R1017" s="1"/>
      <c r="S1017" s="44"/>
      <c r="T1017" s="1"/>
      <c r="U1017" s="1"/>
      <c r="V1017" s="1"/>
      <c r="W1017" s="1"/>
      <c r="X1017" s="1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5"/>
    </row>
    <row r="1018" spans="1:38" ht="13">
      <c r="A1018" s="1"/>
      <c r="B1018" s="1"/>
      <c r="C1018" s="1"/>
      <c r="D1018" s="1"/>
      <c r="E1018" s="1"/>
      <c r="F1018" s="1"/>
      <c r="G1018" s="44"/>
      <c r="H1018" s="1"/>
      <c r="I1018" s="1"/>
      <c r="J1018" s="1"/>
      <c r="K1018" s="1"/>
      <c r="L1018" s="1"/>
      <c r="M1018" s="44"/>
      <c r="N1018" s="1"/>
      <c r="O1018" s="1"/>
      <c r="P1018" s="1"/>
      <c r="Q1018" s="1"/>
      <c r="R1018" s="1"/>
      <c r="S1018" s="44"/>
      <c r="T1018" s="1"/>
      <c r="U1018" s="1"/>
      <c r="V1018" s="1"/>
      <c r="W1018" s="1"/>
      <c r="X1018" s="1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5"/>
    </row>
    <row r="1019" spans="1:38" ht="13">
      <c r="A1019" s="1"/>
      <c r="B1019" s="1"/>
      <c r="C1019" s="1"/>
      <c r="D1019" s="1"/>
      <c r="E1019" s="1"/>
      <c r="F1019" s="1"/>
      <c r="G1019" s="44"/>
      <c r="H1019" s="1"/>
      <c r="I1019" s="1"/>
      <c r="J1019" s="1"/>
      <c r="K1019" s="1"/>
      <c r="L1019" s="1"/>
      <c r="M1019" s="44"/>
      <c r="N1019" s="1"/>
      <c r="O1019" s="1"/>
      <c r="P1019" s="1"/>
      <c r="Q1019" s="1"/>
      <c r="R1019" s="1"/>
      <c r="S1019" s="44"/>
      <c r="T1019" s="1"/>
      <c r="U1019" s="1"/>
      <c r="V1019" s="1"/>
      <c r="W1019" s="1"/>
      <c r="X1019" s="1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5"/>
    </row>
    <row r="1020" spans="1:38" ht="13">
      <c r="A1020" s="1"/>
      <c r="B1020" s="1"/>
      <c r="C1020" s="1"/>
      <c r="D1020" s="1"/>
      <c r="E1020" s="1"/>
      <c r="F1020" s="1"/>
      <c r="G1020" s="44"/>
      <c r="H1020" s="1"/>
      <c r="I1020" s="1"/>
      <c r="J1020" s="1"/>
      <c r="K1020" s="1"/>
      <c r="L1020" s="1"/>
      <c r="M1020" s="44"/>
      <c r="N1020" s="1"/>
      <c r="O1020" s="1"/>
      <c r="P1020" s="1"/>
      <c r="Q1020" s="1"/>
      <c r="R1020" s="1"/>
      <c r="S1020" s="44"/>
      <c r="T1020" s="1"/>
      <c r="U1020" s="1"/>
      <c r="V1020" s="1"/>
      <c r="W1020" s="1"/>
      <c r="X1020" s="1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5"/>
    </row>
    <row r="1021" spans="1:38" ht="13">
      <c r="A1021" s="1"/>
      <c r="B1021" s="1"/>
      <c r="C1021" s="1"/>
      <c r="D1021" s="1"/>
      <c r="E1021" s="1"/>
      <c r="F1021" s="1"/>
      <c r="G1021" s="44"/>
      <c r="H1021" s="1"/>
      <c r="I1021" s="1"/>
      <c r="J1021" s="1"/>
      <c r="K1021" s="1"/>
      <c r="L1021" s="1"/>
      <c r="M1021" s="44"/>
      <c r="N1021" s="1"/>
      <c r="O1021" s="1"/>
      <c r="P1021" s="1"/>
      <c r="Q1021" s="1"/>
      <c r="R1021" s="1"/>
      <c r="S1021" s="44"/>
      <c r="T1021" s="1"/>
      <c r="U1021" s="1"/>
      <c r="V1021" s="1"/>
      <c r="W1021" s="1"/>
      <c r="X1021" s="1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5"/>
    </row>
    <row r="1022" spans="1:38" ht="13">
      <c r="A1022" s="1"/>
      <c r="B1022" s="1"/>
      <c r="C1022" s="1"/>
      <c r="D1022" s="1"/>
      <c r="E1022" s="1"/>
      <c r="F1022" s="1"/>
      <c r="G1022" s="44"/>
      <c r="H1022" s="1"/>
      <c r="I1022" s="1"/>
      <c r="J1022" s="1"/>
      <c r="K1022" s="1"/>
      <c r="L1022" s="1"/>
      <c r="M1022" s="44"/>
      <c r="N1022" s="1"/>
      <c r="O1022" s="1"/>
      <c r="P1022" s="1"/>
      <c r="Q1022" s="1"/>
      <c r="R1022" s="1"/>
      <c r="S1022" s="44"/>
      <c r="T1022" s="1"/>
      <c r="U1022" s="1"/>
      <c r="V1022" s="1"/>
      <c r="W1022" s="1"/>
      <c r="X1022" s="1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5"/>
    </row>
    <row r="1023" spans="1:38" ht="13">
      <c r="A1023" s="1"/>
      <c r="B1023" s="1"/>
      <c r="C1023" s="1"/>
      <c r="D1023" s="1"/>
      <c r="E1023" s="1"/>
      <c r="F1023" s="1"/>
      <c r="G1023" s="44"/>
      <c r="H1023" s="1"/>
      <c r="I1023" s="1"/>
      <c r="J1023" s="1"/>
      <c r="K1023" s="1"/>
      <c r="L1023" s="1"/>
      <c r="M1023" s="44"/>
      <c r="N1023" s="1"/>
      <c r="O1023" s="1"/>
      <c r="P1023" s="1"/>
      <c r="Q1023" s="1"/>
      <c r="R1023" s="1"/>
      <c r="S1023" s="44"/>
      <c r="T1023" s="1"/>
      <c r="U1023" s="1"/>
      <c r="V1023" s="1"/>
      <c r="W1023" s="1"/>
      <c r="X1023" s="1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5"/>
    </row>
    <row r="1024" spans="1:38" ht="13">
      <c r="A1024" s="1"/>
      <c r="B1024" s="1"/>
      <c r="C1024" s="1"/>
      <c r="D1024" s="1"/>
      <c r="E1024" s="1"/>
      <c r="F1024" s="1"/>
      <c r="G1024" s="44"/>
      <c r="H1024" s="1"/>
      <c r="I1024" s="1"/>
      <c r="J1024" s="1"/>
      <c r="K1024" s="1"/>
      <c r="L1024" s="1"/>
      <c r="M1024" s="44"/>
      <c r="N1024" s="1"/>
      <c r="O1024" s="1"/>
      <c r="P1024" s="1"/>
      <c r="Q1024" s="1"/>
      <c r="R1024" s="1"/>
      <c r="S1024" s="44"/>
      <c r="T1024" s="1"/>
      <c r="U1024" s="1"/>
      <c r="V1024" s="1"/>
      <c r="W1024" s="1"/>
      <c r="X1024" s="1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5"/>
    </row>
    <row r="1025" spans="1:38" ht="13">
      <c r="A1025" s="1"/>
      <c r="B1025" s="1"/>
      <c r="C1025" s="1"/>
      <c r="D1025" s="1"/>
      <c r="E1025" s="1"/>
      <c r="F1025" s="1"/>
      <c r="G1025" s="44"/>
      <c r="H1025" s="1"/>
      <c r="I1025" s="1"/>
      <c r="J1025" s="1"/>
      <c r="K1025" s="1"/>
      <c r="L1025" s="1"/>
      <c r="M1025" s="44"/>
      <c r="N1025" s="1"/>
      <c r="O1025" s="1"/>
      <c r="P1025" s="1"/>
      <c r="Q1025" s="1"/>
      <c r="R1025" s="1"/>
      <c r="S1025" s="44"/>
      <c r="T1025" s="1"/>
      <c r="U1025" s="1"/>
      <c r="V1025" s="1"/>
      <c r="W1025" s="1"/>
      <c r="X1025" s="1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5"/>
    </row>
    <row r="1026" spans="1:38" ht="13">
      <c r="A1026" s="1"/>
      <c r="B1026" s="1"/>
      <c r="C1026" s="1"/>
      <c r="D1026" s="1"/>
      <c r="E1026" s="1"/>
      <c r="F1026" s="1"/>
      <c r="G1026" s="44"/>
      <c r="H1026" s="1"/>
      <c r="I1026" s="1"/>
      <c r="J1026" s="1"/>
      <c r="K1026" s="1"/>
      <c r="L1026" s="1"/>
      <c r="M1026" s="44"/>
      <c r="N1026" s="1"/>
      <c r="O1026" s="1"/>
      <c r="P1026" s="1"/>
      <c r="Q1026" s="1"/>
      <c r="R1026" s="1"/>
      <c r="S1026" s="44"/>
      <c r="T1026" s="1"/>
      <c r="U1026" s="1"/>
      <c r="V1026" s="1"/>
      <c r="W1026" s="1"/>
      <c r="X1026" s="1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5"/>
    </row>
    <row r="1027" spans="1:38" ht="13">
      <c r="A1027" s="1"/>
      <c r="B1027" s="1"/>
      <c r="C1027" s="1"/>
      <c r="D1027" s="1"/>
      <c r="E1027" s="1"/>
      <c r="F1027" s="1"/>
      <c r="G1027" s="44"/>
      <c r="H1027" s="1"/>
      <c r="I1027" s="1"/>
      <c r="J1027" s="1"/>
      <c r="K1027" s="1"/>
      <c r="L1027" s="1"/>
      <c r="M1027" s="44"/>
      <c r="N1027" s="1"/>
      <c r="O1027" s="1"/>
      <c r="P1027" s="1"/>
      <c r="Q1027" s="1"/>
      <c r="R1027" s="1"/>
      <c r="S1027" s="44"/>
      <c r="T1027" s="1"/>
      <c r="U1027" s="1"/>
      <c r="V1027" s="1"/>
      <c r="W1027" s="1"/>
      <c r="X1027" s="1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5"/>
    </row>
    <row r="1028" spans="1:38" ht="13">
      <c r="A1028" s="1"/>
      <c r="B1028" s="1"/>
      <c r="C1028" s="1"/>
      <c r="D1028" s="1"/>
      <c r="E1028" s="1"/>
      <c r="F1028" s="1"/>
      <c r="G1028" s="44"/>
      <c r="H1028" s="1"/>
      <c r="I1028" s="1"/>
      <c r="J1028" s="1"/>
      <c r="K1028" s="1"/>
      <c r="L1028" s="1"/>
      <c r="M1028" s="44"/>
      <c r="N1028" s="1"/>
      <c r="O1028" s="1"/>
      <c r="P1028" s="1"/>
      <c r="Q1028" s="1"/>
      <c r="R1028" s="1"/>
      <c r="S1028" s="44"/>
      <c r="T1028" s="1"/>
      <c r="U1028" s="1"/>
      <c r="V1028" s="1"/>
      <c r="W1028" s="1"/>
      <c r="X1028" s="1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5"/>
    </row>
    <row r="1029" spans="1:38" ht="13">
      <c r="A1029" s="1"/>
      <c r="B1029" s="1"/>
      <c r="C1029" s="1"/>
      <c r="D1029" s="1"/>
      <c r="E1029" s="1"/>
      <c r="F1029" s="1"/>
      <c r="G1029" s="44"/>
      <c r="H1029" s="1"/>
      <c r="I1029" s="1"/>
      <c r="J1029" s="1"/>
      <c r="K1029" s="1"/>
      <c r="L1029" s="1"/>
      <c r="M1029" s="44"/>
      <c r="N1029" s="1"/>
      <c r="O1029" s="1"/>
      <c r="P1029" s="1"/>
      <c r="Q1029" s="1"/>
      <c r="R1029" s="1"/>
      <c r="S1029" s="44"/>
      <c r="T1029" s="1"/>
      <c r="U1029" s="1"/>
      <c r="V1029" s="1"/>
      <c r="W1029" s="1"/>
      <c r="X1029" s="1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5"/>
    </row>
    <row r="1030" spans="1:38" ht="13">
      <c r="A1030" s="1"/>
      <c r="B1030" s="1"/>
      <c r="C1030" s="1"/>
      <c r="D1030" s="1"/>
      <c r="E1030" s="1"/>
      <c r="F1030" s="1"/>
      <c r="G1030" s="44"/>
      <c r="H1030" s="1"/>
      <c r="I1030" s="1"/>
      <c r="J1030" s="1"/>
      <c r="K1030" s="1"/>
      <c r="L1030" s="1"/>
      <c r="M1030" s="44"/>
      <c r="N1030" s="1"/>
      <c r="O1030" s="1"/>
      <c r="P1030" s="1"/>
      <c r="Q1030" s="1"/>
      <c r="R1030" s="1"/>
      <c r="S1030" s="44"/>
      <c r="T1030" s="1"/>
      <c r="U1030" s="1"/>
      <c r="V1030" s="1"/>
      <c r="W1030" s="1"/>
      <c r="X1030" s="1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5"/>
    </row>
    <row r="1031" spans="1:38" ht="13">
      <c r="A1031" s="1"/>
      <c r="B1031" s="1"/>
      <c r="C1031" s="1"/>
      <c r="D1031" s="1"/>
      <c r="E1031" s="1"/>
      <c r="F1031" s="1"/>
      <c r="G1031" s="44"/>
      <c r="H1031" s="1"/>
      <c r="I1031" s="1"/>
      <c r="J1031" s="1"/>
      <c r="K1031" s="1"/>
      <c r="L1031" s="1"/>
      <c r="M1031" s="44"/>
      <c r="N1031" s="1"/>
      <c r="O1031" s="1"/>
      <c r="P1031" s="1"/>
      <c r="Q1031" s="1"/>
      <c r="R1031" s="1"/>
      <c r="S1031" s="44"/>
      <c r="T1031" s="1"/>
      <c r="U1031" s="1"/>
      <c r="V1031" s="1"/>
      <c r="W1031" s="1"/>
      <c r="X1031" s="1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5"/>
    </row>
    <row r="1032" spans="1:38" ht="13">
      <c r="A1032" s="1"/>
      <c r="B1032" s="1"/>
      <c r="C1032" s="1"/>
      <c r="D1032" s="1"/>
      <c r="E1032" s="1"/>
      <c r="F1032" s="1"/>
      <c r="G1032" s="44"/>
      <c r="H1032" s="1"/>
      <c r="I1032" s="1"/>
      <c r="J1032" s="1"/>
      <c r="K1032" s="1"/>
      <c r="L1032" s="1"/>
      <c r="M1032" s="44"/>
      <c r="N1032" s="1"/>
      <c r="O1032" s="1"/>
      <c r="P1032" s="1"/>
      <c r="Q1032" s="1"/>
      <c r="R1032" s="1"/>
      <c r="S1032" s="44"/>
      <c r="T1032" s="1"/>
      <c r="U1032" s="1"/>
      <c r="V1032" s="1"/>
      <c r="W1032" s="1"/>
      <c r="X1032" s="1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5"/>
    </row>
    <row r="1033" spans="1:38" ht="13">
      <c r="A1033" s="1"/>
      <c r="B1033" s="1"/>
      <c r="C1033" s="1"/>
      <c r="D1033" s="1"/>
      <c r="E1033" s="1"/>
      <c r="F1033" s="1"/>
      <c r="G1033" s="44"/>
      <c r="H1033" s="1"/>
      <c r="I1033" s="1"/>
      <c r="J1033" s="1"/>
      <c r="K1033" s="1"/>
      <c r="L1033" s="1"/>
      <c r="M1033" s="44"/>
      <c r="N1033" s="1"/>
      <c r="O1033" s="1"/>
      <c r="P1033" s="1"/>
      <c r="Q1033" s="1"/>
      <c r="R1033" s="1"/>
      <c r="S1033" s="44"/>
      <c r="T1033" s="1"/>
      <c r="U1033" s="1"/>
      <c r="V1033" s="1"/>
      <c r="W1033" s="1"/>
      <c r="X1033" s="1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5"/>
    </row>
    <row r="1034" spans="1:38" ht="13">
      <c r="A1034" s="1"/>
      <c r="B1034" s="1"/>
      <c r="C1034" s="1"/>
      <c r="D1034" s="1"/>
      <c r="E1034" s="1"/>
      <c r="F1034" s="1"/>
      <c r="G1034" s="44"/>
      <c r="H1034" s="1"/>
      <c r="I1034" s="1"/>
      <c r="J1034" s="1"/>
      <c r="K1034" s="1"/>
      <c r="L1034" s="1"/>
      <c r="M1034" s="44"/>
      <c r="N1034" s="1"/>
      <c r="O1034" s="1"/>
      <c r="P1034" s="1"/>
      <c r="Q1034" s="1"/>
      <c r="R1034" s="1"/>
      <c r="S1034" s="44"/>
      <c r="T1034" s="1"/>
      <c r="U1034" s="1"/>
      <c r="V1034" s="1"/>
      <c r="W1034" s="1"/>
      <c r="X1034" s="1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5"/>
    </row>
    <row r="1035" spans="1:38" ht="13">
      <c r="A1035" s="1"/>
      <c r="B1035" s="1"/>
      <c r="C1035" s="1"/>
      <c r="D1035" s="1"/>
      <c r="E1035" s="1"/>
      <c r="F1035" s="1"/>
      <c r="G1035" s="44"/>
      <c r="H1035" s="1"/>
      <c r="I1035" s="1"/>
      <c r="J1035" s="1"/>
      <c r="K1035" s="1"/>
      <c r="L1035" s="1"/>
      <c r="M1035" s="44"/>
      <c r="N1035" s="1"/>
      <c r="O1035" s="1"/>
      <c r="P1035" s="1"/>
      <c r="Q1035" s="1"/>
      <c r="R1035" s="1"/>
      <c r="S1035" s="44"/>
      <c r="T1035" s="1"/>
      <c r="U1035" s="1"/>
      <c r="V1035" s="1"/>
      <c r="W1035" s="1"/>
      <c r="X1035" s="1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5"/>
    </row>
    <row r="1036" spans="1:38" ht="13">
      <c r="A1036" s="1"/>
      <c r="B1036" s="1"/>
      <c r="C1036" s="1"/>
      <c r="D1036" s="1"/>
      <c r="E1036" s="1"/>
      <c r="F1036" s="1"/>
      <c r="G1036" s="44"/>
      <c r="H1036" s="1"/>
      <c r="I1036" s="1"/>
      <c r="J1036" s="1"/>
      <c r="K1036" s="1"/>
      <c r="L1036" s="1"/>
      <c r="M1036" s="44"/>
      <c r="N1036" s="1"/>
      <c r="O1036" s="1"/>
      <c r="P1036" s="1"/>
      <c r="Q1036" s="1"/>
      <c r="R1036" s="1"/>
      <c r="S1036" s="44"/>
      <c r="T1036" s="1"/>
      <c r="U1036" s="1"/>
      <c r="V1036" s="1"/>
      <c r="W1036" s="1"/>
      <c r="X1036" s="1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5"/>
    </row>
    <row r="1037" spans="1:38" ht="13">
      <c r="A1037" s="1"/>
      <c r="B1037" s="1"/>
      <c r="C1037" s="1"/>
      <c r="D1037" s="1"/>
      <c r="E1037" s="1"/>
      <c r="F1037" s="1"/>
      <c r="G1037" s="44"/>
      <c r="H1037" s="1"/>
      <c r="I1037" s="1"/>
      <c r="J1037" s="1"/>
      <c r="K1037" s="1"/>
      <c r="L1037" s="1"/>
      <c r="M1037" s="44"/>
      <c r="N1037" s="1"/>
      <c r="O1037" s="1"/>
      <c r="P1037" s="1"/>
      <c r="Q1037" s="1"/>
      <c r="R1037" s="1"/>
      <c r="S1037" s="44"/>
      <c r="T1037" s="1"/>
      <c r="U1037" s="1"/>
      <c r="V1037" s="1"/>
      <c r="W1037" s="1"/>
      <c r="X1037" s="1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5"/>
    </row>
    <row r="1038" spans="1:38" ht="13">
      <c r="A1038" s="1"/>
      <c r="B1038" s="1"/>
      <c r="C1038" s="1"/>
      <c r="D1038" s="1"/>
      <c r="E1038" s="1"/>
      <c r="F1038" s="1"/>
      <c r="G1038" s="44"/>
      <c r="H1038" s="1"/>
      <c r="I1038" s="1"/>
      <c r="J1038" s="1"/>
      <c r="K1038" s="1"/>
      <c r="L1038" s="1"/>
      <c r="M1038" s="44"/>
      <c r="N1038" s="1"/>
      <c r="O1038" s="1"/>
      <c r="P1038" s="1"/>
      <c r="Q1038" s="1"/>
      <c r="R1038" s="1"/>
      <c r="S1038" s="44"/>
      <c r="T1038" s="1"/>
      <c r="U1038" s="1"/>
      <c r="V1038" s="1"/>
      <c r="W1038" s="1"/>
      <c r="X1038" s="1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5"/>
    </row>
    <row r="1039" spans="1:38" ht="13">
      <c r="A1039" s="1"/>
      <c r="B1039" s="1"/>
      <c r="C1039" s="1"/>
      <c r="D1039" s="1"/>
      <c r="E1039" s="1"/>
      <c r="F1039" s="1"/>
      <c r="G1039" s="44"/>
      <c r="H1039" s="1"/>
      <c r="I1039" s="1"/>
      <c r="J1039" s="1"/>
      <c r="K1039" s="1"/>
      <c r="L1039" s="1"/>
      <c r="M1039" s="44"/>
      <c r="N1039" s="1"/>
      <c r="O1039" s="1"/>
      <c r="P1039" s="1"/>
      <c r="Q1039" s="1"/>
      <c r="R1039" s="1"/>
      <c r="S1039" s="44"/>
      <c r="T1039" s="1"/>
      <c r="U1039" s="1"/>
      <c r="V1039" s="1"/>
      <c r="W1039" s="1"/>
      <c r="X1039" s="1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5"/>
    </row>
    <row r="1040" spans="1:38" ht="13">
      <c r="A1040" s="1"/>
      <c r="B1040" s="1"/>
      <c r="C1040" s="1"/>
      <c r="D1040" s="1"/>
      <c r="E1040" s="1"/>
      <c r="F1040" s="1"/>
      <c r="G1040" s="44"/>
      <c r="H1040" s="1"/>
      <c r="I1040" s="1"/>
      <c r="J1040" s="1"/>
      <c r="K1040" s="1"/>
      <c r="L1040" s="1"/>
      <c r="M1040" s="44"/>
      <c r="N1040" s="1"/>
      <c r="O1040" s="1"/>
      <c r="P1040" s="1"/>
      <c r="Q1040" s="1"/>
      <c r="R1040" s="1"/>
      <c r="S1040" s="44"/>
      <c r="T1040" s="1"/>
      <c r="U1040" s="1"/>
      <c r="V1040" s="1"/>
      <c r="W1040" s="1"/>
      <c r="X1040" s="1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5"/>
    </row>
    <row r="1041" spans="1:38" ht="13">
      <c r="A1041" s="1"/>
      <c r="B1041" s="1"/>
      <c r="C1041" s="1"/>
      <c r="D1041" s="1"/>
      <c r="E1041" s="1"/>
      <c r="F1041" s="1"/>
      <c r="G1041" s="44"/>
      <c r="H1041" s="1"/>
      <c r="I1041" s="1"/>
      <c r="J1041" s="1"/>
      <c r="K1041" s="1"/>
      <c r="L1041" s="1"/>
      <c r="M1041" s="44"/>
      <c r="N1041" s="1"/>
      <c r="O1041" s="1"/>
      <c r="P1041" s="1"/>
      <c r="Q1041" s="1"/>
      <c r="R1041" s="1"/>
      <c r="S1041" s="44"/>
      <c r="T1041" s="1"/>
      <c r="U1041" s="1"/>
      <c r="V1041" s="1"/>
      <c r="W1041" s="1"/>
      <c r="X1041" s="1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5"/>
    </row>
    <row r="1042" spans="1:38" ht="13">
      <c r="A1042" s="1"/>
      <c r="B1042" s="1"/>
      <c r="C1042" s="1"/>
      <c r="D1042" s="1"/>
      <c r="E1042" s="1"/>
      <c r="F1042" s="1"/>
      <c r="G1042" s="44"/>
      <c r="H1042" s="1"/>
      <c r="I1042" s="1"/>
      <c r="J1042" s="1"/>
      <c r="K1042" s="1"/>
      <c r="L1042" s="1"/>
      <c r="M1042" s="44"/>
      <c r="N1042" s="1"/>
      <c r="O1042" s="1"/>
      <c r="P1042" s="1"/>
      <c r="Q1042" s="1"/>
      <c r="R1042" s="1"/>
      <c r="S1042" s="44"/>
      <c r="T1042" s="1"/>
      <c r="U1042" s="1"/>
      <c r="V1042" s="1"/>
      <c r="W1042" s="1"/>
      <c r="X1042" s="1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5"/>
    </row>
    <row r="1043" spans="1:38" ht="13">
      <c r="A1043" s="1"/>
      <c r="B1043" s="1"/>
      <c r="C1043" s="1"/>
      <c r="D1043" s="1"/>
      <c r="E1043" s="1"/>
      <c r="F1043" s="1"/>
      <c r="G1043" s="44"/>
      <c r="H1043" s="1"/>
      <c r="I1043" s="1"/>
      <c r="J1043" s="1"/>
      <c r="K1043" s="1"/>
      <c r="L1043" s="1"/>
      <c r="M1043" s="44"/>
      <c r="N1043" s="1"/>
      <c r="O1043" s="1"/>
      <c r="P1043" s="1"/>
      <c r="Q1043" s="1"/>
      <c r="R1043" s="1"/>
      <c r="S1043" s="44"/>
      <c r="T1043" s="1"/>
      <c r="U1043" s="1"/>
      <c r="V1043" s="1"/>
      <c r="W1043" s="1"/>
      <c r="X1043" s="1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5"/>
    </row>
    <row r="1044" spans="1:38" ht="13">
      <c r="A1044" s="1"/>
      <c r="B1044" s="1"/>
      <c r="C1044" s="1"/>
      <c r="D1044" s="1"/>
      <c r="E1044" s="1"/>
      <c r="F1044" s="1"/>
      <c r="G1044" s="44"/>
      <c r="H1044" s="1"/>
      <c r="I1044" s="1"/>
      <c r="J1044" s="1"/>
      <c r="K1044" s="1"/>
      <c r="L1044" s="1"/>
      <c r="M1044" s="44"/>
      <c r="N1044" s="1"/>
      <c r="O1044" s="1"/>
      <c r="P1044" s="1"/>
      <c r="Q1044" s="1"/>
      <c r="R1044" s="1"/>
      <c r="S1044" s="44"/>
      <c r="T1044" s="1"/>
      <c r="U1044" s="1"/>
      <c r="V1044" s="1"/>
      <c r="W1044" s="1"/>
      <c r="X1044" s="1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5"/>
    </row>
    <row r="1045" spans="1:38" ht="13">
      <c r="A1045" s="1"/>
      <c r="B1045" s="1"/>
      <c r="C1045" s="1"/>
      <c r="D1045" s="1"/>
      <c r="E1045" s="1"/>
      <c r="F1045" s="1"/>
      <c r="G1045" s="44"/>
      <c r="H1045" s="1"/>
      <c r="I1045" s="1"/>
      <c r="J1045" s="1"/>
      <c r="K1045" s="1"/>
      <c r="L1045" s="1"/>
      <c r="M1045" s="44"/>
      <c r="N1045" s="1"/>
      <c r="O1045" s="1"/>
      <c r="P1045" s="1"/>
      <c r="Q1045" s="1"/>
      <c r="R1045" s="1"/>
      <c r="S1045" s="44"/>
      <c r="T1045" s="1"/>
      <c r="U1045" s="1"/>
      <c r="V1045" s="1"/>
      <c r="W1045" s="1"/>
      <c r="X1045" s="1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5"/>
    </row>
    <row r="1046" spans="1:38" ht="13">
      <c r="A1046" s="1"/>
      <c r="B1046" s="1"/>
      <c r="C1046" s="1"/>
      <c r="D1046" s="1"/>
      <c r="E1046" s="1"/>
      <c r="F1046" s="1"/>
      <c r="G1046" s="44"/>
      <c r="H1046" s="1"/>
      <c r="I1046" s="1"/>
      <c r="J1046" s="1"/>
      <c r="K1046" s="1"/>
      <c r="L1046" s="1"/>
      <c r="M1046" s="44"/>
      <c r="N1046" s="1"/>
      <c r="O1046" s="1"/>
      <c r="P1046" s="1"/>
      <c r="Q1046" s="1"/>
      <c r="R1046" s="1"/>
      <c r="S1046" s="44"/>
      <c r="T1046" s="1"/>
      <c r="U1046" s="1"/>
      <c r="V1046" s="1"/>
      <c r="W1046" s="1"/>
      <c r="X1046" s="1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5"/>
    </row>
    <row r="1047" spans="1:38" ht="13">
      <c r="A1047" s="1"/>
      <c r="B1047" s="1"/>
      <c r="C1047" s="1"/>
      <c r="D1047" s="1"/>
      <c r="E1047" s="1"/>
      <c r="F1047" s="1"/>
      <c r="G1047" s="44"/>
      <c r="H1047" s="1"/>
      <c r="I1047" s="1"/>
      <c r="J1047" s="1"/>
      <c r="K1047" s="1"/>
      <c r="L1047" s="1"/>
      <c r="M1047" s="44"/>
      <c r="N1047" s="1"/>
      <c r="O1047" s="1"/>
      <c r="P1047" s="1"/>
      <c r="Q1047" s="1"/>
      <c r="R1047" s="1"/>
      <c r="S1047" s="44"/>
      <c r="T1047" s="1"/>
      <c r="U1047" s="1"/>
      <c r="V1047" s="1"/>
      <c r="W1047" s="1"/>
      <c r="X1047" s="1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5"/>
    </row>
    <row r="1048" spans="1:38" ht="13">
      <c r="A1048" s="1"/>
      <c r="B1048" s="1"/>
      <c r="C1048" s="1"/>
      <c r="D1048" s="1"/>
      <c r="E1048" s="1"/>
      <c r="F1048" s="1"/>
      <c r="G1048" s="44"/>
      <c r="H1048" s="1"/>
      <c r="I1048" s="1"/>
      <c r="J1048" s="1"/>
      <c r="K1048" s="1"/>
      <c r="L1048" s="1"/>
      <c r="M1048" s="44"/>
      <c r="N1048" s="1"/>
      <c r="O1048" s="1"/>
      <c r="P1048" s="1"/>
      <c r="Q1048" s="1"/>
      <c r="R1048" s="1"/>
      <c r="S1048" s="44"/>
      <c r="T1048" s="1"/>
      <c r="U1048" s="1"/>
      <c r="V1048" s="1"/>
      <c r="W1048" s="1"/>
      <c r="X1048" s="1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5"/>
    </row>
    <row r="1049" spans="1:38" ht="13">
      <c r="A1049" s="1"/>
      <c r="B1049" s="1"/>
      <c r="C1049" s="1"/>
      <c r="D1049" s="1"/>
      <c r="E1049" s="1"/>
      <c r="F1049" s="1"/>
      <c r="G1049" s="44"/>
      <c r="H1049" s="1"/>
      <c r="I1049" s="1"/>
      <c r="J1049" s="1"/>
      <c r="K1049" s="1"/>
      <c r="L1049" s="1"/>
      <c r="M1049" s="44"/>
      <c r="N1049" s="1"/>
      <c r="O1049" s="1"/>
      <c r="P1049" s="1"/>
      <c r="Q1049" s="1"/>
      <c r="R1049" s="1"/>
      <c r="S1049" s="44"/>
      <c r="T1049" s="1"/>
      <c r="U1049" s="1"/>
      <c r="V1049" s="1"/>
      <c r="W1049" s="1"/>
      <c r="X1049" s="1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5"/>
    </row>
    <row r="1050" spans="1:38" ht="13">
      <c r="A1050" s="1"/>
      <c r="B1050" s="1"/>
      <c r="C1050" s="1"/>
      <c r="D1050" s="1"/>
      <c r="E1050" s="1"/>
      <c r="F1050" s="1"/>
      <c r="G1050" s="44"/>
      <c r="H1050" s="1"/>
      <c r="I1050" s="1"/>
      <c r="J1050" s="1"/>
      <c r="K1050" s="1"/>
      <c r="L1050" s="1"/>
      <c r="M1050" s="44"/>
      <c r="N1050" s="1"/>
      <c r="O1050" s="1"/>
      <c r="P1050" s="1"/>
      <c r="Q1050" s="1"/>
      <c r="R1050" s="1"/>
      <c r="S1050" s="44"/>
      <c r="T1050" s="1"/>
      <c r="U1050" s="1"/>
      <c r="V1050" s="1"/>
      <c r="W1050" s="1"/>
      <c r="X1050" s="1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5"/>
    </row>
    <row r="1051" spans="1:38" ht="13">
      <c r="A1051" s="1"/>
      <c r="B1051" s="1"/>
      <c r="C1051" s="1"/>
      <c r="D1051" s="1"/>
      <c r="E1051" s="1"/>
      <c r="F1051" s="1"/>
      <c r="G1051" s="44"/>
      <c r="H1051" s="1"/>
      <c r="I1051" s="1"/>
      <c r="J1051" s="1"/>
      <c r="K1051" s="1"/>
      <c r="L1051" s="1"/>
      <c r="M1051" s="44"/>
      <c r="N1051" s="1"/>
      <c r="O1051" s="1"/>
      <c r="P1051" s="1"/>
      <c r="Q1051" s="1"/>
      <c r="R1051" s="1"/>
      <c r="S1051" s="44"/>
      <c r="T1051" s="1"/>
      <c r="U1051" s="1"/>
      <c r="V1051" s="1"/>
      <c r="W1051" s="1"/>
      <c r="X1051" s="1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5"/>
    </row>
    <row r="1052" spans="1:38" ht="13">
      <c r="A1052" s="1"/>
      <c r="B1052" s="1"/>
      <c r="C1052" s="1"/>
      <c r="D1052" s="1"/>
      <c r="E1052" s="1"/>
      <c r="F1052" s="1"/>
      <c r="G1052" s="44"/>
      <c r="H1052" s="1"/>
      <c r="I1052" s="1"/>
      <c r="J1052" s="1"/>
      <c r="K1052" s="1"/>
      <c r="L1052" s="1"/>
      <c r="M1052" s="44"/>
      <c r="N1052" s="1"/>
      <c r="O1052" s="1"/>
      <c r="P1052" s="1"/>
      <c r="Q1052" s="1"/>
      <c r="R1052" s="1"/>
      <c r="S1052" s="44"/>
      <c r="T1052" s="1"/>
      <c r="U1052" s="1"/>
      <c r="V1052" s="1"/>
      <c r="W1052" s="1"/>
      <c r="X1052" s="1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5"/>
    </row>
    <row r="1053" spans="1:38" ht="13">
      <c r="A1053" s="1"/>
      <c r="B1053" s="1"/>
      <c r="C1053" s="1"/>
      <c r="D1053" s="1"/>
      <c r="E1053" s="1"/>
      <c r="F1053" s="1"/>
      <c r="G1053" s="44"/>
      <c r="H1053" s="1"/>
      <c r="I1053" s="1"/>
      <c r="J1053" s="1"/>
      <c r="K1053" s="1"/>
      <c r="L1053" s="1"/>
      <c r="M1053" s="44"/>
      <c r="N1053" s="1"/>
      <c r="O1053" s="1"/>
      <c r="P1053" s="1"/>
      <c r="Q1053" s="1"/>
      <c r="R1053" s="1"/>
      <c r="S1053" s="44"/>
      <c r="T1053" s="1"/>
      <c r="U1053" s="1"/>
      <c r="V1053" s="1"/>
      <c r="W1053" s="1"/>
      <c r="X1053" s="1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5"/>
    </row>
    <row r="1054" spans="1:38" ht="13">
      <c r="A1054" s="1"/>
      <c r="B1054" s="1"/>
      <c r="C1054" s="1"/>
      <c r="D1054" s="1"/>
      <c r="E1054" s="1"/>
      <c r="F1054" s="1"/>
      <c r="G1054" s="44"/>
      <c r="H1054" s="1"/>
      <c r="I1054" s="1"/>
      <c r="J1054" s="1"/>
      <c r="K1054" s="1"/>
      <c r="L1054" s="1"/>
      <c r="M1054" s="44"/>
      <c r="N1054" s="1"/>
      <c r="O1054" s="1"/>
      <c r="P1054" s="1"/>
      <c r="Q1054" s="1"/>
      <c r="R1054" s="1"/>
      <c r="S1054" s="44"/>
      <c r="T1054" s="1"/>
      <c r="U1054" s="1"/>
      <c r="V1054" s="1"/>
      <c r="W1054" s="1"/>
      <c r="X1054" s="1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5"/>
    </row>
    <row r="1055" spans="1:38" ht="13">
      <c r="A1055" s="1"/>
      <c r="B1055" s="1"/>
      <c r="C1055" s="1"/>
      <c r="D1055" s="1"/>
      <c r="E1055" s="1"/>
      <c r="F1055" s="1"/>
      <c r="G1055" s="44"/>
      <c r="H1055" s="1"/>
      <c r="I1055" s="1"/>
      <c r="J1055" s="1"/>
      <c r="K1055" s="1"/>
      <c r="L1055" s="1"/>
      <c r="M1055" s="44"/>
      <c r="N1055" s="1"/>
      <c r="O1055" s="1"/>
      <c r="P1055" s="1"/>
      <c r="Q1055" s="1"/>
      <c r="R1055" s="1"/>
      <c r="S1055" s="44"/>
      <c r="T1055" s="1"/>
      <c r="U1055" s="1"/>
      <c r="V1055" s="1"/>
      <c r="W1055" s="1"/>
      <c r="X1055" s="1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5"/>
    </row>
    <row r="1056" spans="1:38" ht="13">
      <c r="A1056" s="1"/>
      <c r="B1056" s="1"/>
      <c r="C1056" s="1"/>
      <c r="D1056" s="1"/>
      <c r="E1056" s="1"/>
      <c r="F1056" s="1"/>
      <c r="G1056" s="44"/>
      <c r="H1056" s="1"/>
      <c r="I1056" s="1"/>
      <c r="J1056" s="1"/>
      <c r="K1056" s="1"/>
      <c r="L1056" s="1"/>
      <c r="M1056" s="44"/>
      <c r="N1056" s="1"/>
      <c r="O1056" s="1"/>
      <c r="P1056" s="1"/>
      <c r="Q1056" s="1"/>
      <c r="R1056" s="1"/>
      <c r="S1056" s="44"/>
      <c r="T1056" s="1"/>
      <c r="U1056" s="1"/>
      <c r="V1056" s="1"/>
      <c r="W1056" s="1"/>
      <c r="X1056" s="1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5"/>
    </row>
    <row r="1057" spans="1:38" ht="13">
      <c r="A1057" s="1"/>
      <c r="B1057" s="1"/>
      <c r="C1057" s="1"/>
      <c r="D1057" s="1"/>
      <c r="E1057" s="1"/>
      <c r="F1057" s="1"/>
      <c r="G1057" s="44"/>
      <c r="H1057" s="1"/>
      <c r="I1057" s="1"/>
      <c r="J1057" s="1"/>
      <c r="K1057" s="1"/>
      <c r="L1057" s="1"/>
      <c r="M1057" s="44"/>
      <c r="N1057" s="1"/>
      <c r="O1057" s="1"/>
      <c r="P1057" s="1"/>
      <c r="Q1057" s="1"/>
      <c r="R1057" s="1"/>
      <c r="S1057" s="44"/>
      <c r="T1057" s="1"/>
      <c r="U1057" s="1"/>
      <c r="V1057" s="1"/>
      <c r="W1057" s="1"/>
      <c r="X1057" s="1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5"/>
    </row>
    <row r="1058" spans="1:38" ht="13">
      <c r="A1058" s="1"/>
      <c r="B1058" s="1"/>
      <c r="C1058" s="1"/>
      <c r="D1058" s="1"/>
      <c r="E1058" s="1"/>
      <c r="F1058" s="1"/>
      <c r="G1058" s="44"/>
      <c r="H1058" s="1"/>
      <c r="I1058" s="1"/>
      <c r="J1058" s="1"/>
      <c r="K1058" s="1"/>
      <c r="L1058" s="1"/>
      <c r="M1058" s="44"/>
      <c r="N1058" s="1"/>
      <c r="O1058" s="1"/>
      <c r="P1058" s="1"/>
      <c r="Q1058" s="1"/>
      <c r="R1058" s="1"/>
      <c r="S1058" s="44"/>
      <c r="T1058" s="1"/>
      <c r="U1058" s="1"/>
      <c r="V1058" s="1"/>
      <c r="W1058" s="1"/>
      <c r="X1058" s="1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5"/>
    </row>
    <row r="1059" spans="1:38" ht="13">
      <c r="A1059" s="1"/>
      <c r="B1059" s="1"/>
      <c r="C1059" s="1"/>
      <c r="D1059" s="1"/>
      <c r="E1059" s="1"/>
      <c r="F1059" s="1"/>
      <c r="G1059" s="44"/>
      <c r="H1059" s="1"/>
      <c r="I1059" s="1"/>
      <c r="J1059" s="1"/>
      <c r="K1059" s="1"/>
      <c r="L1059" s="1"/>
      <c r="M1059" s="44"/>
      <c r="N1059" s="1"/>
      <c r="O1059" s="1"/>
      <c r="P1059" s="1"/>
      <c r="Q1059" s="1"/>
      <c r="R1059" s="1"/>
      <c r="S1059" s="44"/>
      <c r="T1059" s="1"/>
      <c r="U1059" s="1"/>
      <c r="V1059" s="1"/>
      <c r="W1059" s="1"/>
      <c r="X1059" s="1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5"/>
    </row>
    <row r="1060" spans="1:38" ht="13">
      <c r="A1060" s="1"/>
      <c r="B1060" s="1"/>
      <c r="C1060" s="1"/>
      <c r="D1060" s="1"/>
      <c r="E1060" s="1"/>
      <c r="F1060" s="1"/>
      <c r="G1060" s="44"/>
      <c r="H1060" s="1"/>
      <c r="I1060" s="1"/>
      <c r="J1060" s="1"/>
      <c r="K1060" s="1"/>
      <c r="L1060" s="1"/>
      <c r="M1060" s="44"/>
      <c r="N1060" s="1"/>
      <c r="O1060" s="1"/>
      <c r="P1060" s="1"/>
      <c r="Q1060" s="1"/>
      <c r="R1060" s="1"/>
      <c r="S1060" s="44"/>
      <c r="T1060" s="1"/>
      <c r="U1060" s="1"/>
      <c r="V1060" s="1"/>
      <c r="W1060" s="1"/>
      <c r="X1060" s="1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5"/>
    </row>
    <row r="1061" spans="1:38" ht="13">
      <c r="A1061" s="1"/>
      <c r="B1061" s="1"/>
      <c r="C1061" s="1"/>
      <c r="D1061" s="1"/>
      <c r="E1061" s="1"/>
      <c r="F1061" s="1"/>
      <c r="G1061" s="44"/>
      <c r="H1061" s="1"/>
      <c r="I1061" s="1"/>
      <c r="J1061" s="1"/>
      <c r="K1061" s="1"/>
      <c r="L1061" s="1"/>
      <c r="M1061" s="44"/>
      <c r="N1061" s="1"/>
      <c r="O1061" s="1"/>
      <c r="P1061" s="1"/>
      <c r="Q1061" s="1"/>
      <c r="R1061" s="1"/>
      <c r="S1061" s="44"/>
      <c r="T1061" s="1"/>
      <c r="U1061" s="1"/>
      <c r="V1061" s="1"/>
      <c r="W1061" s="1"/>
      <c r="X1061" s="1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5"/>
    </row>
    <row r="1062" spans="1:38" ht="13">
      <c r="A1062" s="1"/>
      <c r="B1062" s="1"/>
      <c r="C1062" s="1"/>
      <c r="D1062" s="1"/>
      <c r="E1062" s="1"/>
      <c r="F1062" s="1"/>
      <c r="G1062" s="44"/>
      <c r="H1062" s="1"/>
      <c r="I1062" s="1"/>
      <c r="J1062" s="1"/>
      <c r="K1062" s="1"/>
      <c r="L1062" s="1"/>
      <c r="M1062" s="44"/>
      <c r="N1062" s="1"/>
      <c r="O1062" s="1"/>
      <c r="P1062" s="1"/>
      <c r="Q1062" s="1"/>
      <c r="R1062" s="1"/>
      <c r="S1062" s="44"/>
      <c r="T1062" s="1"/>
      <c r="U1062" s="1"/>
      <c r="V1062" s="1"/>
      <c r="W1062" s="1"/>
      <c r="X1062" s="1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5"/>
    </row>
    <row r="1063" spans="1:38" ht="13">
      <c r="A1063" s="1"/>
      <c r="B1063" s="1"/>
      <c r="C1063" s="1"/>
      <c r="D1063" s="1"/>
      <c r="E1063" s="1"/>
      <c r="F1063" s="1"/>
      <c r="G1063" s="44"/>
      <c r="H1063" s="1"/>
      <c r="I1063" s="1"/>
      <c r="J1063" s="1"/>
      <c r="K1063" s="1"/>
      <c r="L1063" s="1"/>
      <c r="M1063" s="44"/>
      <c r="N1063" s="1"/>
      <c r="O1063" s="1"/>
      <c r="P1063" s="1"/>
      <c r="Q1063" s="1"/>
      <c r="R1063" s="1"/>
      <c r="S1063" s="44"/>
      <c r="T1063" s="1"/>
      <c r="U1063" s="1"/>
      <c r="V1063" s="1"/>
      <c r="W1063" s="1"/>
      <c r="X1063" s="1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5"/>
    </row>
    <row r="1064" spans="1:38" ht="13">
      <c r="A1064" s="1"/>
      <c r="B1064" s="1"/>
      <c r="C1064" s="1"/>
      <c r="D1064" s="1"/>
      <c r="E1064" s="1"/>
      <c r="F1064" s="1"/>
      <c r="G1064" s="44"/>
      <c r="H1064" s="1"/>
      <c r="I1064" s="1"/>
      <c r="J1064" s="1"/>
      <c r="K1064" s="1"/>
      <c r="L1064" s="1"/>
      <c r="M1064" s="44"/>
      <c r="N1064" s="1"/>
      <c r="O1064" s="1"/>
      <c r="P1064" s="1"/>
      <c r="Q1064" s="1"/>
      <c r="R1064" s="1"/>
      <c r="S1064" s="44"/>
      <c r="T1064" s="1"/>
      <c r="U1064" s="1"/>
      <c r="V1064" s="1"/>
      <c r="W1064" s="1"/>
      <c r="X1064" s="1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5"/>
    </row>
    <row r="1065" spans="1:38" ht="13">
      <c r="A1065" s="1"/>
      <c r="B1065" s="1"/>
      <c r="C1065" s="1"/>
      <c r="D1065" s="1"/>
      <c r="E1065" s="1"/>
      <c r="F1065" s="1"/>
      <c r="G1065" s="44"/>
      <c r="H1065" s="1"/>
      <c r="I1065" s="1"/>
      <c r="J1065" s="1"/>
      <c r="K1065" s="1"/>
      <c r="L1065" s="1"/>
      <c r="M1065" s="44"/>
      <c r="N1065" s="1"/>
      <c r="O1065" s="1"/>
      <c r="P1065" s="1"/>
      <c r="Q1065" s="1"/>
      <c r="R1065" s="1"/>
      <c r="S1065" s="44"/>
      <c r="T1065" s="1"/>
      <c r="U1065" s="1"/>
      <c r="V1065" s="1"/>
      <c r="W1065" s="1"/>
      <c r="X1065" s="1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5"/>
    </row>
    <row r="1066" spans="1:38" ht="13">
      <c r="A1066" s="1"/>
      <c r="B1066" s="1"/>
      <c r="C1066" s="1"/>
      <c r="D1066" s="1"/>
      <c r="E1066" s="1"/>
      <c r="F1066" s="1"/>
      <c r="G1066" s="44"/>
      <c r="H1066" s="1"/>
      <c r="I1066" s="1"/>
      <c r="J1066" s="1"/>
      <c r="K1066" s="1"/>
      <c r="L1066" s="1"/>
      <c r="M1066" s="44"/>
      <c r="N1066" s="1"/>
      <c r="O1066" s="1"/>
      <c r="P1066" s="1"/>
      <c r="Q1066" s="1"/>
      <c r="R1066" s="1"/>
      <c r="S1066" s="44"/>
      <c r="T1066" s="1"/>
      <c r="U1066" s="1"/>
      <c r="V1066" s="1"/>
      <c r="W1066" s="1"/>
      <c r="X1066" s="1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5"/>
    </row>
    <row r="1067" spans="1:38" ht="13">
      <c r="A1067" s="1"/>
      <c r="B1067" s="1"/>
      <c r="C1067" s="1"/>
      <c r="D1067" s="1"/>
      <c r="E1067" s="1"/>
      <c r="F1067" s="1"/>
      <c r="G1067" s="44"/>
      <c r="H1067" s="1"/>
      <c r="I1067" s="1"/>
      <c r="J1067" s="1"/>
      <c r="K1067" s="1"/>
      <c r="L1067" s="1"/>
      <c r="M1067" s="44"/>
      <c r="N1067" s="1"/>
      <c r="O1067" s="1"/>
      <c r="P1067" s="1"/>
      <c r="Q1067" s="1"/>
      <c r="R1067" s="1"/>
      <c r="S1067" s="44"/>
      <c r="T1067" s="1"/>
      <c r="U1067" s="1"/>
      <c r="V1067" s="1"/>
      <c r="W1067" s="1"/>
      <c r="X1067" s="1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5"/>
    </row>
    <row r="1068" spans="1:38" ht="13">
      <c r="A1068" s="1"/>
      <c r="B1068" s="1"/>
      <c r="C1068" s="1"/>
      <c r="D1068" s="1"/>
      <c r="E1068" s="1"/>
      <c r="F1068" s="1"/>
      <c r="G1068" s="44"/>
      <c r="H1068" s="1"/>
      <c r="I1068" s="1"/>
      <c r="J1068" s="1"/>
      <c r="K1068" s="1"/>
      <c r="L1068" s="1"/>
      <c r="M1068" s="44"/>
      <c r="N1068" s="1"/>
      <c r="O1068" s="1"/>
      <c r="P1068" s="1"/>
      <c r="Q1068" s="1"/>
      <c r="R1068" s="1"/>
      <c r="S1068" s="44"/>
      <c r="T1068" s="1"/>
      <c r="U1068" s="1"/>
      <c r="V1068" s="1"/>
      <c r="W1068" s="1"/>
      <c r="X1068" s="1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  <c r="AL1068" s="45"/>
    </row>
    <row r="1069" spans="1:38" ht="13">
      <c r="A1069" s="1"/>
      <c r="B1069" s="1"/>
      <c r="C1069" s="1"/>
      <c r="D1069" s="1"/>
      <c r="E1069" s="1"/>
      <c r="F1069" s="1"/>
      <c r="G1069" s="44"/>
      <c r="H1069" s="1"/>
      <c r="I1069" s="1"/>
      <c r="J1069" s="1"/>
      <c r="K1069" s="1"/>
      <c r="L1069" s="1"/>
      <c r="M1069" s="44"/>
      <c r="N1069" s="1"/>
      <c r="O1069" s="1"/>
      <c r="P1069" s="1"/>
      <c r="Q1069" s="1"/>
      <c r="R1069" s="1"/>
      <c r="S1069" s="44"/>
      <c r="T1069" s="1"/>
      <c r="U1069" s="1"/>
      <c r="V1069" s="1"/>
      <c r="W1069" s="1"/>
      <c r="X1069" s="1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  <c r="AL1069" s="45"/>
    </row>
    <row r="1070" spans="1:38" ht="13">
      <c r="A1070" s="1"/>
      <c r="B1070" s="1"/>
      <c r="C1070" s="1"/>
      <c r="D1070" s="1"/>
      <c r="E1070" s="1"/>
      <c r="F1070" s="1"/>
      <c r="G1070" s="44"/>
      <c r="H1070" s="1"/>
      <c r="I1070" s="1"/>
      <c r="J1070" s="1"/>
      <c r="K1070" s="1"/>
      <c r="L1070" s="1"/>
      <c r="M1070" s="44"/>
      <c r="N1070" s="1"/>
      <c r="O1070" s="1"/>
      <c r="P1070" s="1"/>
      <c r="Q1070" s="1"/>
      <c r="R1070" s="1"/>
      <c r="S1070" s="44"/>
      <c r="T1070" s="1"/>
      <c r="U1070" s="1"/>
      <c r="V1070" s="1"/>
      <c r="W1070" s="1"/>
      <c r="X1070" s="1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  <c r="AL1070" s="45"/>
    </row>
    <row r="1071" spans="1:38" ht="13">
      <c r="A1071" s="1"/>
      <c r="B1071" s="1"/>
      <c r="C1071" s="1"/>
      <c r="D1071" s="1"/>
      <c r="E1071" s="1"/>
      <c r="F1071" s="1"/>
      <c r="G1071" s="44"/>
      <c r="H1071" s="1"/>
      <c r="I1071" s="1"/>
      <c r="J1071" s="1"/>
      <c r="K1071" s="1"/>
      <c r="L1071" s="1"/>
      <c r="M1071" s="44"/>
      <c r="N1071" s="1"/>
      <c r="O1071" s="1"/>
      <c r="P1071" s="1"/>
      <c r="Q1071" s="1"/>
      <c r="R1071" s="1"/>
      <c r="S1071" s="44"/>
      <c r="T1071" s="1"/>
      <c r="U1071" s="1"/>
      <c r="V1071" s="1"/>
      <c r="W1071" s="1"/>
      <c r="X1071" s="1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  <c r="AL1071" s="45"/>
    </row>
    <row r="1072" spans="1:38" ht="13">
      <c r="A1072" s="1"/>
      <c r="B1072" s="1"/>
      <c r="C1072" s="1"/>
      <c r="D1072" s="1"/>
      <c r="E1072" s="1"/>
      <c r="F1072" s="1"/>
      <c r="G1072" s="44"/>
      <c r="H1072" s="1"/>
      <c r="I1072" s="1"/>
      <c r="J1072" s="1"/>
      <c r="K1072" s="1"/>
      <c r="L1072" s="1"/>
      <c r="M1072" s="44"/>
      <c r="N1072" s="1"/>
      <c r="O1072" s="1"/>
      <c r="P1072" s="1"/>
      <c r="Q1072" s="1"/>
      <c r="R1072" s="1"/>
      <c r="S1072" s="44"/>
      <c r="T1072" s="1"/>
      <c r="U1072" s="1"/>
      <c r="V1072" s="1"/>
      <c r="W1072" s="1"/>
      <c r="X1072" s="1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  <c r="AL1072" s="45"/>
    </row>
    <row r="1073" spans="1:38" ht="13">
      <c r="A1073" s="1"/>
      <c r="B1073" s="1"/>
      <c r="C1073" s="1"/>
      <c r="D1073" s="1"/>
      <c r="E1073" s="1"/>
      <c r="F1073" s="1"/>
      <c r="G1073" s="44"/>
      <c r="H1073" s="1"/>
      <c r="I1073" s="1"/>
      <c r="J1073" s="1"/>
      <c r="K1073" s="1"/>
      <c r="L1073" s="1"/>
      <c r="M1073" s="44"/>
      <c r="N1073" s="1"/>
      <c r="O1073" s="1"/>
      <c r="P1073" s="1"/>
      <c r="Q1073" s="1"/>
      <c r="R1073" s="1"/>
      <c r="S1073" s="44"/>
      <c r="T1073" s="1"/>
      <c r="U1073" s="1"/>
      <c r="V1073" s="1"/>
      <c r="W1073" s="1"/>
      <c r="X1073" s="1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  <c r="AL1073" s="45"/>
    </row>
    <row r="1074" spans="1:38" ht="13">
      <c r="A1074" s="1"/>
      <c r="B1074" s="1"/>
      <c r="C1074" s="1"/>
      <c r="D1074" s="1"/>
      <c r="E1074" s="1"/>
      <c r="F1074" s="1"/>
      <c r="G1074" s="44"/>
      <c r="H1074" s="1"/>
      <c r="I1074" s="1"/>
      <c r="J1074" s="1"/>
      <c r="K1074" s="1"/>
      <c r="L1074" s="1"/>
      <c r="M1074" s="44"/>
      <c r="N1074" s="1"/>
      <c r="O1074" s="1"/>
      <c r="P1074" s="1"/>
      <c r="Q1074" s="1"/>
      <c r="R1074" s="1"/>
      <c r="S1074" s="44"/>
      <c r="T1074" s="1"/>
      <c r="U1074" s="1"/>
      <c r="V1074" s="1"/>
      <c r="W1074" s="1"/>
      <c r="X1074" s="1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  <c r="AL1074" s="45"/>
    </row>
    <row r="1075" spans="1:38" ht="13">
      <c r="A1075" s="1"/>
      <c r="B1075" s="1"/>
      <c r="C1075" s="1"/>
      <c r="D1075" s="1"/>
      <c r="E1075" s="1"/>
      <c r="F1075" s="1"/>
      <c r="G1075" s="44"/>
      <c r="H1075" s="1"/>
      <c r="I1075" s="1"/>
      <c r="J1075" s="1"/>
      <c r="K1075" s="1"/>
      <c r="L1075" s="1"/>
      <c r="M1075" s="44"/>
      <c r="N1075" s="1"/>
      <c r="O1075" s="1"/>
      <c r="P1075" s="1"/>
      <c r="Q1075" s="1"/>
      <c r="R1075" s="1"/>
      <c r="S1075" s="44"/>
      <c r="T1075" s="1"/>
      <c r="U1075" s="1"/>
      <c r="V1075" s="1"/>
      <c r="W1075" s="1"/>
      <c r="X1075" s="1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  <c r="AL1075" s="45"/>
    </row>
    <row r="1076" spans="1:38" ht="13">
      <c r="A1076" s="1"/>
      <c r="B1076" s="1"/>
      <c r="C1076" s="1"/>
      <c r="D1076" s="1"/>
      <c r="E1076" s="1"/>
      <c r="F1076" s="1"/>
      <c r="G1076" s="44"/>
      <c r="H1076" s="1"/>
      <c r="I1076" s="1"/>
      <c r="J1076" s="1"/>
      <c r="K1076" s="1"/>
      <c r="L1076" s="1"/>
      <c r="M1076" s="44"/>
      <c r="N1076" s="1"/>
      <c r="O1076" s="1"/>
      <c r="P1076" s="1"/>
      <c r="Q1076" s="1"/>
      <c r="R1076" s="1"/>
      <c r="S1076" s="44"/>
      <c r="T1076" s="1"/>
      <c r="U1076" s="1"/>
      <c r="V1076" s="1"/>
      <c r="W1076" s="1"/>
      <c r="X1076" s="1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  <c r="AL1076" s="45"/>
    </row>
    <row r="1077" spans="1:38" ht="13">
      <c r="A1077" s="1"/>
      <c r="B1077" s="1"/>
      <c r="C1077" s="1"/>
      <c r="D1077" s="1"/>
      <c r="E1077" s="1"/>
      <c r="F1077" s="1"/>
      <c r="G1077" s="44"/>
      <c r="H1077" s="1"/>
      <c r="I1077" s="1"/>
      <c r="J1077" s="1"/>
      <c r="K1077" s="1"/>
      <c r="L1077" s="1"/>
      <c r="M1077" s="44"/>
      <c r="N1077" s="1"/>
      <c r="O1077" s="1"/>
      <c r="P1077" s="1"/>
      <c r="Q1077" s="1"/>
      <c r="R1077" s="1"/>
      <c r="S1077" s="44"/>
      <c r="T1077" s="1"/>
      <c r="U1077" s="1"/>
      <c r="V1077" s="1"/>
      <c r="W1077" s="1"/>
      <c r="X1077" s="1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  <c r="AL1077" s="45"/>
    </row>
    <row r="1078" spans="1:38" ht="13">
      <c r="A1078" s="1"/>
      <c r="B1078" s="1"/>
      <c r="C1078" s="1"/>
      <c r="D1078" s="1"/>
      <c r="E1078" s="1"/>
      <c r="F1078" s="1"/>
      <c r="G1078" s="44"/>
      <c r="H1078" s="1"/>
      <c r="I1078" s="1"/>
      <c r="J1078" s="1"/>
      <c r="K1078" s="1"/>
      <c r="L1078" s="1"/>
      <c r="M1078" s="44"/>
      <c r="N1078" s="1"/>
      <c r="O1078" s="1"/>
      <c r="P1078" s="1"/>
      <c r="Q1078" s="1"/>
      <c r="R1078" s="1"/>
      <c r="S1078" s="44"/>
      <c r="T1078" s="1"/>
      <c r="U1078" s="1"/>
      <c r="V1078" s="1"/>
      <c r="W1078" s="1"/>
      <c r="X1078" s="1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  <c r="AL1078" s="45"/>
    </row>
    <row r="1079" spans="1:38" ht="13">
      <c r="A1079" s="1"/>
      <c r="B1079" s="1"/>
      <c r="C1079" s="1"/>
      <c r="D1079" s="1"/>
      <c r="E1079" s="1"/>
      <c r="F1079" s="1"/>
      <c r="G1079" s="44"/>
      <c r="H1079" s="1"/>
      <c r="I1079" s="1"/>
      <c r="J1079" s="1"/>
      <c r="K1079" s="1"/>
      <c r="L1079" s="1"/>
      <c r="M1079" s="44"/>
      <c r="N1079" s="1"/>
      <c r="O1079" s="1"/>
      <c r="P1079" s="1"/>
      <c r="Q1079" s="1"/>
      <c r="R1079" s="1"/>
      <c r="S1079" s="44"/>
      <c r="T1079" s="1"/>
      <c r="U1079" s="1"/>
      <c r="V1079" s="1"/>
      <c r="W1079" s="1"/>
      <c r="X1079" s="1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  <c r="AL1079" s="45"/>
    </row>
    <row r="1080" spans="1:38" ht="13">
      <c r="A1080" s="1"/>
      <c r="B1080" s="1"/>
      <c r="C1080" s="1"/>
      <c r="D1080" s="1"/>
      <c r="E1080" s="1"/>
      <c r="F1080" s="1"/>
      <c r="G1080" s="44"/>
      <c r="H1080" s="1"/>
      <c r="I1080" s="1"/>
      <c r="J1080" s="1"/>
      <c r="K1080" s="1"/>
      <c r="L1080" s="1"/>
      <c r="M1080" s="44"/>
      <c r="N1080" s="1"/>
      <c r="O1080" s="1"/>
      <c r="P1080" s="1"/>
      <c r="Q1080" s="1"/>
      <c r="R1080" s="1"/>
      <c r="S1080" s="44"/>
      <c r="T1080" s="1"/>
      <c r="U1080" s="1"/>
      <c r="V1080" s="1"/>
      <c r="W1080" s="1"/>
      <c r="X1080" s="1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  <c r="AL1080" s="45"/>
    </row>
    <row r="1081" spans="1:38" ht="13">
      <c r="A1081" s="1"/>
      <c r="B1081" s="1"/>
      <c r="C1081" s="1"/>
      <c r="D1081" s="1"/>
      <c r="E1081" s="1"/>
      <c r="F1081" s="1"/>
      <c r="G1081" s="44"/>
      <c r="H1081" s="1"/>
      <c r="I1081" s="1"/>
      <c r="J1081" s="1"/>
      <c r="K1081" s="1"/>
      <c r="L1081" s="1"/>
      <c r="M1081" s="44"/>
      <c r="N1081" s="1"/>
      <c r="O1081" s="1"/>
      <c r="P1081" s="1"/>
      <c r="Q1081" s="1"/>
      <c r="R1081" s="1"/>
      <c r="S1081" s="44"/>
      <c r="T1081" s="1"/>
      <c r="U1081" s="1"/>
      <c r="V1081" s="1"/>
      <c r="W1081" s="1"/>
      <c r="X1081" s="1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  <c r="AL1081" s="45"/>
    </row>
    <row r="1082" spans="1:38" ht="13">
      <c r="A1082" s="1"/>
      <c r="B1082" s="1"/>
      <c r="C1082" s="1"/>
      <c r="D1082" s="1"/>
      <c r="E1082" s="1"/>
      <c r="F1082" s="1"/>
      <c r="G1082" s="44"/>
      <c r="H1082" s="1"/>
      <c r="I1082" s="1"/>
      <c r="J1082" s="1"/>
      <c r="K1082" s="1"/>
      <c r="L1082" s="1"/>
      <c r="M1082" s="44"/>
      <c r="N1082" s="1"/>
      <c r="O1082" s="1"/>
      <c r="P1082" s="1"/>
      <c r="Q1082" s="1"/>
      <c r="R1082" s="1"/>
      <c r="S1082" s="44"/>
      <c r="T1082" s="1"/>
      <c r="U1082" s="1"/>
      <c r="V1082" s="1"/>
      <c r="W1082" s="1"/>
      <c r="X1082" s="1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  <c r="AL1082" s="45"/>
    </row>
    <row r="1083" spans="1:38" ht="13">
      <c r="A1083" s="1"/>
      <c r="B1083" s="1"/>
      <c r="C1083" s="1"/>
      <c r="D1083" s="1"/>
      <c r="E1083" s="1"/>
      <c r="F1083" s="1"/>
      <c r="G1083" s="44"/>
      <c r="H1083" s="1"/>
      <c r="I1083" s="1"/>
      <c r="J1083" s="1"/>
      <c r="K1083" s="1"/>
      <c r="L1083" s="1"/>
      <c r="M1083" s="44"/>
      <c r="N1083" s="1"/>
      <c r="O1083" s="1"/>
      <c r="P1083" s="1"/>
      <c r="Q1083" s="1"/>
      <c r="R1083" s="1"/>
      <c r="S1083" s="44"/>
      <c r="T1083" s="1"/>
      <c r="U1083" s="1"/>
      <c r="V1083" s="1"/>
      <c r="W1083" s="1"/>
      <c r="X1083" s="1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  <c r="AL1083" s="45"/>
    </row>
    <row r="1084" spans="1:38" ht="13">
      <c r="A1084" s="1"/>
      <c r="B1084" s="1"/>
      <c r="C1084" s="1"/>
      <c r="D1084" s="1"/>
      <c r="E1084" s="1"/>
      <c r="F1084" s="1"/>
      <c r="G1084" s="44"/>
      <c r="H1084" s="1"/>
      <c r="I1084" s="1"/>
      <c r="J1084" s="1"/>
      <c r="K1084" s="1"/>
      <c r="L1084" s="1"/>
      <c r="M1084" s="44"/>
      <c r="N1084" s="1"/>
      <c r="O1084" s="1"/>
      <c r="P1084" s="1"/>
      <c r="Q1084" s="1"/>
      <c r="R1084" s="1"/>
      <c r="S1084" s="44"/>
      <c r="T1084" s="1"/>
      <c r="U1084" s="1"/>
      <c r="V1084" s="1"/>
      <c r="W1084" s="1"/>
      <c r="X1084" s="1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  <c r="AL1084" s="45"/>
    </row>
    <row r="1085" spans="1:38" ht="13">
      <c r="A1085" s="1"/>
      <c r="B1085" s="1"/>
      <c r="C1085" s="1"/>
      <c r="D1085" s="1"/>
      <c r="E1085" s="1"/>
      <c r="F1085" s="1"/>
      <c r="G1085" s="44"/>
      <c r="H1085" s="1"/>
      <c r="I1085" s="1"/>
      <c r="J1085" s="1"/>
      <c r="K1085" s="1"/>
      <c r="L1085" s="1"/>
      <c r="M1085" s="44"/>
      <c r="N1085" s="1"/>
      <c r="O1085" s="1"/>
      <c r="P1085" s="1"/>
      <c r="Q1085" s="1"/>
      <c r="R1085" s="1"/>
      <c r="S1085" s="44"/>
      <c r="T1085" s="1"/>
      <c r="U1085" s="1"/>
      <c r="V1085" s="1"/>
      <c r="W1085" s="1"/>
      <c r="X1085" s="1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  <c r="AL1085" s="45"/>
    </row>
    <row r="1086" spans="1:38" ht="13">
      <c r="A1086" s="1"/>
      <c r="B1086" s="1"/>
      <c r="C1086" s="1"/>
      <c r="D1086" s="1"/>
      <c r="E1086" s="1"/>
      <c r="F1086" s="1"/>
      <c r="G1086" s="44"/>
      <c r="H1086" s="1"/>
      <c r="I1086" s="1"/>
      <c r="J1086" s="1"/>
      <c r="K1086" s="1"/>
      <c r="L1086" s="1"/>
      <c r="M1086" s="44"/>
      <c r="N1086" s="1"/>
      <c r="O1086" s="1"/>
      <c r="P1086" s="1"/>
      <c r="Q1086" s="1"/>
      <c r="R1086" s="1"/>
      <c r="S1086" s="44"/>
      <c r="T1086" s="1"/>
      <c r="U1086" s="1"/>
      <c r="V1086" s="1"/>
      <c r="W1086" s="1"/>
      <c r="X1086" s="1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  <c r="AL1086" s="45"/>
    </row>
    <row r="1087" spans="1:38" ht="13">
      <c r="A1087" s="1"/>
      <c r="B1087" s="1"/>
      <c r="C1087" s="1"/>
      <c r="D1087" s="1"/>
      <c r="E1087" s="1"/>
      <c r="F1087" s="1"/>
      <c r="G1087" s="44"/>
      <c r="H1087" s="1"/>
      <c r="I1087" s="1"/>
      <c r="J1087" s="1"/>
      <c r="K1087" s="1"/>
      <c r="L1087" s="1"/>
      <c r="M1087" s="44"/>
      <c r="N1087" s="1"/>
      <c r="O1087" s="1"/>
      <c r="P1087" s="1"/>
      <c r="Q1087" s="1"/>
      <c r="R1087" s="1"/>
      <c r="S1087" s="44"/>
      <c r="T1087" s="1"/>
      <c r="U1087" s="1"/>
      <c r="V1087" s="1"/>
      <c r="W1087" s="1"/>
      <c r="X1087" s="1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  <c r="AL1087" s="45"/>
    </row>
    <row r="1088" spans="1:38" ht="13">
      <c r="A1088" s="1"/>
      <c r="B1088" s="1"/>
      <c r="C1088" s="1"/>
      <c r="D1088" s="1"/>
      <c r="E1088" s="1"/>
      <c r="F1088" s="1"/>
      <c r="G1088" s="44"/>
      <c r="H1088" s="1"/>
      <c r="I1088" s="1"/>
      <c r="J1088" s="1"/>
      <c r="K1088" s="1"/>
      <c r="L1088" s="1"/>
      <c r="M1088" s="44"/>
      <c r="N1088" s="1"/>
      <c r="O1088" s="1"/>
      <c r="P1088" s="1"/>
      <c r="Q1088" s="1"/>
      <c r="R1088" s="1"/>
      <c r="S1088" s="44"/>
      <c r="T1088" s="1"/>
      <c r="U1088" s="1"/>
      <c r="V1088" s="1"/>
      <c r="W1088" s="1"/>
      <c r="X1088" s="1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  <c r="AL1088" s="45"/>
    </row>
    <row r="1089" spans="1:38" ht="13">
      <c r="A1089" s="1"/>
      <c r="B1089" s="1"/>
      <c r="C1089" s="1"/>
      <c r="D1089" s="1"/>
      <c r="E1089" s="1"/>
      <c r="F1089" s="1"/>
      <c r="G1089" s="44"/>
      <c r="H1089" s="1"/>
      <c r="I1089" s="1"/>
      <c r="J1089" s="1"/>
      <c r="K1089" s="1"/>
      <c r="L1089" s="1"/>
      <c r="M1089" s="44"/>
      <c r="N1089" s="1"/>
      <c r="O1089" s="1"/>
      <c r="P1089" s="1"/>
      <c r="Q1089" s="1"/>
      <c r="R1089" s="1"/>
      <c r="S1089" s="44"/>
      <c r="T1089" s="1"/>
      <c r="U1089" s="1"/>
      <c r="V1089" s="1"/>
      <c r="W1089" s="1"/>
      <c r="X1089" s="1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  <c r="AL1089" s="45"/>
    </row>
    <row r="1090" spans="1:38" ht="13">
      <c r="A1090" s="1"/>
      <c r="B1090" s="1"/>
      <c r="C1090" s="1"/>
      <c r="D1090" s="1"/>
      <c r="E1090" s="1"/>
      <c r="F1090" s="1"/>
      <c r="G1090" s="44"/>
      <c r="H1090" s="1"/>
      <c r="I1090" s="1"/>
      <c r="J1090" s="1"/>
      <c r="K1090" s="1"/>
      <c r="L1090" s="1"/>
      <c r="M1090" s="44"/>
      <c r="N1090" s="1"/>
      <c r="O1090" s="1"/>
      <c r="P1090" s="1"/>
      <c r="Q1090" s="1"/>
      <c r="R1090" s="1"/>
      <c r="S1090" s="44"/>
      <c r="T1090" s="1"/>
      <c r="U1090" s="1"/>
      <c r="V1090" s="1"/>
      <c r="W1090" s="1"/>
      <c r="X1090" s="1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  <c r="AL1090" s="45"/>
    </row>
    <row r="1091" spans="1:38" ht="13">
      <c r="A1091" s="1"/>
      <c r="B1091" s="1"/>
      <c r="C1091" s="1"/>
      <c r="D1091" s="1"/>
      <c r="E1091" s="1"/>
      <c r="F1091" s="1"/>
      <c r="G1091" s="44"/>
      <c r="H1091" s="1"/>
      <c r="I1091" s="1"/>
      <c r="J1091" s="1"/>
      <c r="K1091" s="1"/>
      <c r="L1091" s="1"/>
      <c r="M1091" s="44"/>
      <c r="N1091" s="1"/>
      <c r="O1091" s="1"/>
      <c r="P1091" s="1"/>
      <c r="Q1091" s="1"/>
      <c r="R1091" s="1"/>
      <c r="S1091" s="44"/>
      <c r="T1091" s="1"/>
      <c r="U1091" s="1"/>
      <c r="V1091" s="1"/>
      <c r="W1091" s="1"/>
      <c r="X1091" s="1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  <c r="AL1091" s="45"/>
    </row>
    <row r="1092" spans="1:38" ht="13">
      <c r="A1092" s="1"/>
      <c r="B1092" s="1"/>
      <c r="C1092" s="1"/>
      <c r="D1092" s="1"/>
      <c r="E1092" s="1"/>
      <c r="F1092" s="1"/>
      <c r="G1092" s="44"/>
      <c r="H1092" s="1"/>
      <c r="I1092" s="1"/>
      <c r="J1092" s="1"/>
      <c r="K1092" s="1"/>
      <c r="L1092" s="1"/>
      <c r="M1092" s="44"/>
      <c r="N1092" s="1"/>
      <c r="O1092" s="1"/>
      <c r="P1092" s="1"/>
      <c r="Q1092" s="1"/>
      <c r="R1092" s="1"/>
      <c r="S1092" s="44"/>
      <c r="T1092" s="1"/>
      <c r="U1092" s="1"/>
      <c r="V1092" s="1"/>
      <c r="W1092" s="1"/>
      <c r="X1092" s="1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  <c r="AL1092" s="45"/>
    </row>
    <row r="1093" spans="1:38" ht="13">
      <c r="A1093" s="1"/>
      <c r="B1093" s="1"/>
      <c r="C1093" s="1"/>
      <c r="D1093" s="1"/>
      <c r="E1093" s="1"/>
      <c r="F1093" s="1"/>
      <c r="G1093" s="44"/>
      <c r="H1093" s="1"/>
      <c r="I1093" s="1"/>
      <c r="J1093" s="1"/>
      <c r="K1093" s="1"/>
      <c r="L1093" s="1"/>
      <c r="M1093" s="44"/>
      <c r="N1093" s="1"/>
      <c r="O1093" s="1"/>
      <c r="P1093" s="1"/>
      <c r="Q1093" s="1"/>
      <c r="R1093" s="1"/>
      <c r="S1093" s="44"/>
      <c r="T1093" s="1"/>
      <c r="U1093" s="1"/>
      <c r="V1093" s="1"/>
      <c r="W1093" s="1"/>
      <c r="X1093" s="1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  <c r="AL1093" s="45"/>
    </row>
    <row r="1094" spans="1:38" ht="13">
      <c r="A1094" s="1"/>
      <c r="B1094" s="1"/>
      <c r="C1094" s="1"/>
      <c r="D1094" s="1"/>
      <c r="E1094" s="1"/>
      <c r="F1094" s="1"/>
      <c r="G1094" s="44"/>
      <c r="H1094" s="1"/>
      <c r="I1094" s="1"/>
      <c r="J1094" s="1"/>
      <c r="K1094" s="1"/>
      <c r="L1094" s="1"/>
      <c r="M1094" s="44"/>
      <c r="N1094" s="1"/>
      <c r="O1094" s="1"/>
      <c r="P1094" s="1"/>
      <c r="Q1094" s="1"/>
      <c r="R1094" s="1"/>
      <c r="S1094" s="44"/>
      <c r="T1094" s="1"/>
      <c r="U1094" s="1"/>
      <c r="V1094" s="1"/>
      <c r="W1094" s="1"/>
      <c r="X1094" s="1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  <c r="AL1094" s="45"/>
    </row>
    <row r="1095" spans="1:38" ht="13">
      <c r="A1095" s="1"/>
      <c r="B1095" s="1"/>
      <c r="C1095" s="1"/>
      <c r="D1095" s="1"/>
      <c r="E1095" s="1"/>
      <c r="F1095" s="1"/>
      <c r="G1095" s="44"/>
      <c r="H1095" s="1"/>
      <c r="I1095" s="1"/>
      <c r="J1095" s="1"/>
      <c r="K1095" s="1"/>
      <c r="L1095" s="1"/>
      <c r="M1095" s="44"/>
      <c r="N1095" s="1"/>
      <c r="O1095" s="1"/>
      <c r="P1095" s="1"/>
      <c r="Q1095" s="1"/>
      <c r="R1095" s="1"/>
      <c r="S1095" s="44"/>
      <c r="T1095" s="1"/>
      <c r="U1095" s="1"/>
      <c r="V1095" s="1"/>
      <c r="W1095" s="1"/>
      <c r="X1095" s="1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  <c r="AL1095" s="45"/>
    </row>
    <row r="1096" spans="1:38" ht="13">
      <c r="A1096" s="1"/>
      <c r="B1096" s="1"/>
      <c r="C1096" s="1"/>
      <c r="D1096" s="1"/>
      <c r="E1096" s="1"/>
      <c r="F1096" s="1"/>
      <c r="G1096" s="44"/>
      <c r="H1096" s="1"/>
      <c r="I1096" s="1"/>
      <c r="J1096" s="1"/>
      <c r="K1096" s="1"/>
      <c r="L1096" s="1"/>
      <c r="M1096" s="44"/>
      <c r="N1096" s="1"/>
      <c r="O1096" s="1"/>
      <c r="P1096" s="1"/>
      <c r="Q1096" s="1"/>
      <c r="R1096" s="1"/>
      <c r="S1096" s="44"/>
      <c r="T1096" s="1"/>
      <c r="U1096" s="1"/>
      <c r="V1096" s="1"/>
      <c r="W1096" s="1"/>
      <c r="X1096" s="1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  <c r="AL1096" s="45"/>
    </row>
    <row r="1097" spans="1:38" ht="13">
      <c r="A1097" s="1"/>
      <c r="B1097" s="1"/>
      <c r="C1097" s="1"/>
      <c r="D1097" s="1"/>
      <c r="E1097" s="1"/>
      <c r="F1097" s="1"/>
      <c r="G1097" s="44"/>
      <c r="H1097" s="1"/>
      <c r="I1097" s="1"/>
      <c r="J1097" s="1"/>
      <c r="K1097" s="1"/>
      <c r="L1097" s="1"/>
      <c r="M1097" s="44"/>
      <c r="N1097" s="1"/>
      <c r="O1097" s="1"/>
      <c r="P1097" s="1"/>
      <c r="Q1097" s="1"/>
      <c r="R1097" s="1"/>
      <c r="S1097" s="44"/>
      <c r="T1097" s="1"/>
      <c r="U1097" s="1"/>
      <c r="V1097" s="1"/>
      <c r="W1097" s="1"/>
      <c r="X1097" s="1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  <c r="AL1097" s="45"/>
    </row>
    <row r="1098" spans="1:38" ht="13">
      <c r="A1098" s="1"/>
      <c r="B1098" s="1"/>
      <c r="C1098" s="1"/>
      <c r="D1098" s="1"/>
      <c r="E1098" s="1"/>
      <c r="F1098" s="1"/>
      <c r="G1098" s="44"/>
      <c r="H1098" s="1"/>
      <c r="I1098" s="1"/>
      <c r="J1098" s="1"/>
      <c r="K1098" s="1"/>
      <c r="L1098" s="1"/>
      <c r="M1098" s="44"/>
      <c r="N1098" s="1"/>
      <c r="O1098" s="1"/>
      <c r="P1098" s="1"/>
      <c r="Q1098" s="1"/>
      <c r="R1098" s="1"/>
      <c r="S1098" s="44"/>
      <c r="T1098" s="1"/>
      <c r="U1098" s="1"/>
      <c r="V1098" s="1"/>
      <c r="W1098" s="1"/>
      <c r="X1098" s="1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  <c r="AL1098" s="45"/>
    </row>
    <row r="1099" spans="1:38" ht="13">
      <c r="A1099" s="1"/>
      <c r="B1099" s="1"/>
      <c r="C1099" s="1"/>
      <c r="D1099" s="1"/>
      <c r="E1099" s="1"/>
      <c r="F1099" s="1"/>
      <c r="G1099" s="44"/>
      <c r="H1099" s="1"/>
      <c r="I1099" s="1"/>
      <c r="J1099" s="1"/>
      <c r="K1099" s="1"/>
      <c r="L1099" s="1"/>
      <c r="M1099" s="44"/>
      <c r="N1099" s="1"/>
      <c r="O1099" s="1"/>
      <c r="P1099" s="1"/>
      <c r="Q1099" s="1"/>
      <c r="R1099" s="1"/>
      <c r="S1099" s="44"/>
      <c r="T1099" s="1"/>
      <c r="U1099" s="1"/>
      <c r="V1099" s="1"/>
      <c r="W1099" s="1"/>
      <c r="X1099" s="1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  <c r="AL1099" s="45"/>
    </row>
    <row r="1100" spans="1:38" ht="13">
      <c r="A1100" s="1"/>
      <c r="B1100" s="1"/>
      <c r="C1100" s="1"/>
      <c r="D1100" s="1"/>
      <c r="E1100" s="1"/>
      <c r="F1100" s="1"/>
      <c r="G1100" s="44"/>
      <c r="H1100" s="1"/>
      <c r="I1100" s="1"/>
      <c r="J1100" s="1"/>
      <c r="K1100" s="1"/>
      <c r="L1100" s="1"/>
      <c r="M1100" s="44"/>
      <c r="N1100" s="1"/>
      <c r="O1100" s="1"/>
      <c r="P1100" s="1"/>
      <c r="Q1100" s="1"/>
      <c r="R1100" s="1"/>
      <c r="S1100" s="44"/>
      <c r="T1100" s="1"/>
      <c r="U1100" s="1"/>
      <c r="V1100" s="1"/>
      <c r="W1100" s="1"/>
      <c r="X1100" s="1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  <c r="AL1100" s="45"/>
    </row>
    <row r="1101" spans="1:38" ht="13">
      <c r="A1101" s="1"/>
      <c r="B1101" s="1"/>
      <c r="C1101" s="1"/>
      <c r="D1101" s="1"/>
      <c r="E1101" s="1"/>
      <c r="F1101" s="1"/>
      <c r="G1101" s="44"/>
      <c r="H1101" s="1"/>
      <c r="I1101" s="1"/>
      <c r="J1101" s="1"/>
      <c r="K1101" s="1"/>
      <c r="L1101" s="1"/>
      <c r="M1101" s="44"/>
      <c r="N1101" s="1"/>
      <c r="O1101" s="1"/>
      <c r="P1101" s="1"/>
      <c r="Q1101" s="1"/>
      <c r="R1101" s="1"/>
      <c r="S1101" s="44"/>
      <c r="T1101" s="1"/>
      <c r="U1101" s="1"/>
      <c r="V1101" s="1"/>
      <c r="W1101" s="1"/>
      <c r="X1101" s="1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  <c r="AL1101" s="45"/>
    </row>
    <row r="1102" spans="1:38" ht="13">
      <c r="A1102" s="1"/>
      <c r="B1102" s="1"/>
      <c r="C1102" s="1"/>
      <c r="D1102" s="1"/>
      <c r="E1102" s="1"/>
      <c r="F1102" s="1"/>
      <c r="G1102" s="44"/>
      <c r="H1102" s="1"/>
      <c r="I1102" s="1"/>
      <c r="J1102" s="1"/>
      <c r="K1102" s="1"/>
      <c r="L1102" s="1"/>
      <c r="M1102" s="44"/>
      <c r="N1102" s="1"/>
      <c r="O1102" s="1"/>
      <c r="P1102" s="1"/>
      <c r="Q1102" s="1"/>
      <c r="R1102" s="1"/>
      <c r="S1102" s="44"/>
      <c r="T1102" s="1"/>
      <c r="U1102" s="1"/>
      <c r="V1102" s="1"/>
      <c r="W1102" s="1"/>
      <c r="X1102" s="1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  <c r="AL1102" s="45"/>
    </row>
    <row r="1103" spans="1:38" ht="13">
      <c r="A1103" s="1"/>
      <c r="B1103" s="1"/>
      <c r="C1103" s="1"/>
      <c r="D1103" s="1"/>
      <c r="E1103" s="1"/>
      <c r="F1103" s="1"/>
      <c r="G1103" s="44"/>
      <c r="H1103" s="1"/>
      <c r="I1103" s="1"/>
      <c r="J1103" s="1"/>
      <c r="K1103" s="1"/>
      <c r="L1103" s="1"/>
      <c r="M1103" s="44"/>
      <c r="N1103" s="1"/>
      <c r="O1103" s="1"/>
      <c r="P1103" s="1"/>
      <c r="Q1103" s="1"/>
      <c r="R1103" s="1"/>
      <c r="S1103" s="44"/>
      <c r="T1103" s="1"/>
      <c r="U1103" s="1"/>
      <c r="V1103" s="1"/>
      <c r="W1103" s="1"/>
      <c r="X1103" s="1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  <c r="AL1103" s="45"/>
    </row>
    <row r="1104" spans="1:38" ht="13">
      <c r="A1104" s="1"/>
      <c r="B1104" s="1"/>
      <c r="C1104" s="1"/>
      <c r="D1104" s="1"/>
      <c r="E1104" s="1"/>
      <c r="F1104" s="1"/>
      <c r="G1104" s="44"/>
      <c r="H1104" s="1"/>
      <c r="I1104" s="1"/>
      <c r="J1104" s="1"/>
      <c r="K1104" s="1"/>
      <c r="L1104" s="1"/>
      <c r="M1104" s="44"/>
      <c r="N1104" s="1"/>
      <c r="O1104" s="1"/>
      <c r="P1104" s="1"/>
      <c r="Q1104" s="1"/>
      <c r="R1104" s="1"/>
      <c r="S1104" s="44"/>
      <c r="T1104" s="1"/>
      <c r="U1104" s="1"/>
      <c r="V1104" s="1"/>
      <c r="W1104" s="1"/>
      <c r="X1104" s="1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  <c r="AL1104" s="45"/>
    </row>
    <row r="1105" spans="1:38" ht="13">
      <c r="A1105" s="1"/>
      <c r="B1105" s="1"/>
      <c r="C1105" s="1"/>
      <c r="D1105" s="1"/>
      <c r="E1105" s="1"/>
      <c r="F1105" s="1"/>
      <c r="G1105" s="44"/>
      <c r="H1105" s="1"/>
      <c r="I1105" s="1"/>
      <c r="J1105" s="1"/>
      <c r="K1105" s="1"/>
      <c r="L1105" s="1"/>
      <c r="M1105" s="44"/>
      <c r="N1105" s="1"/>
      <c r="O1105" s="1"/>
      <c r="P1105" s="1"/>
      <c r="Q1105" s="1"/>
      <c r="R1105" s="1"/>
      <c r="S1105" s="44"/>
      <c r="T1105" s="1"/>
      <c r="U1105" s="1"/>
      <c r="V1105" s="1"/>
      <c r="W1105" s="1"/>
      <c r="X1105" s="1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  <c r="AL1105" s="45"/>
    </row>
    <row r="1106" spans="1:38" ht="13">
      <c r="A1106" s="1"/>
      <c r="B1106" s="1"/>
      <c r="C1106" s="1"/>
      <c r="D1106" s="1"/>
      <c r="E1106" s="1"/>
      <c r="F1106" s="1"/>
      <c r="G1106" s="44"/>
      <c r="H1106" s="1"/>
      <c r="I1106" s="1"/>
      <c r="J1106" s="1"/>
      <c r="K1106" s="1"/>
      <c r="L1106" s="1"/>
      <c r="M1106" s="44"/>
      <c r="N1106" s="1"/>
      <c r="O1106" s="1"/>
      <c r="P1106" s="1"/>
      <c r="Q1106" s="1"/>
      <c r="R1106" s="1"/>
      <c r="S1106" s="44"/>
      <c r="T1106" s="1"/>
      <c r="U1106" s="1"/>
      <c r="V1106" s="1"/>
      <c r="W1106" s="1"/>
      <c r="X1106" s="1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  <c r="AL1106" s="45"/>
    </row>
    <row r="1107" spans="1:38" ht="13">
      <c r="A1107" s="1"/>
      <c r="B1107" s="1"/>
      <c r="C1107" s="1"/>
      <c r="D1107" s="1"/>
      <c r="E1107" s="1"/>
      <c r="F1107" s="1"/>
      <c r="G1107" s="44"/>
      <c r="H1107" s="1"/>
      <c r="I1107" s="1"/>
      <c r="J1107" s="1"/>
      <c r="K1107" s="1"/>
      <c r="L1107" s="1"/>
      <c r="M1107" s="44"/>
      <c r="N1107" s="1"/>
      <c r="O1107" s="1"/>
      <c r="P1107" s="1"/>
      <c r="Q1107" s="1"/>
      <c r="R1107" s="1"/>
      <c r="S1107" s="44"/>
      <c r="T1107" s="1"/>
      <c r="U1107" s="1"/>
      <c r="V1107" s="1"/>
      <c r="W1107" s="1"/>
      <c r="X1107" s="1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  <c r="AL1107" s="45"/>
    </row>
    <row r="1108" spans="1:38" ht="13">
      <c r="A1108" s="1"/>
      <c r="B1108" s="1"/>
      <c r="C1108" s="1"/>
      <c r="D1108" s="1"/>
      <c r="E1108" s="1"/>
      <c r="F1108" s="1"/>
      <c r="G1108" s="44"/>
      <c r="H1108" s="1"/>
      <c r="I1108" s="1"/>
      <c r="J1108" s="1"/>
      <c r="K1108" s="1"/>
      <c r="L1108" s="1"/>
      <c r="M1108" s="44"/>
      <c r="N1108" s="1"/>
      <c r="O1108" s="1"/>
      <c r="P1108" s="1"/>
      <c r="Q1108" s="1"/>
      <c r="R1108" s="1"/>
      <c r="S1108" s="44"/>
      <c r="T1108" s="1"/>
      <c r="U1108" s="1"/>
      <c r="V1108" s="1"/>
      <c r="W1108" s="1"/>
      <c r="X1108" s="1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  <c r="AL1108" s="45"/>
    </row>
    <row r="1109" spans="1:38" ht="13">
      <c r="A1109" s="1"/>
      <c r="B1109" s="1"/>
      <c r="C1109" s="1"/>
      <c r="D1109" s="1"/>
      <c r="E1109" s="1"/>
      <c r="F1109" s="1"/>
      <c r="G1109" s="44"/>
      <c r="H1109" s="1"/>
      <c r="I1109" s="1"/>
      <c r="J1109" s="1"/>
      <c r="K1109" s="1"/>
      <c r="L1109" s="1"/>
      <c r="M1109" s="44"/>
      <c r="N1109" s="1"/>
      <c r="O1109" s="1"/>
      <c r="P1109" s="1"/>
      <c r="Q1109" s="1"/>
      <c r="R1109" s="1"/>
      <c r="S1109" s="44"/>
      <c r="T1109" s="1"/>
      <c r="U1109" s="1"/>
      <c r="V1109" s="1"/>
      <c r="W1109" s="1"/>
      <c r="X1109" s="1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  <c r="AL1109" s="45"/>
    </row>
    <row r="1110" spans="1:38" ht="13">
      <c r="A1110" s="1"/>
      <c r="B1110" s="1"/>
      <c r="C1110" s="1"/>
      <c r="D1110" s="1"/>
      <c r="E1110" s="1"/>
      <c r="F1110" s="1"/>
      <c r="G1110" s="44"/>
      <c r="H1110" s="1"/>
      <c r="I1110" s="1"/>
      <c r="J1110" s="1"/>
      <c r="K1110" s="1"/>
      <c r="L1110" s="1"/>
      <c r="M1110" s="44"/>
      <c r="N1110" s="1"/>
      <c r="O1110" s="1"/>
      <c r="P1110" s="1"/>
      <c r="Q1110" s="1"/>
      <c r="R1110" s="1"/>
      <c r="S1110" s="44"/>
      <c r="T1110" s="1"/>
      <c r="U1110" s="1"/>
      <c r="V1110" s="1"/>
      <c r="W1110" s="1"/>
      <c r="X1110" s="1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  <c r="AL1110" s="45"/>
    </row>
    <row r="1111" spans="1:38" ht="13">
      <c r="A1111" s="1"/>
      <c r="B1111" s="1"/>
      <c r="C1111" s="1"/>
      <c r="D1111" s="1"/>
      <c r="E1111" s="1"/>
      <c r="F1111" s="1"/>
      <c r="G1111" s="44"/>
      <c r="H1111" s="1"/>
      <c r="I1111" s="1"/>
      <c r="J1111" s="1"/>
      <c r="K1111" s="1"/>
      <c r="L1111" s="1"/>
      <c r="M1111" s="44"/>
      <c r="N1111" s="1"/>
      <c r="O1111" s="1"/>
      <c r="P1111" s="1"/>
      <c r="Q1111" s="1"/>
      <c r="R1111" s="1"/>
      <c r="S1111" s="44"/>
      <c r="T1111" s="1"/>
      <c r="U1111" s="1"/>
      <c r="V1111" s="1"/>
      <c r="W1111" s="1"/>
      <c r="X1111" s="1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  <c r="AL1111" s="45"/>
    </row>
    <row r="1112" spans="1:38" ht="13">
      <c r="A1112" s="1"/>
      <c r="B1112" s="1"/>
      <c r="C1112" s="1"/>
      <c r="D1112" s="1"/>
      <c r="E1112" s="1"/>
      <c r="F1112" s="1"/>
      <c r="G1112" s="44"/>
      <c r="H1112" s="1"/>
      <c r="I1112" s="1"/>
      <c r="J1112" s="1"/>
      <c r="K1112" s="1"/>
      <c r="L1112" s="1"/>
      <c r="M1112" s="44"/>
      <c r="N1112" s="1"/>
      <c r="O1112" s="1"/>
      <c r="P1112" s="1"/>
      <c r="Q1112" s="1"/>
      <c r="R1112" s="1"/>
      <c r="S1112" s="44"/>
      <c r="T1112" s="1"/>
      <c r="U1112" s="1"/>
      <c r="V1112" s="1"/>
      <c r="W1112" s="1"/>
      <c r="X1112" s="1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  <c r="AL1112" s="45"/>
    </row>
    <row r="1113" spans="1:38" ht="13">
      <c r="A1113" s="1"/>
      <c r="B1113" s="1"/>
      <c r="C1113" s="1"/>
      <c r="D1113" s="1"/>
      <c r="E1113" s="1"/>
      <c r="F1113" s="1"/>
      <c r="G1113" s="44"/>
      <c r="H1113" s="1"/>
      <c r="I1113" s="1"/>
      <c r="J1113" s="1"/>
      <c r="K1113" s="1"/>
      <c r="L1113" s="1"/>
      <c r="M1113" s="44"/>
      <c r="N1113" s="1"/>
      <c r="O1113" s="1"/>
      <c r="P1113" s="1"/>
      <c r="Q1113" s="1"/>
      <c r="R1113" s="1"/>
      <c r="S1113" s="44"/>
      <c r="T1113" s="1"/>
      <c r="U1113" s="1"/>
      <c r="V1113" s="1"/>
      <c r="W1113" s="1"/>
      <c r="X1113" s="1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  <c r="AL1113" s="45"/>
    </row>
    <row r="1114" spans="1:38" ht="13">
      <c r="A1114" s="1"/>
      <c r="B1114" s="1"/>
      <c r="C1114" s="1"/>
      <c r="D1114" s="1"/>
      <c r="E1114" s="1"/>
      <c r="F1114" s="1"/>
      <c r="G1114" s="44"/>
      <c r="H1114" s="1"/>
      <c r="I1114" s="1"/>
      <c r="J1114" s="1"/>
      <c r="K1114" s="1"/>
      <c r="L1114" s="1"/>
      <c r="M1114" s="44"/>
      <c r="N1114" s="1"/>
      <c r="O1114" s="1"/>
      <c r="P1114" s="1"/>
      <c r="Q1114" s="1"/>
      <c r="R1114" s="1"/>
      <c r="S1114" s="44"/>
      <c r="T1114" s="1"/>
      <c r="U1114" s="1"/>
      <c r="V1114" s="1"/>
      <c r="W1114" s="1"/>
      <c r="X1114" s="1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  <c r="AL1114" s="45"/>
    </row>
    <row r="1115" spans="1:38" ht="13">
      <c r="A1115" s="1"/>
      <c r="B1115" s="1"/>
      <c r="C1115" s="1"/>
      <c r="D1115" s="1"/>
      <c r="E1115" s="1"/>
      <c r="F1115" s="1"/>
      <c r="G1115" s="44"/>
      <c r="H1115" s="1"/>
      <c r="I1115" s="1"/>
      <c r="J1115" s="1"/>
      <c r="K1115" s="1"/>
      <c r="L1115" s="1"/>
      <c r="M1115" s="44"/>
      <c r="N1115" s="1"/>
      <c r="O1115" s="1"/>
      <c r="P1115" s="1"/>
      <c r="Q1115" s="1"/>
      <c r="R1115" s="1"/>
      <c r="S1115" s="44"/>
      <c r="T1115" s="1"/>
      <c r="U1115" s="1"/>
      <c r="V1115" s="1"/>
      <c r="W1115" s="1"/>
      <c r="X1115" s="1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  <c r="AL1115" s="45"/>
    </row>
    <row r="1116" spans="1:38" ht="1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44"/>
      <c r="N1116" s="1"/>
      <c r="O1116" s="1"/>
      <c r="P1116" s="1"/>
      <c r="Q1116" s="1"/>
      <c r="R1116" s="1"/>
      <c r="S1116" s="44"/>
      <c r="T1116" s="1"/>
      <c r="U1116" s="1"/>
      <c r="V1116" s="1"/>
      <c r="W1116" s="1"/>
      <c r="X1116" s="1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  <c r="AL1116" s="45"/>
    </row>
    <row r="1117" spans="1:38" ht="1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44"/>
      <c r="N1117" s="1"/>
      <c r="O1117" s="1"/>
      <c r="P1117" s="1"/>
      <c r="Q1117" s="1"/>
      <c r="R1117" s="1"/>
      <c r="S1117" s="44"/>
      <c r="T1117" s="1"/>
      <c r="U1117" s="1"/>
      <c r="V1117" s="1"/>
      <c r="W1117" s="1"/>
      <c r="X1117" s="1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  <c r="AL1117" s="45"/>
    </row>
    <row r="1118" spans="1:38" ht="1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44"/>
      <c r="N1118" s="1"/>
      <c r="O1118" s="1"/>
      <c r="P1118" s="1"/>
      <c r="Q1118" s="1"/>
      <c r="R1118" s="1"/>
      <c r="S1118" s="44"/>
      <c r="T1118" s="1"/>
      <c r="U1118" s="1"/>
      <c r="V1118" s="1"/>
      <c r="W1118" s="1"/>
      <c r="X1118" s="1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  <c r="AL1118" s="45"/>
    </row>
    <row r="1119" spans="1:38" ht="1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44"/>
      <c r="N1119" s="1"/>
      <c r="O1119" s="1"/>
      <c r="P1119" s="1"/>
      <c r="Q1119" s="1"/>
      <c r="R1119" s="1"/>
      <c r="S1119" s="44"/>
      <c r="T1119" s="1"/>
      <c r="U1119" s="1"/>
      <c r="V1119" s="1"/>
      <c r="W1119" s="1"/>
      <c r="X1119" s="1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  <c r="AL1119" s="45"/>
    </row>
    <row r="1120" spans="1:38" ht="1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44"/>
      <c r="N1120" s="1"/>
      <c r="O1120" s="1"/>
      <c r="P1120" s="1"/>
      <c r="Q1120" s="1"/>
      <c r="R1120" s="1"/>
      <c r="S1120" s="44"/>
      <c r="T1120" s="1"/>
      <c r="U1120" s="1"/>
      <c r="V1120" s="1"/>
      <c r="W1120" s="1"/>
      <c r="X1120" s="1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  <c r="AL1120" s="45"/>
    </row>
    <row r="1121" spans="1:38" ht="1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44"/>
      <c r="N1121" s="1"/>
      <c r="O1121" s="1"/>
      <c r="P1121" s="1"/>
      <c r="Q1121" s="1"/>
      <c r="R1121" s="1"/>
      <c r="S1121" s="44"/>
      <c r="T1121" s="1"/>
      <c r="U1121" s="1"/>
      <c r="V1121" s="1"/>
      <c r="W1121" s="1"/>
      <c r="X1121" s="1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  <c r="AL1121" s="45"/>
    </row>
    <row r="1122" spans="1:38" ht="1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44"/>
      <c r="N1122" s="1"/>
      <c r="O1122" s="1"/>
      <c r="P1122" s="1"/>
      <c r="Q1122" s="1"/>
      <c r="R1122" s="1"/>
      <c r="S1122" s="44"/>
      <c r="T1122" s="1"/>
      <c r="U1122" s="1"/>
      <c r="V1122" s="1"/>
      <c r="W1122" s="1"/>
      <c r="X1122" s="1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  <c r="AL1122" s="45"/>
    </row>
    <row r="1123" spans="1:38" ht="1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44"/>
      <c r="N1123" s="1"/>
      <c r="O1123" s="1"/>
      <c r="P1123" s="1"/>
      <c r="Q1123" s="1"/>
      <c r="R1123" s="1"/>
      <c r="S1123" s="44"/>
      <c r="T1123" s="1"/>
      <c r="U1123" s="1"/>
      <c r="V1123" s="1"/>
      <c r="W1123" s="1"/>
      <c r="X1123" s="1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  <c r="AL1123" s="45"/>
    </row>
    <row r="1124" spans="1:38" ht="1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44"/>
      <c r="N1124" s="1"/>
      <c r="O1124" s="1"/>
      <c r="P1124" s="1"/>
      <c r="Q1124" s="1"/>
      <c r="R1124" s="1"/>
      <c r="S1124" s="44"/>
      <c r="T1124" s="1"/>
      <c r="U1124" s="1"/>
      <c r="V1124" s="1"/>
      <c r="W1124" s="1"/>
      <c r="X1124" s="1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  <c r="AL1124" s="45"/>
    </row>
    <row r="1125" spans="1:38" ht="1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44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44"/>
      <c r="AF1125" s="1"/>
      <c r="AG1125" s="1"/>
      <c r="AH1125" s="1"/>
      <c r="AI1125" s="1"/>
      <c r="AJ1125" s="1"/>
      <c r="AK1125" s="44"/>
      <c r="AL1125" s="44"/>
    </row>
    <row r="1126" spans="1:38" ht="1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44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44"/>
      <c r="AF1126" s="1"/>
      <c r="AG1126" s="1"/>
      <c r="AH1126" s="1"/>
      <c r="AI1126" s="1"/>
      <c r="AJ1126" s="1"/>
      <c r="AK1126" s="44"/>
      <c r="AL1126" s="44"/>
    </row>
    <row r="1127" spans="1:38" ht="1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44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44"/>
      <c r="AF1127" s="1"/>
      <c r="AG1127" s="1"/>
      <c r="AH1127" s="1"/>
      <c r="AI1127" s="1"/>
      <c r="AJ1127" s="1"/>
      <c r="AK1127" s="44"/>
      <c r="AL1127" s="44"/>
    </row>
    <row r="1128" spans="1:38" ht="1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44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44"/>
      <c r="AF1128" s="1"/>
      <c r="AG1128" s="1"/>
      <c r="AH1128" s="1"/>
      <c r="AI1128" s="1"/>
      <c r="AJ1128" s="1"/>
      <c r="AK1128" s="44"/>
      <c r="AL1128" s="44"/>
    </row>
    <row r="1129" spans="1:38" ht="1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44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44"/>
      <c r="AF1129" s="1"/>
      <c r="AG1129" s="1"/>
      <c r="AH1129" s="1"/>
      <c r="AI1129" s="1"/>
      <c r="AJ1129" s="1"/>
      <c r="AK1129" s="44"/>
      <c r="AL1129" s="44"/>
    </row>
    <row r="1130" spans="1:38" ht="1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44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44"/>
      <c r="AF1130" s="1"/>
      <c r="AG1130" s="1"/>
      <c r="AH1130" s="1"/>
      <c r="AI1130" s="1"/>
      <c r="AJ1130" s="1"/>
      <c r="AK1130" s="44"/>
      <c r="AL1130" s="44"/>
    </row>
    <row r="1131" spans="1:38" ht="1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44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44"/>
      <c r="AF1131" s="1"/>
      <c r="AG1131" s="1"/>
      <c r="AH1131" s="1"/>
      <c r="AI1131" s="1"/>
      <c r="AJ1131" s="1"/>
      <c r="AK1131" s="44"/>
      <c r="AL1131" s="44"/>
    </row>
    <row r="1132" spans="1:38" ht="1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44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44"/>
      <c r="AF1132" s="1"/>
      <c r="AG1132" s="1"/>
      <c r="AH1132" s="1"/>
      <c r="AI1132" s="1"/>
      <c r="AJ1132" s="1"/>
      <c r="AK1132" s="44"/>
      <c r="AL1132" s="44"/>
    </row>
    <row r="1133" spans="1:38" ht="1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44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44"/>
      <c r="AF1133" s="1"/>
      <c r="AG1133" s="1"/>
      <c r="AH1133" s="1"/>
      <c r="AI1133" s="1"/>
      <c r="AJ1133" s="1"/>
      <c r="AK1133" s="44"/>
      <c r="AL1133" s="44"/>
    </row>
    <row r="1134" spans="1:38" ht="1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44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44"/>
      <c r="AF1134" s="1"/>
      <c r="AG1134" s="1"/>
      <c r="AH1134" s="1"/>
      <c r="AI1134" s="1"/>
      <c r="AJ1134" s="1"/>
      <c r="AK1134" s="44"/>
      <c r="AL1134" s="44"/>
    </row>
    <row r="1135" spans="1:38" ht="1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44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44"/>
      <c r="AF1135" s="1"/>
      <c r="AG1135" s="1"/>
      <c r="AH1135" s="1"/>
      <c r="AI1135" s="1"/>
      <c r="AJ1135" s="1"/>
      <c r="AK1135" s="44"/>
      <c r="AL1135" s="44"/>
    </row>
    <row r="1136" spans="1:38" ht="1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44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44"/>
      <c r="AF1136" s="1"/>
      <c r="AG1136" s="1"/>
      <c r="AH1136" s="1"/>
      <c r="AI1136" s="1"/>
      <c r="AJ1136" s="1"/>
      <c r="AK1136" s="44"/>
      <c r="AL1136" s="44"/>
    </row>
    <row r="1137" spans="1:38" ht="1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44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44"/>
      <c r="AF1137" s="1"/>
      <c r="AG1137" s="1"/>
      <c r="AH1137" s="1"/>
      <c r="AI1137" s="1"/>
      <c r="AJ1137" s="1"/>
      <c r="AK1137" s="44"/>
      <c r="AL1137" s="44"/>
    </row>
    <row r="1138" spans="1:38" ht="1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44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44"/>
      <c r="AF1138" s="1"/>
      <c r="AG1138" s="1"/>
      <c r="AH1138" s="1"/>
      <c r="AI1138" s="1"/>
      <c r="AJ1138" s="1"/>
      <c r="AK1138" s="44"/>
      <c r="AL1138" s="44"/>
    </row>
    <row r="1139" spans="1:38" ht="1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44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44"/>
      <c r="AF1139" s="1"/>
      <c r="AG1139" s="1"/>
      <c r="AH1139" s="1"/>
      <c r="AI1139" s="1"/>
      <c r="AJ1139" s="1"/>
      <c r="AK1139" s="44"/>
      <c r="AL1139" s="44"/>
    </row>
  </sheetData>
  <mergeCells count="22">
    <mergeCell ref="A42:A43"/>
    <mergeCell ref="A14:A15"/>
    <mergeCell ref="B14:G14"/>
    <mergeCell ref="H14:M14"/>
    <mergeCell ref="N14:S14"/>
    <mergeCell ref="Z4:AE4"/>
    <mergeCell ref="AF4:AK4"/>
    <mergeCell ref="A24:A25"/>
    <mergeCell ref="B24:G24"/>
    <mergeCell ref="H24:M24"/>
    <mergeCell ref="N24:S24"/>
    <mergeCell ref="T24:Y24"/>
    <mergeCell ref="Z24:AE24"/>
    <mergeCell ref="AF24:AK24"/>
    <mergeCell ref="T14:Y14"/>
    <mergeCell ref="Z14:AE14"/>
    <mergeCell ref="AF14:AK14"/>
    <mergeCell ref="A4:A5"/>
    <mergeCell ref="B4:G4"/>
    <mergeCell ref="H4:M4"/>
    <mergeCell ref="N4:S4"/>
    <mergeCell ref="T4:Y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1139"/>
  <sheetViews>
    <sheetView workbookViewId="0">
      <selection activeCell="T14" sqref="T14:Y14"/>
    </sheetView>
  </sheetViews>
  <sheetFormatPr baseColWidth="10" defaultColWidth="12.6640625" defaultRowHeight="15.75" customHeight="1"/>
  <cols>
    <col min="1" max="1" width="21.33203125" style="212" customWidth="1"/>
    <col min="2" max="38" width="5.1640625" style="212" customWidth="1"/>
    <col min="39" max="16384" width="12.6640625" style="212"/>
  </cols>
  <sheetData>
    <row r="1" spans="1:38">
      <c r="A1" s="181" t="s">
        <v>50</v>
      </c>
      <c r="B1" s="182"/>
      <c r="C1" s="182"/>
      <c r="D1" s="182"/>
      <c r="E1" s="182"/>
      <c r="F1" s="182"/>
      <c r="G1" s="183"/>
      <c r="H1" s="182"/>
      <c r="I1" s="182"/>
      <c r="J1" s="182"/>
      <c r="K1" s="182"/>
      <c r="L1" s="182"/>
      <c r="M1" s="183"/>
      <c r="N1" s="182"/>
      <c r="O1" s="182"/>
      <c r="P1" s="182"/>
      <c r="Q1" s="182"/>
      <c r="R1" s="182"/>
      <c r="S1" s="183"/>
      <c r="T1" s="182"/>
      <c r="U1" s="182"/>
      <c r="V1" s="182"/>
      <c r="W1" s="182"/>
      <c r="X1" s="182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4"/>
    </row>
    <row r="2" spans="1:38" ht="15.75" customHeight="1">
      <c r="A2" s="182" t="s">
        <v>51</v>
      </c>
      <c r="B2" s="182"/>
      <c r="C2" s="182"/>
      <c r="D2" s="182"/>
      <c r="E2" s="182"/>
      <c r="F2" s="182"/>
      <c r="G2" s="183"/>
      <c r="H2" s="182"/>
      <c r="I2" s="182"/>
      <c r="J2" s="182"/>
      <c r="K2" s="182"/>
      <c r="L2" s="182"/>
      <c r="M2" s="183"/>
      <c r="N2" s="182"/>
      <c r="O2" s="182"/>
      <c r="P2" s="182"/>
      <c r="Q2" s="182"/>
      <c r="R2" s="182"/>
      <c r="S2" s="183"/>
      <c r="T2" s="182"/>
      <c r="U2" s="182"/>
      <c r="V2" s="182"/>
      <c r="W2" s="182"/>
      <c r="X2" s="182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4"/>
    </row>
    <row r="3" spans="1:38" ht="15.75" customHeight="1">
      <c r="A3" s="184" t="s">
        <v>77</v>
      </c>
      <c r="B3" s="185"/>
      <c r="C3" s="185"/>
      <c r="D3" s="185"/>
      <c r="E3" s="185"/>
      <c r="F3" s="185"/>
      <c r="G3" s="184"/>
      <c r="H3" s="185"/>
      <c r="I3" s="185"/>
      <c r="J3" s="185"/>
      <c r="K3" s="185"/>
      <c r="L3" s="185"/>
      <c r="M3" s="184"/>
      <c r="N3" s="185"/>
      <c r="O3" s="185"/>
      <c r="P3" s="185"/>
      <c r="Q3" s="185"/>
      <c r="R3" s="185"/>
      <c r="S3" s="184"/>
      <c r="T3" s="185"/>
      <c r="U3" s="185"/>
      <c r="V3" s="185"/>
      <c r="W3" s="185"/>
      <c r="X3" s="185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</row>
    <row r="4" spans="1:38" ht="15.75" customHeight="1">
      <c r="A4" s="186" t="s">
        <v>52</v>
      </c>
      <c r="B4" s="187" t="s">
        <v>53</v>
      </c>
      <c r="C4" s="188"/>
      <c r="D4" s="188"/>
      <c r="E4" s="188"/>
      <c r="F4" s="188"/>
      <c r="G4" s="189"/>
      <c r="H4" s="190" t="s">
        <v>54</v>
      </c>
      <c r="I4" s="188"/>
      <c r="J4" s="188"/>
      <c r="K4" s="188"/>
      <c r="L4" s="188"/>
      <c r="M4" s="189"/>
      <c r="N4" s="187" t="s">
        <v>55</v>
      </c>
      <c r="O4" s="188"/>
      <c r="P4" s="188"/>
      <c r="Q4" s="188"/>
      <c r="R4" s="188"/>
      <c r="S4" s="189"/>
      <c r="T4" s="190" t="s">
        <v>56</v>
      </c>
      <c r="U4" s="188"/>
      <c r="V4" s="188"/>
      <c r="W4" s="188"/>
      <c r="X4" s="188"/>
      <c r="Y4" s="189"/>
      <c r="Z4" s="190" t="s">
        <v>57</v>
      </c>
      <c r="AA4" s="188"/>
      <c r="AB4" s="188"/>
      <c r="AC4" s="188"/>
      <c r="AD4" s="188"/>
      <c r="AE4" s="189"/>
      <c r="AF4" s="190" t="s">
        <v>58</v>
      </c>
      <c r="AG4" s="188"/>
      <c r="AH4" s="188"/>
      <c r="AI4" s="188"/>
      <c r="AJ4" s="188"/>
      <c r="AK4" s="189"/>
      <c r="AL4" s="191" t="s">
        <v>59</v>
      </c>
    </row>
    <row r="5" spans="1:38" ht="15.75" customHeight="1">
      <c r="A5" s="192"/>
      <c r="B5" s="193" t="s">
        <v>43</v>
      </c>
      <c r="C5" s="193" t="s">
        <v>7</v>
      </c>
      <c r="D5" s="193" t="s">
        <v>8</v>
      </c>
      <c r="E5" s="193" t="s">
        <v>60</v>
      </c>
      <c r="F5" s="193" t="s">
        <v>61</v>
      </c>
      <c r="G5" s="194" t="s">
        <v>62</v>
      </c>
      <c r="H5" s="193" t="s">
        <v>43</v>
      </c>
      <c r="I5" s="193" t="s">
        <v>7</v>
      </c>
      <c r="J5" s="193" t="s">
        <v>8</v>
      </c>
      <c r="K5" s="193" t="s">
        <v>60</v>
      </c>
      <c r="L5" s="193" t="s">
        <v>61</v>
      </c>
      <c r="M5" s="194" t="s">
        <v>62</v>
      </c>
      <c r="N5" s="193" t="s">
        <v>43</v>
      </c>
      <c r="O5" s="193" t="s">
        <v>7</v>
      </c>
      <c r="P5" s="193" t="s">
        <v>8</v>
      </c>
      <c r="Q5" s="193" t="s">
        <v>60</v>
      </c>
      <c r="R5" s="193" t="s">
        <v>61</v>
      </c>
      <c r="S5" s="194" t="s">
        <v>62</v>
      </c>
      <c r="T5" s="193" t="s">
        <v>43</v>
      </c>
      <c r="U5" s="193" t="s">
        <v>7</v>
      </c>
      <c r="V5" s="193" t="s">
        <v>8</v>
      </c>
      <c r="W5" s="193" t="s">
        <v>60</v>
      </c>
      <c r="X5" s="193" t="s">
        <v>61</v>
      </c>
      <c r="Y5" s="194" t="s">
        <v>62</v>
      </c>
      <c r="Z5" s="193" t="s">
        <v>43</v>
      </c>
      <c r="AA5" s="193" t="s">
        <v>7</v>
      </c>
      <c r="AB5" s="193" t="s">
        <v>8</v>
      </c>
      <c r="AC5" s="193" t="s">
        <v>60</v>
      </c>
      <c r="AD5" s="193" t="s">
        <v>61</v>
      </c>
      <c r="AE5" s="194" t="s">
        <v>62</v>
      </c>
      <c r="AF5" s="193" t="s">
        <v>43</v>
      </c>
      <c r="AG5" s="193" t="s">
        <v>7</v>
      </c>
      <c r="AH5" s="193" t="s">
        <v>8</v>
      </c>
      <c r="AI5" s="193" t="s">
        <v>60</v>
      </c>
      <c r="AJ5" s="193" t="s">
        <v>61</v>
      </c>
      <c r="AK5" s="194" t="s">
        <v>62</v>
      </c>
      <c r="AL5" s="191"/>
    </row>
    <row r="6" spans="1:38" ht="15.75" customHeight="1">
      <c r="A6" s="195" t="s">
        <v>13</v>
      </c>
      <c r="B6" s="196">
        <v>53.84</v>
      </c>
      <c r="C6" s="196">
        <v>37.14</v>
      </c>
      <c r="D6" s="196">
        <v>73.33</v>
      </c>
      <c r="E6" s="196">
        <v>46.42</v>
      </c>
      <c r="F6" s="196">
        <v>59.45</v>
      </c>
      <c r="G6" s="197">
        <f t="shared" ref="G6:G7" si="0">AVERAGE(E6,F6)</f>
        <v>52.935000000000002</v>
      </c>
      <c r="H6" s="198">
        <v>65.62</v>
      </c>
      <c r="I6" s="198">
        <v>46.15</v>
      </c>
      <c r="J6" s="198">
        <v>78.94</v>
      </c>
      <c r="K6" s="198">
        <v>52.17</v>
      </c>
      <c r="L6" s="198">
        <v>73.17</v>
      </c>
      <c r="M6" s="199">
        <f t="shared" ref="M6:M7" si="1">AVERAGE(K6,L6)</f>
        <v>62.67</v>
      </c>
      <c r="N6" s="196">
        <v>31.03</v>
      </c>
      <c r="O6" s="196">
        <v>4.76</v>
      </c>
      <c r="P6" s="196">
        <v>100</v>
      </c>
      <c r="Q6" s="196">
        <v>9.09</v>
      </c>
      <c r="R6" s="196">
        <v>44.44</v>
      </c>
      <c r="S6" s="199">
        <f t="shared" ref="S6:S7" si="2">AVERAGE(Q6,R6)</f>
        <v>26.765000000000001</v>
      </c>
      <c r="T6" s="196">
        <v>66.66</v>
      </c>
      <c r="U6" s="196">
        <v>35.29</v>
      </c>
      <c r="V6" s="196">
        <v>100</v>
      </c>
      <c r="W6" s="196">
        <v>52.17</v>
      </c>
      <c r="X6" s="196">
        <v>74.41</v>
      </c>
      <c r="Y6" s="199">
        <f t="shared" ref="Y6:Y7" si="3">AVERAGE(W6,X6)</f>
        <v>63.29</v>
      </c>
      <c r="Z6" s="200">
        <v>47.5</v>
      </c>
      <c r="AA6" s="200">
        <v>40.9</v>
      </c>
      <c r="AB6" s="200">
        <v>55.55</v>
      </c>
      <c r="AC6" s="200">
        <v>46.15</v>
      </c>
      <c r="AD6" s="200">
        <v>48.78</v>
      </c>
      <c r="AE6" s="199">
        <f t="shared" ref="AE6:AE11" si="4">AVERAGE(AC6,AD6)</f>
        <v>47.465000000000003</v>
      </c>
      <c r="AF6" s="200">
        <v>55</v>
      </c>
      <c r="AG6" s="200">
        <v>20</v>
      </c>
      <c r="AH6" s="200">
        <v>76</v>
      </c>
      <c r="AI6" s="200">
        <v>25</v>
      </c>
      <c r="AJ6" s="200">
        <v>67.849999999999994</v>
      </c>
      <c r="AK6" s="199">
        <f t="shared" ref="AK6:AK11" si="5">AVERAGE(AI6,AJ6)</f>
        <v>46.424999999999997</v>
      </c>
      <c r="AL6" s="191">
        <f t="shared" ref="AL6:AL11" si="6">AVERAGE(G6,M6,S6,Y6,AE6,AK6)</f>
        <v>49.925000000000004</v>
      </c>
    </row>
    <row r="7" spans="1:38" ht="15.75" customHeight="1">
      <c r="A7" s="195" t="s">
        <v>14</v>
      </c>
      <c r="B7" s="196">
        <v>50.67</v>
      </c>
      <c r="C7" s="196">
        <v>11.9</v>
      </c>
      <c r="D7" s="196">
        <v>10</v>
      </c>
      <c r="E7" s="196">
        <v>21.28</v>
      </c>
      <c r="F7" s="196">
        <v>64.08</v>
      </c>
      <c r="G7" s="197">
        <f t="shared" si="0"/>
        <v>42.68</v>
      </c>
      <c r="H7" s="198">
        <v>61.29</v>
      </c>
      <c r="I7" s="198">
        <v>0</v>
      </c>
      <c r="J7" s="198">
        <v>100</v>
      </c>
      <c r="K7" s="198">
        <v>0</v>
      </c>
      <c r="L7" s="198">
        <v>76</v>
      </c>
      <c r="M7" s="199">
        <f t="shared" si="1"/>
        <v>38</v>
      </c>
      <c r="N7" s="196">
        <v>25</v>
      </c>
      <c r="O7" s="196">
        <v>0</v>
      </c>
      <c r="P7" s="196">
        <v>100</v>
      </c>
      <c r="Q7" s="196">
        <v>0</v>
      </c>
      <c r="R7" s="196">
        <v>40</v>
      </c>
      <c r="S7" s="199">
        <f t="shared" si="2"/>
        <v>20</v>
      </c>
      <c r="T7" s="196">
        <v>48.48</v>
      </c>
      <c r="U7" s="196">
        <v>0</v>
      </c>
      <c r="V7" s="196">
        <v>100</v>
      </c>
      <c r="W7" s="196">
        <v>0</v>
      </c>
      <c r="X7" s="196">
        <v>65.31</v>
      </c>
      <c r="Y7" s="199">
        <f t="shared" si="3"/>
        <v>32.655000000000001</v>
      </c>
      <c r="Z7" s="200">
        <v>36.36</v>
      </c>
      <c r="AA7" s="200">
        <v>4.55</v>
      </c>
      <c r="AB7" s="200">
        <v>100</v>
      </c>
      <c r="AC7" s="200">
        <v>8.6999999999999993</v>
      </c>
      <c r="AD7" s="200">
        <v>51.16</v>
      </c>
      <c r="AE7" s="199">
        <f t="shared" si="4"/>
        <v>29.93</v>
      </c>
      <c r="AF7" s="200">
        <v>67.5</v>
      </c>
      <c r="AG7" s="200">
        <v>13.33</v>
      </c>
      <c r="AH7" s="200">
        <v>100</v>
      </c>
      <c r="AI7" s="200">
        <v>23.53</v>
      </c>
      <c r="AJ7" s="200">
        <v>79.37</v>
      </c>
      <c r="AK7" s="199">
        <f t="shared" si="5"/>
        <v>51.45</v>
      </c>
      <c r="AL7" s="191">
        <f t="shared" si="6"/>
        <v>35.785833333333336</v>
      </c>
    </row>
    <row r="8" spans="1:38" ht="15.75" customHeight="1">
      <c r="A8" s="195" t="s">
        <v>15</v>
      </c>
      <c r="B8" s="196">
        <v>52.33</v>
      </c>
      <c r="C8" s="196">
        <v>91.26</v>
      </c>
      <c r="D8" s="196">
        <v>7.78</v>
      </c>
      <c r="E8" s="196">
        <v>67.14</v>
      </c>
      <c r="F8" s="196">
        <v>13.21</v>
      </c>
      <c r="G8" s="197">
        <v>40.18</v>
      </c>
      <c r="H8" s="196">
        <v>46.88</v>
      </c>
      <c r="I8" s="196">
        <v>100</v>
      </c>
      <c r="J8" s="196">
        <v>100.53</v>
      </c>
      <c r="K8" s="196">
        <v>60.47</v>
      </c>
      <c r="L8" s="196">
        <v>19.05</v>
      </c>
      <c r="M8" s="199">
        <v>39.76</v>
      </c>
      <c r="N8" s="196">
        <v>72.41</v>
      </c>
      <c r="O8" s="196">
        <v>100</v>
      </c>
      <c r="P8" s="196">
        <v>0</v>
      </c>
      <c r="Q8" s="196">
        <v>84</v>
      </c>
      <c r="R8" s="196">
        <v>0</v>
      </c>
      <c r="S8" s="199">
        <v>42</v>
      </c>
      <c r="T8" s="196">
        <v>39.39</v>
      </c>
      <c r="U8" s="196">
        <v>76.47</v>
      </c>
      <c r="V8" s="196">
        <v>0</v>
      </c>
      <c r="W8" s="196">
        <v>56.52</v>
      </c>
      <c r="X8" s="196">
        <v>0</v>
      </c>
      <c r="Y8" s="199">
        <v>28.26</v>
      </c>
      <c r="Z8" s="208">
        <v>62.5</v>
      </c>
      <c r="AA8" s="209">
        <v>100</v>
      </c>
      <c r="AB8" s="209">
        <v>16.670000000000002</v>
      </c>
      <c r="AC8" s="209">
        <v>74.58</v>
      </c>
      <c r="AD8" s="209">
        <v>28.57</v>
      </c>
      <c r="AE8" s="199">
        <f t="shared" si="4"/>
        <v>51.575000000000003</v>
      </c>
      <c r="AF8" s="209">
        <v>38.46</v>
      </c>
      <c r="AG8" s="209">
        <v>100</v>
      </c>
      <c r="AH8" s="209">
        <v>4</v>
      </c>
      <c r="AI8" s="209">
        <v>53.85</v>
      </c>
      <c r="AJ8" s="209">
        <v>7.69</v>
      </c>
      <c r="AK8" s="199">
        <f t="shared" si="5"/>
        <v>30.77</v>
      </c>
      <c r="AL8" s="191">
        <f t="shared" si="6"/>
        <v>38.7575</v>
      </c>
    </row>
    <row r="9" spans="1:38" ht="15.75" customHeight="1">
      <c r="A9" s="195" t="s">
        <v>16</v>
      </c>
      <c r="B9" s="196">
        <v>53.85</v>
      </c>
      <c r="C9" s="196">
        <v>100</v>
      </c>
      <c r="D9" s="196">
        <v>0</v>
      </c>
      <c r="E9" s="196">
        <v>70</v>
      </c>
      <c r="F9" s="196">
        <v>0</v>
      </c>
      <c r="G9" s="197">
        <v>35</v>
      </c>
      <c r="H9" s="196">
        <v>40.619999999999997</v>
      </c>
      <c r="I9" s="196">
        <v>100</v>
      </c>
      <c r="J9" s="196">
        <v>0</v>
      </c>
      <c r="K9" s="196">
        <v>57.78</v>
      </c>
      <c r="L9" s="196">
        <v>0</v>
      </c>
      <c r="M9" s="199">
        <v>28.89</v>
      </c>
      <c r="N9" s="196">
        <v>72.41</v>
      </c>
      <c r="O9" s="196">
        <v>100</v>
      </c>
      <c r="P9" s="196">
        <v>0</v>
      </c>
      <c r="Q9" s="196">
        <v>84</v>
      </c>
      <c r="R9" s="196">
        <v>0</v>
      </c>
      <c r="S9" s="199">
        <v>42</v>
      </c>
      <c r="T9" s="196">
        <v>51.52</v>
      </c>
      <c r="U9" s="196">
        <v>100</v>
      </c>
      <c r="V9" s="196">
        <v>0</v>
      </c>
      <c r="W9" s="196">
        <v>68</v>
      </c>
      <c r="X9" s="196">
        <v>0</v>
      </c>
      <c r="Y9" s="199">
        <v>34</v>
      </c>
      <c r="Z9" s="200">
        <v>57.7</v>
      </c>
      <c r="AA9" s="200">
        <v>100</v>
      </c>
      <c r="AB9" s="200">
        <v>5.56</v>
      </c>
      <c r="AC9" s="200">
        <v>72.13</v>
      </c>
      <c r="AD9" s="200">
        <v>10.53</v>
      </c>
      <c r="AE9" s="199">
        <f t="shared" si="4"/>
        <v>41.33</v>
      </c>
      <c r="AF9" s="200">
        <v>37.5</v>
      </c>
      <c r="AG9" s="200">
        <v>100</v>
      </c>
      <c r="AH9" s="200">
        <v>0</v>
      </c>
      <c r="AI9" s="200">
        <v>54.55</v>
      </c>
      <c r="AJ9" s="200">
        <v>0</v>
      </c>
      <c r="AK9" s="199">
        <f t="shared" si="5"/>
        <v>27.274999999999999</v>
      </c>
      <c r="AL9" s="191">
        <f t="shared" si="6"/>
        <v>34.74916666666666</v>
      </c>
    </row>
    <row r="10" spans="1:38" ht="15.75" customHeight="1">
      <c r="A10" s="195" t="s">
        <v>17</v>
      </c>
      <c r="B10" s="196">
        <v>54.36</v>
      </c>
      <c r="C10" s="196">
        <v>80</v>
      </c>
      <c r="D10" s="196">
        <v>24.44</v>
      </c>
      <c r="E10" s="196">
        <v>65.37</v>
      </c>
      <c r="F10" s="196">
        <v>33.08</v>
      </c>
      <c r="G10" s="197">
        <f t="shared" ref="G10:G11" si="7">AVERAGE(E10,F10)</f>
        <v>49.225000000000001</v>
      </c>
      <c r="H10" s="196">
        <v>71.88</v>
      </c>
      <c r="I10" s="196">
        <v>84.62</v>
      </c>
      <c r="J10" s="196">
        <v>63.16</v>
      </c>
      <c r="K10" s="196">
        <v>70.97</v>
      </c>
      <c r="L10" s="196">
        <v>72.73</v>
      </c>
      <c r="M10" s="199">
        <f t="shared" ref="M10:M11" si="8">AVERAGE(K10,L10)</f>
        <v>71.849999999999994</v>
      </c>
      <c r="N10" s="196">
        <v>34.479999999999997</v>
      </c>
      <c r="O10" s="196">
        <v>19.05</v>
      </c>
      <c r="P10" s="196">
        <v>75</v>
      </c>
      <c r="Q10" s="196">
        <v>29.63</v>
      </c>
      <c r="R10" s="196">
        <v>38.71</v>
      </c>
      <c r="S10" s="199">
        <f t="shared" ref="S10:S11" si="9">AVERAGE(Q10,R10)</f>
        <v>34.17</v>
      </c>
      <c r="T10" s="196">
        <v>42.42</v>
      </c>
      <c r="U10" s="196">
        <v>0</v>
      </c>
      <c r="V10" s="196">
        <v>87.5</v>
      </c>
      <c r="W10" s="196">
        <v>0</v>
      </c>
      <c r="X10" s="196">
        <v>59.57</v>
      </c>
      <c r="Y10" s="199">
        <f t="shared" ref="Y10:Y11" si="10">AVERAGE(W10,X10)</f>
        <v>29.785</v>
      </c>
      <c r="Z10" s="200">
        <v>22.5</v>
      </c>
      <c r="AA10" s="200">
        <v>40.909999999999997</v>
      </c>
      <c r="AB10" s="200">
        <v>0</v>
      </c>
      <c r="AC10" s="200">
        <v>36.729999999999997</v>
      </c>
      <c r="AD10" s="200">
        <v>0</v>
      </c>
      <c r="AE10" s="199">
        <f t="shared" si="4"/>
        <v>18.364999999999998</v>
      </c>
      <c r="AF10" s="200">
        <v>57.5</v>
      </c>
      <c r="AG10" s="200">
        <v>60</v>
      </c>
      <c r="AH10" s="200">
        <v>56</v>
      </c>
      <c r="AI10" s="200">
        <v>51.43</v>
      </c>
      <c r="AJ10" s="200">
        <v>62.22</v>
      </c>
      <c r="AK10" s="199">
        <f t="shared" si="5"/>
        <v>56.825000000000003</v>
      </c>
      <c r="AL10" s="191">
        <f t="shared" si="6"/>
        <v>43.370000000000005</v>
      </c>
    </row>
    <row r="11" spans="1:38" ht="15.75" customHeight="1">
      <c r="A11" s="201" t="s">
        <v>18</v>
      </c>
      <c r="B11" s="202">
        <v>46.15</v>
      </c>
      <c r="C11" s="202">
        <v>0</v>
      </c>
      <c r="D11" s="202">
        <v>100</v>
      </c>
      <c r="E11" s="202">
        <v>0</v>
      </c>
      <c r="F11" s="202">
        <v>63.16</v>
      </c>
      <c r="G11" s="197">
        <f t="shared" si="7"/>
        <v>31.58</v>
      </c>
      <c r="H11" s="202">
        <v>59.38</v>
      </c>
      <c r="I11" s="202">
        <v>0</v>
      </c>
      <c r="J11" s="202">
        <v>100</v>
      </c>
      <c r="K11" s="202">
        <v>0</v>
      </c>
      <c r="L11" s="202">
        <v>74.510000000000005</v>
      </c>
      <c r="M11" s="197">
        <f t="shared" si="8"/>
        <v>37.255000000000003</v>
      </c>
      <c r="N11" s="202">
        <v>27.59</v>
      </c>
      <c r="O11" s="202">
        <v>0</v>
      </c>
      <c r="P11" s="202">
        <v>100</v>
      </c>
      <c r="Q11" s="202">
        <v>0</v>
      </c>
      <c r="R11" s="202">
        <v>43.24</v>
      </c>
      <c r="S11" s="197">
        <f t="shared" si="9"/>
        <v>21.62</v>
      </c>
      <c r="T11" s="202">
        <v>48.48</v>
      </c>
      <c r="U11" s="202">
        <v>0</v>
      </c>
      <c r="V11" s="202">
        <v>100</v>
      </c>
      <c r="W11" s="202">
        <v>0</v>
      </c>
      <c r="X11" s="202">
        <v>65.31</v>
      </c>
      <c r="Y11" s="197">
        <f t="shared" si="10"/>
        <v>32.655000000000001</v>
      </c>
      <c r="Z11" s="200">
        <v>45</v>
      </c>
      <c r="AA11" s="200">
        <v>0</v>
      </c>
      <c r="AB11" s="200">
        <v>100</v>
      </c>
      <c r="AC11" s="200">
        <v>0</v>
      </c>
      <c r="AD11" s="200">
        <v>62.07</v>
      </c>
      <c r="AE11" s="197">
        <f t="shared" si="4"/>
        <v>31.035</v>
      </c>
      <c r="AF11" s="200">
        <v>62.4</v>
      </c>
      <c r="AG11" s="200">
        <v>0</v>
      </c>
      <c r="AH11" s="200">
        <v>100</v>
      </c>
      <c r="AI11" s="200">
        <v>0</v>
      </c>
      <c r="AJ11" s="200">
        <v>76.92</v>
      </c>
      <c r="AK11" s="197">
        <f t="shared" si="5"/>
        <v>38.46</v>
      </c>
      <c r="AL11" s="191">
        <f t="shared" si="6"/>
        <v>32.100833333333334</v>
      </c>
    </row>
    <row r="12" spans="1:38" ht="15.75" customHeight="1">
      <c r="A12" s="203" t="s">
        <v>59</v>
      </c>
      <c r="B12" s="201"/>
      <c r="C12" s="201"/>
      <c r="D12" s="201"/>
      <c r="E12" s="201"/>
      <c r="F12" s="201"/>
      <c r="G12" s="203">
        <f>AVERAGE(G6:G11)</f>
        <v>41.933333333333337</v>
      </c>
      <c r="H12" s="201"/>
      <c r="I12" s="201"/>
      <c r="J12" s="201"/>
      <c r="K12" s="201"/>
      <c r="L12" s="201"/>
      <c r="M12" s="203">
        <f>AVERAGE(M6:M11)</f>
        <v>46.404166666666669</v>
      </c>
      <c r="N12" s="201"/>
      <c r="O12" s="201"/>
      <c r="P12" s="201"/>
      <c r="Q12" s="201"/>
      <c r="R12" s="201"/>
      <c r="S12" s="203">
        <f>AVERAGE(S6:S11)</f>
        <v>31.092500000000001</v>
      </c>
      <c r="T12" s="201"/>
      <c r="U12" s="201"/>
      <c r="V12" s="201"/>
      <c r="W12" s="201"/>
      <c r="X12" s="201"/>
      <c r="Y12" s="203">
        <f>AVERAGE(Y6:Y11)</f>
        <v>36.774166666666666</v>
      </c>
      <c r="Z12" s="201"/>
      <c r="AA12" s="201"/>
      <c r="AB12" s="201"/>
      <c r="AC12" s="201"/>
      <c r="AD12" s="201"/>
      <c r="AE12" s="203">
        <f>AVERAGE(AE6:AE11)</f>
        <v>36.616666666666667</v>
      </c>
      <c r="AF12" s="201"/>
      <c r="AG12" s="201"/>
      <c r="AH12" s="201"/>
      <c r="AI12" s="201"/>
      <c r="AJ12" s="201"/>
      <c r="AK12" s="203">
        <f t="shared" ref="AK12:AL12" si="11">AVERAGE(AK6:AK11)</f>
        <v>41.8675</v>
      </c>
      <c r="AL12" s="204">
        <f t="shared" si="11"/>
        <v>39.11472222222222</v>
      </c>
    </row>
    <row r="13" spans="1:38" ht="15.75" customHeight="1">
      <c r="A13" s="184" t="s">
        <v>63</v>
      </c>
      <c r="B13" s="185"/>
      <c r="C13" s="185"/>
      <c r="D13" s="185"/>
      <c r="E13" s="185"/>
      <c r="F13" s="185"/>
      <c r="G13" s="184"/>
      <c r="H13" s="185"/>
      <c r="I13" s="185"/>
      <c r="J13" s="185"/>
      <c r="K13" s="185"/>
      <c r="L13" s="185"/>
      <c r="M13" s="184"/>
      <c r="N13" s="185"/>
      <c r="O13" s="185"/>
      <c r="P13" s="185"/>
      <c r="Q13" s="185"/>
      <c r="R13" s="185"/>
      <c r="S13" s="184"/>
      <c r="T13" s="185"/>
      <c r="U13" s="185"/>
      <c r="V13" s="185"/>
      <c r="W13" s="185"/>
      <c r="X13" s="185"/>
      <c r="Y13" s="184"/>
      <c r="Z13" s="185"/>
      <c r="AA13" s="185"/>
      <c r="AB13" s="185"/>
      <c r="AC13" s="185"/>
      <c r="AD13" s="185"/>
      <c r="AE13" s="184"/>
      <c r="AF13" s="185"/>
      <c r="AG13" s="185"/>
      <c r="AH13" s="185"/>
      <c r="AI13" s="185"/>
      <c r="AJ13" s="185"/>
      <c r="AK13" s="184"/>
      <c r="AL13" s="183"/>
    </row>
    <row r="14" spans="1:38" ht="15.75" customHeight="1">
      <c r="A14" s="186" t="s">
        <v>52</v>
      </c>
      <c r="B14" s="190" t="s">
        <v>64</v>
      </c>
      <c r="C14" s="188"/>
      <c r="D14" s="188"/>
      <c r="E14" s="188"/>
      <c r="F14" s="188"/>
      <c r="G14" s="189"/>
      <c r="H14" s="190" t="s">
        <v>65</v>
      </c>
      <c r="I14" s="188"/>
      <c r="J14" s="188"/>
      <c r="K14" s="188"/>
      <c r="L14" s="188"/>
      <c r="M14" s="189"/>
      <c r="N14" s="190" t="s">
        <v>66</v>
      </c>
      <c r="O14" s="188"/>
      <c r="P14" s="188"/>
      <c r="Q14" s="188"/>
      <c r="R14" s="188"/>
      <c r="S14" s="189"/>
      <c r="T14" s="190" t="s">
        <v>67</v>
      </c>
      <c r="U14" s="188"/>
      <c r="V14" s="188"/>
      <c r="W14" s="188"/>
      <c r="X14" s="188"/>
      <c r="Y14" s="189"/>
      <c r="Z14" s="190" t="s">
        <v>68</v>
      </c>
      <c r="AA14" s="188"/>
      <c r="AB14" s="188"/>
      <c r="AC14" s="188"/>
      <c r="AD14" s="188"/>
      <c r="AE14" s="189"/>
      <c r="AF14" s="190" t="s">
        <v>69</v>
      </c>
      <c r="AG14" s="188"/>
      <c r="AH14" s="188"/>
      <c r="AI14" s="188"/>
      <c r="AJ14" s="188"/>
      <c r="AK14" s="189"/>
      <c r="AL14" s="191" t="s">
        <v>59</v>
      </c>
    </row>
    <row r="15" spans="1:38" ht="15.75" customHeight="1">
      <c r="A15" s="192"/>
      <c r="B15" s="201" t="s">
        <v>43</v>
      </c>
      <c r="C15" s="193" t="s">
        <v>7</v>
      </c>
      <c r="D15" s="193" t="s">
        <v>8</v>
      </c>
      <c r="E15" s="193" t="s">
        <v>60</v>
      </c>
      <c r="F15" s="193" t="s">
        <v>61</v>
      </c>
      <c r="G15" s="194" t="s">
        <v>62</v>
      </c>
      <c r="H15" s="201" t="s">
        <v>43</v>
      </c>
      <c r="I15" s="193" t="s">
        <v>7</v>
      </c>
      <c r="J15" s="193" t="s">
        <v>8</v>
      </c>
      <c r="K15" s="193" t="s">
        <v>60</v>
      </c>
      <c r="L15" s="193" t="s">
        <v>61</v>
      </c>
      <c r="M15" s="194" t="s">
        <v>62</v>
      </c>
      <c r="N15" s="201" t="s">
        <v>43</v>
      </c>
      <c r="O15" s="193" t="s">
        <v>7</v>
      </c>
      <c r="P15" s="193" t="s">
        <v>8</v>
      </c>
      <c r="Q15" s="193" t="s">
        <v>60</v>
      </c>
      <c r="R15" s="193" t="s">
        <v>61</v>
      </c>
      <c r="S15" s="194" t="s">
        <v>62</v>
      </c>
      <c r="T15" s="201" t="s">
        <v>43</v>
      </c>
      <c r="U15" s="193" t="s">
        <v>7</v>
      </c>
      <c r="V15" s="193" t="s">
        <v>8</v>
      </c>
      <c r="W15" s="193" t="s">
        <v>60</v>
      </c>
      <c r="X15" s="193" t="s">
        <v>61</v>
      </c>
      <c r="Y15" s="194" t="s">
        <v>62</v>
      </c>
      <c r="Z15" s="193" t="s">
        <v>43</v>
      </c>
      <c r="AA15" s="193" t="s">
        <v>7</v>
      </c>
      <c r="AB15" s="193" t="s">
        <v>8</v>
      </c>
      <c r="AC15" s="193" t="s">
        <v>60</v>
      </c>
      <c r="AD15" s="193" t="s">
        <v>61</v>
      </c>
      <c r="AE15" s="194" t="s">
        <v>62</v>
      </c>
      <c r="AF15" s="193" t="s">
        <v>43</v>
      </c>
      <c r="AG15" s="193" t="s">
        <v>7</v>
      </c>
      <c r="AH15" s="193" t="s">
        <v>8</v>
      </c>
      <c r="AI15" s="193" t="s">
        <v>60</v>
      </c>
      <c r="AJ15" s="193" t="s">
        <v>61</v>
      </c>
      <c r="AK15" s="194" t="s">
        <v>62</v>
      </c>
      <c r="AL15" s="191"/>
    </row>
    <row r="16" spans="1:38" ht="15.75" customHeight="1">
      <c r="A16" s="201" t="s">
        <v>13</v>
      </c>
      <c r="B16" s="200">
        <v>58.24</v>
      </c>
      <c r="C16" s="200">
        <v>36.840000000000003</v>
      </c>
      <c r="D16" s="200">
        <v>78.78</v>
      </c>
      <c r="E16" s="200">
        <v>46.35</v>
      </c>
      <c r="F16" s="200">
        <v>65.819999999999993</v>
      </c>
      <c r="G16" s="199">
        <f t="shared" ref="G16:G17" si="12">AVERAGE(E16,F16)</f>
        <v>56.084999999999994</v>
      </c>
      <c r="H16" s="202">
        <v>45.45</v>
      </c>
      <c r="I16" s="202">
        <v>26.31</v>
      </c>
      <c r="J16" s="202">
        <v>71.42</v>
      </c>
      <c r="K16" s="202">
        <v>35.71</v>
      </c>
      <c r="L16" s="202">
        <v>52.63</v>
      </c>
      <c r="M16" s="199">
        <f t="shared" ref="M16:M17" si="13">AVERAGE(K16,L16)</f>
        <v>44.17</v>
      </c>
      <c r="N16" s="202">
        <v>64.510000000000005</v>
      </c>
      <c r="O16" s="202">
        <v>0</v>
      </c>
      <c r="P16" s="202">
        <v>100</v>
      </c>
      <c r="Q16" s="202">
        <v>0</v>
      </c>
      <c r="R16" s="202">
        <v>78.430000000000007</v>
      </c>
      <c r="S16" s="199">
        <f t="shared" ref="S16:S17" si="14">AVERAGE(Q16,R16)</f>
        <v>39.215000000000003</v>
      </c>
      <c r="T16" s="202">
        <v>48.48</v>
      </c>
      <c r="U16" s="202">
        <v>14.28</v>
      </c>
      <c r="V16" s="202">
        <v>73.680000000000007</v>
      </c>
      <c r="W16" s="202">
        <v>19.04</v>
      </c>
      <c r="X16" s="202">
        <v>62.22</v>
      </c>
      <c r="Y16" s="199">
        <f t="shared" ref="Y16:Y17" si="15">AVERAGE(W16,X16)</f>
        <v>40.629999999999995</v>
      </c>
      <c r="Z16" s="200">
        <v>55</v>
      </c>
      <c r="AA16" s="200">
        <v>52.94</v>
      </c>
      <c r="AB16" s="200">
        <v>56.52</v>
      </c>
      <c r="AC16" s="200">
        <v>50</v>
      </c>
      <c r="AD16" s="200">
        <v>59.09</v>
      </c>
      <c r="AE16" s="199">
        <f t="shared" ref="AE16:AE21" si="16">AVERAGE(AC16,AD16)</f>
        <v>54.545000000000002</v>
      </c>
      <c r="AF16" s="200">
        <v>62.5</v>
      </c>
      <c r="AG16" s="200">
        <v>35</v>
      </c>
      <c r="AH16" s="200">
        <v>90</v>
      </c>
      <c r="AI16" s="200">
        <v>48.27</v>
      </c>
      <c r="AJ16" s="200">
        <v>70.58</v>
      </c>
      <c r="AK16" s="199">
        <f t="shared" ref="AK16:AK21" si="17">AVERAGE(AI16,AJ16)</f>
        <v>59.424999999999997</v>
      </c>
      <c r="AL16" s="191">
        <f t="shared" ref="AL16:AL21" si="18">AVERAGE(G16,M16,S16,Y16,AE16,AK16)</f>
        <v>49.011666666666663</v>
      </c>
    </row>
    <row r="17" spans="1:38" ht="15.75" customHeight="1">
      <c r="A17" s="201" t="s">
        <v>14</v>
      </c>
      <c r="B17" s="205">
        <v>54.25</v>
      </c>
      <c r="C17" s="206">
        <v>10.39</v>
      </c>
      <c r="D17" s="206">
        <v>98.68</v>
      </c>
      <c r="E17" s="206">
        <v>18.600000000000001</v>
      </c>
      <c r="F17" s="206">
        <v>68.180000000000007</v>
      </c>
      <c r="G17" s="199">
        <f t="shared" si="12"/>
        <v>43.39</v>
      </c>
      <c r="H17" s="202">
        <v>45.16</v>
      </c>
      <c r="I17" s="202">
        <v>0</v>
      </c>
      <c r="J17" s="202">
        <v>100</v>
      </c>
      <c r="K17" s="202">
        <v>0</v>
      </c>
      <c r="L17" s="202">
        <v>62.22</v>
      </c>
      <c r="M17" s="199">
        <f t="shared" si="13"/>
        <v>31.11</v>
      </c>
      <c r="N17" s="202">
        <v>64.52</v>
      </c>
      <c r="O17" s="202">
        <v>0</v>
      </c>
      <c r="P17" s="202">
        <v>100</v>
      </c>
      <c r="Q17" s="202">
        <v>0</v>
      </c>
      <c r="R17" s="202">
        <v>78.430000000000007</v>
      </c>
      <c r="S17" s="199">
        <f t="shared" si="14"/>
        <v>39.215000000000003</v>
      </c>
      <c r="T17" s="202">
        <v>57.58</v>
      </c>
      <c r="U17" s="202">
        <v>0</v>
      </c>
      <c r="V17" s="202">
        <v>100</v>
      </c>
      <c r="W17" s="202">
        <v>0</v>
      </c>
      <c r="X17" s="202">
        <v>73.08</v>
      </c>
      <c r="Y17" s="199">
        <f t="shared" si="15"/>
        <v>36.54</v>
      </c>
      <c r="Z17" s="200">
        <v>57.5</v>
      </c>
      <c r="AA17" s="200">
        <v>0</v>
      </c>
      <c r="AB17" s="200">
        <v>100</v>
      </c>
      <c r="AC17" s="200">
        <v>0</v>
      </c>
      <c r="AD17" s="200">
        <v>73.02</v>
      </c>
      <c r="AE17" s="199">
        <f t="shared" si="16"/>
        <v>36.51</v>
      </c>
      <c r="AF17" s="200">
        <v>52.5</v>
      </c>
      <c r="AG17" s="200">
        <v>5</v>
      </c>
      <c r="AH17" s="200">
        <v>100</v>
      </c>
      <c r="AI17" s="200">
        <v>9.52</v>
      </c>
      <c r="AJ17" s="200">
        <v>67.8</v>
      </c>
      <c r="AK17" s="199">
        <f t="shared" si="17"/>
        <v>38.659999999999997</v>
      </c>
      <c r="AL17" s="191">
        <f t="shared" si="18"/>
        <v>37.570833333333333</v>
      </c>
    </row>
    <row r="18" spans="1:38" ht="15.75" customHeight="1">
      <c r="A18" s="195" t="s">
        <v>15</v>
      </c>
      <c r="B18" s="202">
        <v>50.26</v>
      </c>
      <c r="C18" s="207">
        <v>93.68</v>
      </c>
      <c r="D18" s="207">
        <v>8.16</v>
      </c>
      <c r="E18" s="207">
        <v>64.959999999999994</v>
      </c>
      <c r="F18" s="207">
        <v>14.29</v>
      </c>
      <c r="G18" s="199">
        <v>39.619999999999997</v>
      </c>
      <c r="H18" s="202">
        <v>57.58</v>
      </c>
      <c r="I18" s="202">
        <v>100</v>
      </c>
      <c r="J18" s="202">
        <v>0</v>
      </c>
      <c r="K18" s="202">
        <v>73.08</v>
      </c>
      <c r="L18" s="202">
        <v>0</v>
      </c>
      <c r="M18" s="199">
        <v>36.54</v>
      </c>
      <c r="N18" s="202">
        <v>32.26</v>
      </c>
      <c r="O18" s="202">
        <v>90.91</v>
      </c>
      <c r="P18" s="202">
        <v>0</v>
      </c>
      <c r="Q18" s="202">
        <v>48.78</v>
      </c>
      <c r="R18" s="202">
        <v>0</v>
      </c>
      <c r="S18" s="199">
        <v>24.39</v>
      </c>
      <c r="T18" s="202">
        <v>45.45</v>
      </c>
      <c r="U18" s="202">
        <v>78.569999999999993</v>
      </c>
      <c r="V18" s="202">
        <v>21.05</v>
      </c>
      <c r="W18" s="202">
        <v>55</v>
      </c>
      <c r="X18" s="202">
        <v>30.77</v>
      </c>
      <c r="Y18" s="199">
        <v>42.88</v>
      </c>
      <c r="Z18" s="208">
        <v>52.5</v>
      </c>
      <c r="AA18" s="209">
        <v>100</v>
      </c>
      <c r="AB18" s="209">
        <v>17.39</v>
      </c>
      <c r="AC18" s="209">
        <v>64.150000000000006</v>
      </c>
      <c r="AD18" s="209">
        <v>29.63</v>
      </c>
      <c r="AE18" s="199">
        <f t="shared" si="16"/>
        <v>46.89</v>
      </c>
      <c r="AF18" s="209">
        <v>56.41</v>
      </c>
      <c r="AG18" s="209">
        <v>100</v>
      </c>
      <c r="AH18" s="209">
        <v>15</v>
      </c>
      <c r="AI18" s="209">
        <v>69.09</v>
      </c>
      <c r="AJ18" s="209">
        <v>26.09</v>
      </c>
      <c r="AK18" s="199">
        <f t="shared" si="17"/>
        <v>47.59</v>
      </c>
      <c r="AL18" s="191">
        <f t="shared" si="18"/>
        <v>39.651666666666664</v>
      </c>
    </row>
    <row r="19" spans="1:38" ht="15.75" customHeight="1">
      <c r="A19" s="195" t="s">
        <v>16</v>
      </c>
      <c r="B19" s="202">
        <v>48.97</v>
      </c>
      <c r="C19" s="207">
        <v>100</v>
      </c>
      <c r="D19" s="207">
        <v>0</v>
      </c>
      <c r="E19" s="207">
        <v>65.739999999999995</v>
      </c>
      <c r="F19" s="207">
        <v>0</v>
      </c>
      <c r="G19" s="199">
        <v>32.869999999999997</v>
      </c>
      <c r="H19" s="202">
        <v>57.58</v>
      </c>
      <c r="I19" s="202">
        <v>100</v>
      </c>
      <c r="J19" s="202">
        <v>0</v>
      </c>
      <c r="K19" s="202">
        <v>73.08</v>
      </c>
      <c r="L19" s="202">
        <v>0</v>
      </c>
      <c r="M19" s="199">
        <v>36.54</v>
      </c>
      <c r="N19" s="202">
        <v>35.479999999999997</v>
      </c>
      <c r="O19" s="202">
        <v>100</v>
      </c>
      <c r="P19" s="202">
        <v>0</v>
      </c>
      <c r="Q19" s="202">
        <v>52.38</v>
      </c>
      <c r="R19" s="202">
        <v>0</v>
      </c>
      <c r="S19" s="199">
        <v>26.19</v>
      </c>
      <c r="T19" s="202">
        <v>42.42</v>
      </c>
      <c r="U19" s="202">
        <v>100</v>
      </c>
      <c r="V19" s="202">
        <v>0</v>
      </c>
      <c r="W19" s="202">
        <v>59.57</v>
      </c>
      <c r="X19" s="202">
        <v>0</v>
      </c>
      <c r="Y19" s="199">
        <v>29.79</v>
      </c>
      <c r="Z19" s="200">
        <v>42.5</v>
      </c>
      <c r="AA19" s="200">
        <v>100</v>
      </c>
      <c r="AB19" s="200">
        <v>0</v>
      </c>
      <c r="AC19" s="200">
        <v>59.65</v>
      </c>
      <c r="AD19" s="200">
        <v>0</v>
      </c>
      <c r="AE19" s="199">
        <f t="shared" si="16"/>
        <v>29.824999999999999</v>
      </c>
      <c r="AF19" s="200">
        <v>50</v>
      </c>
      <c r="AG19" s="200">
        <v>100</v>
      </c>
      <c r="AH19" s="200">
        <v>0</v>
      </c>
      <c r="AI19" s="200">
        <v>66.67</v>
      </c>
      <c r="AJ19" s="200">
        <v>0</v>
      </c>
      <c r="AK19" s="199">
        <f t="shared" si="17"/>
        <v>33.335000000000001</v>
      </c>
      <c r="AL19" s="191">
        <f t="shared" si="18"/>
        <v>31.424999999999997</v>
      </c>
    </row>
    <row r="20" spans="1:38" ht="15.75" customHeight="1">
      <c r="A20" s="201" t="s">
        <v>17</v>
      </c>
      <c r="B20" s="202">
        <v>46.39</v>
      </c>
      <c r="C20" s="202">
        <v>74.739999999999995</v>
      </c>
      <c r="D20" s="202">
        <v>19.190000000000001</v>
      </c>
      <c r="E20" s="202">
        <v>57.72</v>
      </c>
      <c r="F20" s="202">
        <v>26.76</v>
      </c>
      <c r="G20" s="199">
        <f t="shared" ref="G20:G21" si="19">AVERAGE(E20,F20)</f>
        <v>42.24</v>
      </c>
      <c r="H20" s="202">
        <v>60.61</v>
      </c>
      <c r="I20" s="202">
        <v>57.89</v>
      </c>
      <c r="J20" s="202">
        <v>64.290000000000006</v>
      </c>
      <c r="K20" s="202">
        <v>62.86</v>
      </c>
      <c r="L20" s="202">
        <v>58.06</v>
      </c>
      <c r="M20" s="199">
        <f t="shared" ref="M20:M21" si="20">AVERAGE(K20,L20)</f>
        <v>60.46</v>
      </c>
      <c r="N20" s="202">
        <v>64.52</v>
      </c>
      <c r="O20" s="202">
        <v>27.27</v>
      </c>
      <c r="P20" s="202">
        <v>85</v>
      </c>
      <c r="Q20" s="202">
        <v>35.29</v>
      </c>
      <c r="R20" s="202">
        <v>75.56</v>
      </c>
      <c r="S20" s="199">
        <f t="shared" ref="S20:S21" si="21">AVERAGE(Q20,R20)</f>
        <v>55.424999999999997</v>
      </c>
      <c r="T20" s="202">
        <v>51.52</v>
      </c>
      <c r="U20" s="202">
        <v>7.14</v>
      </c>
      <c r="V20" s="202">
        <v>84.21</v>
      </c>
      <c r="W20" s="202">
        <v>11.11</v>
      </c>
      <c r="X20" s="202">
        <v>66.67</v>
      </c>
      <c r="Y20" s="199">
        <f t="shared" ref="Y20:Y21" si="22">AVERAGE(W20,X20)</f>
        <v>38.89</v>
      </c>
      <c r="Z20" s="200">
        <v>40</v>
      </c>
      <c r="AA20" s="200">
        <v>29.41</v>
      </c>
      <c r="AB20" s="200">
        <v>47.83</v>
      </c>
      <c r="AC20" s="200">
        <v>29.41</v>
      </c>
      <c r="AD20" s="200">
        <v>47.83</v>
      </c>
      <c r="AE20" s="199">
        <f t="shared" si="16"/>
        <v>38.619999999999997</v>
      </c>
      <c r="AF20" s="200">
        <v>72.5</v>
      </c>
      <c r="AG20" s="200">
        <v>65</v>
      </c>
      <c r="AH20" s="200">
        <v>80</v>
      </c>
      <c r="AI20" s="200">
        <v>70.27</v>
      </c>
      <c r="AJ20" s="200">
        <v>74.42</v>
      </c>
      <c r="AK20" s="199">
        <f t="shared" si="17"/>
        <v>72.344999999999999</v>
      </c>
      <c r="AL20" s="191">
        <f t="shared" si="18"/>
        <v>51.330000000000005</v>
      </c>
    </row>
    <row r="21" spans="1:38" ht="15.75" customHeight="1">
      <c r="A21" s="201" t="s">
        <v>18</v>
      </c>
      <c r="B21" s="202">
        <v>51.03</v>
      </c>
      <c r="C21" s="202">
        <v>0</v>
      </c>
      <c r="D21" s="202">
        <v>100</v>
      </c>
      <c r="E21" s="202">
        <v>0</v>
      </c>
      <c r="F21" s="202">
        <v>67.58</v>
      </c>
      <c r="G21" s="199">
        <f t="shared" si="19"/>
        <v>33.79</v>
      </c>
      <c r="H21" s="202">
        <v>42.42</v>
      </c>
      <c r="I21" s="202">
        <v>0</v>
      </c>
      <c r="J21" s="202">
        <v>100</v>
      </c>
      <c r="K21" s="202">
        <v>0</v>
      </c>
      <c r="L21" s="202">
        <v>59.57</v>
      </c>
      <c r="M21" s="199">
        <f t="shared" si="20"/>
        <v>29.785</v>
      </c>
      <c r="N21" s="202">
        <v>64.52</v>
      </c>
      <c r="O21" s="202">
        <v>0</v>
      </c>
      <c r="P21" s="202">
        <v>100</v>
      </c>
      <c r="Q21" s="202">
        <v>0</v>
      </c>
      <c r="R21" s="202">
        <v>78.430000000000007</v>
      </c>
      <c r="S21" s="199">
        <f t="shared" si="21"/>
        <v>39.215000000000003</v>
      </c>
      <c r="T21" s="202">
        <v>57.58</v>
      </c>
      <c r="U21" s="202">
        <v>0</v>
      </c>
      <c r="V21" s="202">
        <v>100</v>
      </c>
      <c r="W21" s="202">
        <v>0</v>
      </c>
      <c r="X21" s="202">
        <v>73.08</v>
      </c>
      <c r="Y21" s="199">
        <f t="shared" si="22"/>
        <v>36.54</v>
      </c>
      <c r="Z21" s="200">
        <v>57.5</v>
      </c>
      <c r="AA21" s="200">
        <v>0</v>
      </c>
      <c r="AB21" s="200">
        <v>100</v>
      </c>
      <c r="AC21" s="200">
        <v>0</v>
      </c>
      <c r="AD21" s="200">
        <v>73.02</v>
      </c>
      <c r="AE21" s="197">
        <f t="shared" si="16"/>
        <v>36.51</v>
      </c>
      <c r="AF21" s="200">
        <v>50</v>
      </c>
      <c r="AG21" s="200">
        <v>0</v>
      </c>
      <c r="AH21" s="200">
        <v>100</v>
      </c>
      <c r="AI21" s="200">
        <v>0</v>
      </c>
      <c r="AJ21" s="200">
        <v>66.67</v>
      </c>
      <c r="AK21" s="197">
        <f t="shared" si="17"/>
        <v>33.335000000000001</v>
      </c>
      <c r="AL21" s="191">
        <f t="shared" si="18"/>
        <v>34.862500000000004</v>
      </c>
    </row>
    <row r="22" spans="1:38" ht="15.75" customHeight="1">
      <c r="A22" s="203" t="s">
        <v>59</v>
      </c>
      <c r="B22" s="201"/>
      <c r="C22" s="201"/>
      <c r="D22" s="201"/>
      <c r="E22" s="201"/>
      <c r="F22" s="201"/>
      <c r="G22" s="203">
        <f>AVERAGE(G16:G21)</f>
        <v>41.332500000000003</v>
      </c>
      <c r="H22" s="201"/>
      <c r="I22" s="201"/>
      <c r="J22" s="201"/>
      <c r="K22" s="201"/>
      <c r="L22" s="201"/>
      <c r="M22" s="203">
        <f>AVERAGE(M16:M21)</f>
        <v>39.767499999999998</v>
      </c>
      <c r="N22" s="201"/>
      <c r="O22" s="201"/>
      <c r="P22" s="201"/>
      <c r="Q22" s="201"/>
      <c r="R22" s="201"/>
      <c r="S22" s="203">
        <f>AVERAGE(S16:S21)</f>
        <v>37.274999999999999</v>
      </c>
      <c r="T22" s="201"/>
      <c r="U22" s="201"/>
      <c r="V22" s="201"/>
      <c r="W22" s="201"/>
      <c r="X22" s="201"/>
      <c r="Y22" s="203">
        <f>AVERAGE(Y16:Y21)</f>
        <v>37.544999999999995</v>
      </c>
      <c r="Z22" s="201"/>
      <c r="AA22" s="201"/>
      <c r="AB22" s="201"/>
      <c r="AC22" s="201"/>
      <c r="AD22" s="201"/>
      <c r="AE22" s="203">
        <f>AVERAGE(AE16:AE21)</f>
        <v>40.483333333333327</v>
      </c>
      <c r="AF22" s="201"/>
      <c r="AG22" s="201"/>
      <c r="AH22" s="201"/>
      <c r="AI22" s="201"/>
      <c r="AJ22" s="201"/>
      <c r="AK22" s="203">
        <f t="shared" ref="AK22:AL22" si="23">AVERAGE(AK16:AK21)</f>
        <v>47.448333333333331</v>
      </c>
      <c r="AL22" s="204">
        <f t="shared" si="23"/>
        <v>40.641944444444441</v>
      </c>
    </row>
    <row r="23" spans="1:38" ht="15.75" customHeight="1">
      <c r="A23" s="184" t="s">
        <v>4</v>
      </c>
      <c r="B23" s="185"/>
      <c r="C23" s="185"/>
      <c r="D23" s="185"/>
      <c r="E23" s="185"/>
      <c r="F23" s="185"/>
      <c r="G23" s="184"/>
      <c r="H23" s="185"/>
      <c r="I23" s="185"/>
      <c r="J23" s="185"/>
      <c r="K23" s="185"/>
      <c r="L23" s="185"/>
      <c r="M23" s="184"/>
      <c r="N23" s="185"/>
      <c r="O23" s="185"/>
      <c r="P23" s="185"/>
      <c r="Q23" s="185"/>
      <c r="R23" s="185"/>
      <c r="S23" s="184"/>
      <c r="T23" s="185"/>
      <c r="U23" s="185"/>
      <c r="V23" s="185"/>
      <c r="W23" s="185"/>
      <c r="X23" s="185"/>
      <c r="Y23" s="184"/>
      <c r="Z23" s="185"/>
      <c r="AA23" s="185"/>
      <c r="AB23" s="185"/>
      <c r="AC23" s="185"/>
      <c r="AD23" s="185"/>
      <c r="AE23" s="184"/>
      <c r="AF23" s="185"/>
      <c r="AG23" s="185"/>
      <c r="AH23" s="185"/>
      <c r="AI23" s="185"/>
      <c r="AJ23" s="185"/>
      <c r="AK23" s="184"/>
      <c r="AL23" s="183"/>
    </row>
    <row r="24" spans="1:38" ht="15.75" customHeight="1">
      <c r="A24" s="186" t="s">
        <v>52</v>
      </c>
      <c r="B24" s="190" t="s">
        <v>70</v>
      </c>
      <c r="C24" s="188"/>
      <c r="D24" s="188"/>
      <c r="E24" s="188"/>
      <c r="F24" s="188"/>
      <c r="G24" s="189"/>
      <c r="H24" s="190" t="s">
        <v>71</v>
      </c>
      <c r="I24" s="188"/>
      <c r="J24" s="188"/>
      <c r="K24" s="188"/>
      <c r="L24" s="188"/>
      <c r="M24" s="189"/>
      <c r="N24" s="190" t="s">
        <v>72</v>
      </c>
      <c r="O24" s="188"/>
      <c r="P24" s="188"/>
      <c r="Q24" s="188"/>
      <c r="R24" s="188"/>
      <c r="S24" s="189"/>
      <c r="T24" s="190" t="s">
        <v>73</v>
      </c>
      <c r="U24" s="188"/>
      <c r="V24" s="188"/>
      <c r="W24" s="188"/>
      <c r="X24" s="188"/>
      <c r="Y24" s="189"/>
      <c r="Z24" s="190" t="s">
        <v>74</v>
      </c>
      <c r="AA24" s="188"/>
      <c r="AB24" s="188"/>
      <c r="AC24" s="188"/>
      <c r="AD24" s="188"/>
      <c r="AE24" s="189"/>
      <c r="AF24" s="190" t="s">
        <v>75</v>
      </c>
      <c r="AG24" s="188"/>
      <c r="AH24" s="188"/>
      <c r="AI24" s="188"/>
      <c r="AJ24" s="188"/>
      <c r="AK24" s="189"/>
      <c r="AL24" s="191" t="s">
        <v>59</v>
      </c>
    </row>
    <row r="25" spans="1:38" ht="15.75" customHeight="1">
      <c r="A25" s="192"/>
      <c r="B25" s="201" t="s">
        <v>43</v>
      </c>
      <c r="C25" s="193" t="s">
        <v>7</v>
      </c>
      <c r="D25" s="193" t="s">
        <v>8</v>
      </c>
      <c r="E25" s="193" t="s">
        <v>60</v>
      </c>
      <c r="F25" s="193" t="s">
        <v>61</v>
      </c>
      <c r="G25" s="194" t="s">
        <v>62</v>
      </c>
      <c r="H25" s="201" t="s">
        <v>43</v>
      </c>
      <c r="I25" s="193" t="s">
        <v>7</v>
      </c>
      <c r="J25" s="193" t="s">
        <v>8</v>
      </c>
      <c r="K25" s="193" t="s">
        <v>60</v>
      </c>
      <c r="L25" s="193" t="s">
        <v>61</v>
      </c>
      <c r="M25" s="194" t="s">
        <v>62</v>
      </c>
      <c r="N25" s="201" t="s">
        <v>43</v>
      </c>
      <c r="O25" s="193" t="s">
        <v>7</v>
      </c>
      <c r="P25" s="193" t="s">
        <v>8</v>
      </c>
      <c r="Q25" s="193" t="s">
        <v>60</v>
      </c>
      <c r="R25" s="193" t="s">
        <v>61</v>
      </c>
      <c r="S25" s="194" t="s">
        <v>62</v>
      </c>
      <c r="T25" s="201" t="s">
        <v>43</v>
      </c>
      <c r="U25" s="193" t="s">
        <v>7</v>
      </c>
      <c r="V25" s="193" t="s">
        <v>8</v>
      </c>
      <c r="W25" s="193" t="s">
        <v>60</v>
      </c>
      <c r="X25" s="193" t="s">
        <v>61</v>
      </c>
      <c r="Y25" s="194" t="s">
        <v>62</v>
      </c>
      <c r="Z25" s="193" t="s">
        <v>43</v>
      </c>
      <c r="AA25" s="193" t="s">
        <v>7</v>
      </c>
      <c r="AB25" s="193" t="s">
        <v>8</v>
      </c>
      <c r="AC25" s="193" t="s">
        <v>60</v>
      </c>
      <c r="AD25" s="193" t="s">
        <v>61</v>
      </c>
      <c r="AE25" s="194" t="s">
        <v>62</v>
      </c>
      <c r="AF25" s="193" t="s">
        <v>43</v>
      </c>
      <c r="AG25" s="193" t="s">
        <v>7</v>
      </c>
      <c r="AH25" s="193" t="s">
        <v>8</v>
      </c>
      <c r="AI25" s="193" t="s">
        <v>60</v>
      </c>
      <c r="AJ25" s="193" t="s">
        <v>61</v>
      </c>
      <c r="AK25" s="194" t="s">
        <v>62</v>
      </c>
      <c r="AL25" s="191"/>
    </row>
    <row r="26" spans="1:38" ht="15.75" customHeight="1">
      <c r="A26" s="201" t="s">
        <v>13</v>
      </c>
      <c r="B26" s="202">
        <v>52.3</v>
      </c>
      <c r="C26" s="202">
        <v>37.14</v>
      </c>
      <c r="D26" s="202">
        <v>70</v>
      </c>
      <c r="E26" s="202">
        <v>45.61</v>
      </c>
      <c r="F26" s="202">
        <v>57.53</v>
      </c>
      <c r="G26" s="199">
        <f t="shared" ref="G26:G27" si="24">AVERAGE(E26,F26)</f>
        <v>51.57</v>
      </c>
      <c r="H26" s="200">
        <v>51.51</v>
      </c>
      <c r="I26" s="200">
        <v>26.66</v>
      </c>
      <c r="J26" s="200">
        <v>72.22</v>
      </c>
      <c r="K26" s="200">
        <v>33.33</v>
      </c>
      <c r="L26" s="200">
        <v>61.9</v>
      </c>
      <c r="M26" s="199">
        <f t="shared" ref="M26:M27" si="25">AVERAGE(K26,L26)</f>
        <v>47.614999999999995</v>
      </c>
      <c r="N26" s="202">
        <v>54.54</v>
      </c>
      <c r="O26" s="202">
        <v>0</v>
      </c>
      <c r="P26" s="202">
        <v>94.73</v>
      </c>
      <c r="Q26" s="202">
        <v>0</v>
      </c>
      <c r="R26" s="202">
        <v>70.58</v>
      </c>
      <c r="S26" s="199">
        <f t="shared" ref="S26:S27" si="26">AVERAGE(Q26,R26)</f>
        <v>35.29</v>
      </c>
      <c r="T26" s="202">
        <v>51.51</v>
      </c>
      <c r="U26" s="202">
        <v>20</v>
      </c>
      <c r="V26" s="202">
        <v>100</v>
      </c>
      <c r="W26" s="202">
        <v>33.33</v>
      </c>
      <c r="X26" s="202">
        <v>61.9</v>
      </c>
      <c r="Y26" s="199">
        <f t="shared" ref="Y26:Y27" si="27">AVERAGE(W26,X26)</f>
        <v>47.614999999999995</v>
      </c>
      <c r="Z26" s="200">
        <v>55</v>
      </c>
      <c r="AA26" s="200">
        <v>42.85</v>
      </c>
      <c r="AB26" s="200">
        <v>68.42</v>
      </c>
      <c r="AC26" s="200">
        <v>50</v>
      </c>
      <c r="AD26" s="200">
        <v>59.09</v>
      </c>
      <c r="AE26" s="199">
        <f t="shared" ref="AE26:AE31" si="28">AVERAGE(AC26,AD26)</f>
        <v>54.545000000000002</v>
      </c>
      <c r="AF26" s="200">
        <v>48.17</v>
      </c>
      <c r="AG26" s="200">
        <v>25</v>
      </c>
      <c r="AH26" s="200">
        <v>73.680000000000007</v>
      </c>
      <c r="AI26" s="200">
        <v>33.33</v>
      </c>
      <c r="AJ26" s="200">
        <v>58.33</v>
      </c>
      <c r="AK26" s="199">
        <f t="shared" ref="AK26:AK31" si="29">AVERAGE(AI26,AJ26)</f>
        <v>45.83</v>
      </c>
      <c r="AL26" s="191">
        <f t="shared" ref="AL26:AL31" si="30">AVERAGE(G26,M26,S26,Y26,AE26,AK26)</f>
        <v>47.077499999999993</v>
      </c>
    </row>
    <row r="27" spans="1:38" ht="15.75" customHeight="1">
      <c r="A27" s="201" t="s">
        <v>14</v>
      </c>
      <c r="B27" s="202">
        <v>50.98</v>
      </c>
      <c r="C27" s="202">
        <v>11.9</v>
      </c>
      <c r="D27" s="202">
        <v>98.55</v>
      </c>
      <c r="E27" s="202">
        <v>21.05</v>
      </c>
      <c r="F27" s="202">
        <v>64.45</v>
      </c>
      <c r="G27" s="199">
        <f t="shared" si="24"/>
        <v>42.75</v>
      </c>
      <c r="H27" s="202">
        <v>54.84</v>
      </c>
      <c r="I27" s="202">
        <v>0</v>
      </c>
      <c r="J27" s="202">
        <v>100</v>
      </c>
      <c r="K27" s="202">
        <v>0</v>
      </c>
      <c r="L27" s="202">
        <v>70.83</v>
      </c>
      <c r="M27" s="199">
        <f t="shared" si="25"/>
        <v>35.414999999999999</v>
      </c>
      <c r="N27" s="202">
        <v>57.58</v>
      </c>
      <c r="O27" s="202">
        <v>0</v>
      </c>
      <c r="P27" s="202">
        <v>100</v>
      </c>
      <c r="Q27" s="202">
        <v>0</v>
      </c>
      <c r="R27" s="202">
        <v>73.08</v>
      </c>
      <c r="S27" s="199">
        <f t="shared" si="26"/>
        <v>36.54</v>
      </c>
      <c r="T27" s="202">
        <v>39.39</v>
      </c>
      <c r="U27" s="202">
        <v>0</v>
      </c>
      <c r="V27" s="202">
        <v>100</v>
      </c>
      <c r="W27" s="202">
        <v>0</v>
      </c>
      <c r="X27" s="202">
        <v>56.52</v>
      </c>
      <c r="Y27" s="199">
        <f t="shared" si="27"/>
        <v>28.26</v>
      </c>
      <c r="Z27" s="200">
        <v>47.37</v>
      </c>
      <c r="AA27" s="200">
        <v>4.76</v>
      </c>
      <c r="AB27" s="200">
        <v>100</v>
      </c>
      <c r="AC27" s="200">
        <v>9.09</v>
      </c>
      <c r="AD27" s="200">
        <v>62.96</v>
      </c>
      <c r="AE27" s="199">
        <f t="shared" si="28"/>
        <v>36.024999999999999</v>
      </c>
      <c r="AF27" s="200">
        <v>48.72</v>
      </c>
      <c r="AG27" s="200">
        <v>0</v>
      </c>
      <c r="AH27" s="200">
        <v>100</v>
      </c>
      <c r="AI27" s="200">
        <v>0</v>
      </c>
      <c r="AJ27" s="200">
        <v>65.52</v>
      </c>
      <c r="AK27" s="199">
        <f t="shared" si="29"/>
        <v>32.76</v>
      </c>
      <c r="AL27" s="191">
        <f t="shared" si="30"/>
        <v>35.291666666666664</v>
      </c>
    </row>
    <row r="28" spans="1:38" ht="15.75" customHeight="1">
      <c r="A28" s="195" t="s">
        <v>15</v>
      </c>
      <c r="B28" s="202">
        <v>50.78</v>
      </c>
      <c r="C28" s="202">
        <v>91.26</v>
      </c>
      <c r="D28" s="202">
        <v>4.4400000000000004</v>
      </c>
      <c r="E28" s="202">
        <v>66.430000000000007</v>
      </c>
      <c r="F28" s="202">
        <v>7.77</v>
      </c>
      <c r="G28" s="199">
        <v>37.1</v>
      </c>
      <c r="H28" s="202">
        <v>58.23</v>
      </c>
      <c r="I28" s="202">
        <v>100</v>
      </c>
      <c r="J28" s="202">
        <v>10.81</v>
      </c>
      <c r="K28" s="202">
        <v>71.790000000000006</v>
      </c>
      <c r="L28" s="202">
        <v>19.510000000000002</v>
      </c>
      <c r="M28" s="199">
        <v>45.65</v>
      </c>
      <c r="N28" s="202">
        <v>36.36</v>
      </c>
      <c r="O28" s="202">
        <v>85.71</v>
      </c>
      <c r="P28" s="202">
        <v>0</v>
      </c>
      <c r="Q28" s="202">
        <v>53.33</v>
      </c>
      <c r="R28" s="202">
        <v>0</v>
      </c>
      <c r="S28" s="199">
        <v>26.67</v>
      </c>
      <c r="T28" s="202">
        <v>51.52</v>
      </c>
      <c r="U28" s="202">
        <v>85</v>
      </c>
      <c r="V28" s="202">
        <v>0</v>
      </c>
      <c r="W28" s="202">
        <v>68</v>
      </c>
      <c r="X28" s="202">
        <v>0</v>
      </c>
      <c r="Y28" s="199">
        <v>34</v>
      </c>
      <c r="Z28" s="200">
        <v>60</v>
      </c>
      <c r="AA28" s="200">
        <v>100</v>
      </c>
      <c r="AB28" s="200">
        <v>15.79</v>
      </c>
      <c r="AC28" s="200">
        <v>72.41</v>
      </c>
      <c r="AD28" s="200">
        <v>27.27</v>
      </c>
      <c r="AE28" s="199">
        <f t="shared" si="28"/>
        <v>49.839999999999996</v>
      </c>
      <c r="AF28" s="200">
        <v>50</v>
      </c>
      <c r="AG28" s="200">
        <v>100</v>
      </c>
      <c r="AH28" s="200">
        <v>0</v>
      </c>
      <c r="AI28" s="200">
        <v>66.67</v>
      </c>
      <c r="AJ28" s="200">
        <v>0</v>
      </c>
      <c r="AK28" s="199">
        <f t="shared" si="29"/>
        <v>33.335000000000001</v>
      </c>
      <c r="AL28" s="191">
        <f t="shared" si="30"/>
        <v>37.76583333333334</v>
      </c>
    </row>
    <row r="29" spans="1:38" ht="15.75" customHeight="1">
      <c r="A29" s="195" t="s">
        <v>16</v>
      </c>
      <c r="B29" s="202">
        <v>53.85</v>
      </c>
      <c r="C29" s="202">
        <v>100</v>
      </c>
      <c r="D29" s="202">
        <v>0</v>
      </c>
      <c r="E29" s="202">
        <v>70</v>
      </c>
      <c r="F29" s="202">
        <v>0</v>
      </c>
      <c r="G29" s="199">
        <v>35</v>
      </c>
      <c r="H29" s="202">
        <v>45.45</v>
      </c>
      <c r="I29" s="202">
        <v>100</v>
      </c>
      <c r="J29" s="202">
        <v>0</v>
      </c>
      <c r="K29" s="202">
        <v>62.5</v>
      </c>
      <c r="L29" s="202">
        <v>0</v>
      </c>
      <c r="M29" s="199">
        <v>31.25</v>
      </c>
      <c r="N29" s="202">
        <v>42.42</v>
      </c>
      <c r="O29" s="202">
        <v>100</v>
      </c>
      <c r="P29" s="202">
        <v>0</v>
      </c>
      <c r="Q29" s="202">
        <v>59.57</v>
      </c>
      <c r="R29" s="202">
        <v>0</v>
      </c>
      <c r="S29" s="199">
        <v>29.79</v>
      </c>
      <c r="T29" s="202">
        <v>60.61</v>
      </c>
      <c r="U29" s="202">
        <v>100</v>
      </c>
      <c r="V29" s="202">
        <v>0</v>
      </c>
      <c r="W29" s="202">
        <v>75.47</v>
      </c>
      <c r="X29" s="202">
        <v>0</v>
      </c>
      <c r="Y29" s="199">
        <v>37.74</v>
      </c>
      <c r="Z29" s="200">
        <v>52.5</v>
      </c>
      <c r="AA29" s="200">
        <v>100</v>
      </c>
      <c r="AB29" s="200">
        <v>0</v>
      </c>
      <c r="AC29" s="200">
        <v>68.849999999999994</v>
      </c>
      <c r="AD29" s="200">
        <v>0</v>
      </c>
      <c r="AE29" s="199">
        <f t="shared" si="28"/>
        <v>34.424999999999997</v>
      </c>
      <c r="AF29" s="200">
        <v>51.28</v>
      </c>
      <c r="AG29" s="200">
        <v>100</v>
      </c>
      <c r="AH29" s="200">
        <v>0</v>
      </c>
      <c r="AI29" s="200">
        <v>67.8</v>
      </c>
      <c r="AJ29" s="200">
        <v>0</v>
      </c>
      <c r="AK29" s="199">
        <f t="shared" si="29"/>
        <v>33.9</v>
      </c>
      <c r="AL29" s="191">
        <f t="shared" si="30"/>
        <v>33.684166666666663</v>
      </c>
    </row>
    <row r="30" spans="1:38" ht="15.75" customHeight="1">
      <c r="A30" s="201" t="s">
        <v>17</v>
      </c>
      <c r="B30" s="202">
        <v>48.72</v>
      </c>
      <c r="C30" s="202">
        <v>80</v>
      </c>
      <c r="D30" s="202">
        <v>12.22</v>
      </c>
      <c r="E30" s="202">
        <v>62.69</v>
      </c>
      <c r="F30" s="202">
        <v>18.03</v>
      </c>
      <c r="G30" s="199">
        <f t="shared" ref="G30:G31" si="31">AVERAGE(E30,F30)</f>
        <v>40.36</v>
      </c>
      <c r="H30" s="202">
        <v>45.45</v>
      </c>
      <c r="I30" s="202">
        <v>66.67</v>
      </c>
      <c r="J30" s="202">
        <v>27.78</v>
      </c>
      <c r="K30" s="202">
        <v>52.63</v>
      </c>
      <c r="L30" s="202">
        <v>35.71</v>
      </c>
      <c r="M30" s="199">
        <f t="shared" ref="M30:M31" si="32">AVERAGE(K30,L30)</f>
        <v>44.17</v>
      </c>
      <c r="N30" s="202">
        <v>34.479999999999997</v>
      </c>
      <c r="O30" s="202">
        <v>19.05</v>
      </c>
      <c r="P30" s="202">
        <v>75</v>
      </c>
      <c r="Q30" s="202">
        <v>29.63</v>
      </c>
      <c r="R30" s="202">
        <v>38.71</v>
      </c>
      <c r="S30" s="199">
        <f t="shared" ref="S30:S31" si="33">AVERAGE(Q30,R30)</f>
        <v>34.17</v>
      </c>
      <c r="T30" s="202">
        <v>42.42</v>
      </c>
      <c r="U30" s="202">
        <v>10</v>
      </c>
      <c r="V30" s="202">
        <v>92.31</v>
      </c>
      <c r="W30" s="202">
        <v>17.39</v>
      </c>
      <c r="X30" s="202">
        <v>55.81</v>
      </c>
      <c r="Y30" s="199">
        <f t="shared" ref="Y30:Y31" si="34">AVERAGE(W30,X30)</f>
        <v>36.6</v>
      </c>
      <c r="Z30" s="200">
        <v>37.5</v>
      </c>
      <c r="AA30" s="200">
        <v>42.86</v>
      </c>
      <c r="AB30" s="200">
        <v>31.58</v>
      </c>
      <c r="AC30" s="200">
        <v>41.86</v>
      </c>
      <c r="AD30" s="200">
        <v>32.43</v>
      </c>
      <c r="AE30" s="199">
        <f t="shared" si="28"/>
        <v>37.144999999999996</v>
      </c>
      <c r="AF30" s="200">
        <v>69.23</v>
      </c>
      <c r="AG30" s="200">
        <v>55</v>
      </c>
      <c r="AH30" s="200">
        <v>84.21</v>
      </c>
      <c r="AI30" s="200">
        <v>64.709999999999994</v>
      </c>
      <c r="AJ30" s="200">
        <v>72.73</v>
      </c>
      <c r="AK30" s="199">
        <f t="shared" si="29"/>
        <v>68.72</v>
      </c>
      <c r="AL30" s="191">
        <f t="shared" si="30"/>
        <v>43.527499999999996</v>
      </c>
    </row>
    <row r="31" spans="1:38" ht="15.75" customHeight="1">
      <c r="A31" s="201" t="s">
        <v>18</v>
      </c>
      <c r="B31" s="202">
        <v>46.15</v>
      </c>
      <c r="C31" s="202">
        <v>0</v>
      </c>
      <c r="D31" s="202">
        <v>100</v>
      </c>
      <c r="E31" s="202">
        <v>0</v>
      </c>
      <c r="F31" s="202">
        <v>63.16</v>
      </c>
      <c r="G31" s="199">
        <f t="shared" si="31"/>
        <v>31.58</v>
      </c>
      <c r="H31" s="202">
        <v>54.55</v>
      </c>
      <c r="I31" s="202">
        <v>0</v>
      </c>
      <c r="J31" s="202">
        <v>100</v>
      </c>
      <c r="K31" s="202">
        <v>0</v>
      </c>
      <c r="L31" s="202">
        <v>70.59</v>
      </c>
      <c r="M31" s="199">
        <f t="shared" si="32"/>
        <v>35.295000000000002</v>
      </c>
      <c r="N31" s="202">
        <v>57.58</v>
      </c>
      <c r="O31" s="202">
        <v>0</v>
      </c>
      <c r="P31" s="202">
        <v>100</v>
      </c>
      <c r="Q31" s="202">
        <v>0</v>
      </c>
      <c r="R31" s="202">
        <v>73.08</v>
      </c>
      <c r="S31" s="199">
        <f t="shared" si="33"/>
        <v>36.54</v>
      </c>
      <c r="T31" s="202">
        <v>39.39</v>
      </c>
      <c r="U31" s="202">
        <v>0</v>
      </c>
      <c r="V31" s="202">
        <v>100</v>
      </c>
      <c r="W31" s="202">
        <v>0</v>
      </c>
      <c r="X31" s="202">
        <v>56.52</v>
      </c>
      <c r="Y31" s="199">
        <f t="shared" si="34"/>
        <v>28.26</v>
      </c>
      <c r="Z31" s="200">
        <v>47.5</v>
      </c>
      <c r="AA31" s="200">
        <v>0</v>
      </c>
      <c r="AB31" s="200">
        <v>100</v>
      </c>
      <c r="AC31" s="200">
        <v>0</v>
      </c>
      <c r="AD31" s="200">
        <v>64.41</v>
      </c>
      <c r="AE31" s="199">
        <f t="shared" si="28"/>
        <v>32.204999999999998</v>
      </c>
      <c r="AF31" s="200">
        <v>48.72</v>
      </c>
      <c r="AG31" s="200">
        <v>5</v>
      </c>
      <c r="AH31" s="200">
        <v>94.74</v>
      </c>
      <c r="AI31" s="200">
        <v>9.09</v>
      </c>
      <c r="AJ31" s="200">
        <v>64.290000000000006</v>
      </c>
      <c r="AK31" s="199">
        <f t="shared" si="29"/>
        <v>36.690000000000005</v>
      </c>
      <c r="AL31" s="191">
        <f t="shared" si="30"/>
        <v>33.428333333333335</v>
      </c>
    </row>
    <row r="32" spans="1:38" ht="15.75" customHeight="1">
      <c r="A32" s="191" t="s">
        <v>59</v>
      </c>
      <c r="B32" s="211"/>
      <c r="C32" s="211"/>
      <c r="D32" s="211"/>
      <c r="E32" s="211"/>
      <c r="F32" s="211"/>
      <c r="G32" s="203">
        <f>AVERAGE(G26:G31)</f>
        <v>39.726666666666659</v>
      </c>
      <c r="H32" s="191"/>
      <c r="I32" s="191"/>
      <c r="J32" s="191"/>
      <c r="K32" s="211"/>
      <c r="L32" s="211"/>
      <c r="M32" s="203">
        <f>AVERAGE(M26:M31)</f>
        <v>39.899166666666673</v>
      </c>
      <c r="N32" s="191"/>
      <c r="O32" s="191"/>
      <c r="P32" s="191"/>
      <c r="Q32" s="211"/>
      <c r="R32" s="211"/>
      <c r="S32" s="203">
        <f>AVERAGE(S26:S31)</f>
        <v>33.166666666666664</v>
      </c>
      <c r="T32" s="191"/>
      <c r="U32" s="191"/>
      <c r="V32" s="191"/>
      <c r="W32" s="211"/>
      <c r="X32" s="211"/>
      <c r="Y32" s="203">
        <f>AVERAGE(Y26:Y31)</f>
        <v>35.412500000000001</v>
      </c>
      <c r="Z32" s="201"/>
      <c r="AA32" s="201"/>
      <c r="AB32" s="201"/>
      <c r="AC32" s="201"/>
      <c r="AD32" s="201"/>
      <c r="AE32" s="203">
        <f>AVERAGE(AE26:AE31)</f>
        <v>40.697499999999991</v>
      </c>
      <c r="AF32" s="201"/>
      <c r="AG32" s="201"/>
      <c r="AH32" s="201"/>
      <c r="AI32" s="201"/>
      <c r="AJ32" s="201"/>
      <c r="AK32" s="203">
        <f t="shared" ref="AK32:AL32" si="35">AVERAGE(AK26:AK31)</f>
        <v>41.872500000000002</v>
      </c>
      <c r="AL32" s="204">
        <f t="shared" si="35"/>
        <v>38.462499999999999</v>
      </c>
    </row>
    <row r="33" spans="1:38" ht="15.75" customHeight="1">
      <c r="E33" s="182"/>
      <c r="F33" s="182"/>
      <c r="G33" s="182"/>
      <c r="K33" s="182"/>
      <c r="L33" s="182"/>
      <c r="M33" s="182"/>
      <c r="Q33" s="182"/>
      <c r="R33" s="182"/>
      <c r="S33" s="182"/>
      <c r="W33" s="182"/>
      <c r="X33" s="182"/>
      <c r="Y33" s="182"/>
      <c r="Z33" s="182"/>
      <c r="AA33" s="182"/>
      <c r="AB33" s="182"/>
      <c r="AC33" s="182"/>
      <c r="AD33" s="182"/>
      <c r="AE33" s="183"/>
      <c r="AF33" s="182"/>
      <c r="AG33" s="182"/>
      <c r="AH33" s="182"/>
      <c r="AI33" s="182"/>
      <c r="AJ33" s="182"/>
      <c r="AK33" s="183"/>
      <c r="AL33" s="183"/>
    </row>
    <row r="34" spans="1:38" ht="15.75" customHeight="1">
      <c r="E34" s="182"/>
      <c r="F34" s="182"/>
      <c r="G34" s="182"/>
      <c r="K34" s="182"/>
      <c r="L34" s="182"/>
      <c r="M34" s="182"/>
      <c r="Q34" s="182"/>
      <c r="R34" s="182"/>
      <c r="S34" s="182"/>
      <c r="W34" s="182"/>
      <c r="X34" s="182"/>
      <c r="Y34" s="182"/>
      <c r="Z34" s="182"/>
      <c r="AA34" s="182"/>
      <c r="AB34" s="182"/>
      <c r="AC34" s="182"/>
      <c r="AD34" s="182"/>
      <c r="AE34" s="183"/>
      <c r="AF34" s="182"/>
      <c r="AG34" s="182"/>
      <c r="AH34" s="182"/>
      <c r="AI34" s="182"/>
      <c r="AJ34" s="182"/>
      <c r="AK34" s="183"/>
      <c r="AL34" s="183"/>
    </row>
    <row r="35" spans="1:38">
      <c r="A35" s="213"/>
      <c r="B35" s="185"/>
      <c r="C35" s="185"/>
      <c r="D35" s="185"/>
      <c r="E35" s="185"/>
      <c r="F35" s="185"/>
      <c r="G35" s="184"/>
      <c r="H35" s="185"/>
      <c r="I35" s="185"/>
      <c r="J35" s="185"/>
      <c r="K35" s="185"/>
      <c r="L35" s="185"/>
      <c r="M35" s="184"/>
      <c r="N35" s="185"/>
      <c r="O35" s="185"/>
      <c r="P35" s="185"/>
      <c r="Q35" s="185"/>
      <c r="R35" s="185"/>
      <c r="S35" s="184"/>
      <c r="T35" s="185"/>
      <c r="U35" s="185"/>
      <c r="V35" s="185"/>
      <c r="W35" s="185"/>
      <c r="X35" s="185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3"/>
    </row>
    <row r="36" spans="1:38" ht="15.75" customHeight="1">
      <c r="A36" s="184"/>
      <c r="B36" s="185"/>
      <c r="C36" s="185"/>
      <c r="D36" s="185"/>
      <c r="E36" s="185"/>
      <c r="F36" s="185"/>
      <c r="G36" s="184"/>
      <c r="H36" s="185"/>
      <c r="I36" s="185"/>
      <c r="J36" s="185"/>
      <c r="K36" s="185"/>
      <c r="L36" s="185"/>
      <c r="M36" s="184"/>
      <c r="N36" s="185"/>
      <c r="O36" s="185"/>
      <c r="P36" s="185"/>
      <c r="Q36" s="185"/>
      <c r="R36" s="185"/>
      <c r="S36" s="184"/>
      <c r="T36" s="185"/>
      <c r="U36" s="185"/>
      <c r="V36" s="185"/>
      <c r="W36" s="185"/>
      <c r="X36" s="185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3"/>
    </row>
    <row r="37" spans="1:38" ht="15.75" customHeight="1">
      <c r="AE37" s="183"/>
      <c r="AK37" s="183"/>
    </row>
    <row r="38" spans="1:38" ht="15.75" customHeight="1">
      <c r="AE38" s="183"/>
      <c r="AK38" s="183"/>
    </row>
    <row r="39" spans="1:38" ht="15.75" customHeight="1">
      <c r="AE39" s="183"/>
      <c r="AK39" s="183"/>
    </row>
    <row r="40" spans="1:38" ht="15.75" customHeight="1">
      <c r="AE40" s="183"/>
      <c r="AK40" s="183"/>
    </row>
    <row r="41" spans="1:38" ht="15.75" customHeight="1">
      <c r="AE41" s="183"/>
      <c r="AK41" s="183"/>
    </row>
    <row r="42" spans="1:38" ht="15.75" customHeight="1">
      <c r="A42" s="182" t="s">
        <v>76</v>
      </c>
      <c r="AE42" s="183"/>
      <c r="AK42" s="183"/>
    </row>
    <row r="43" spans="1:38" ht="15.75" customHeight="1">
      <c r="A43" s="186" t="s">
        <v>52</v>
      </c>
      <c r="B43" s="214"/>
      <c r="AE43" s="183"/>
      <c r="AK43" s="183"/>
    </row>
    <row r="44" spans="1:38" ht="15.75" customHeight="1">
      <c r="A44" s="192"/>
      <c r="B44" s="194" t="s">
        <v>62</v>
      </c>
      <c r="AE44" s="183"/>
      <c r="AK44" s="183"/>
    </row>
    <row r="45" spans="1:38" ht="15.75" customHeight="1">
      <c r="A45" s="201" t="s">
        <v>13</v>
      </c>
      <c r="B45" s="215">
        <f t="shared" ref="B45:B50" si="36">AVERAGE(AL6,AL16,AL26)</f>
        <v>48.671388888888885</v>
      </c>
      <c r="AE45" s="183"/>
      <c r="AK45" s="183"/>
    </row>
    <row r="46" spans="1:38" ht="15.75" customHeight="1">
      <c r="A46" s="201" t="s">
        <v>14</v>
      </c>
      <c r="B46" s="199">
        <f t="shared" si="36"/>
        <v>36.216111111111111</v>
      </c>
      <c r="AE46" s="183"/>
      <c r="AK46" s="183"/>
    </row>
    <row r="47" spans="1:38" ht="15.75" customHeight="1">
      <c r="A47" s="195" t="s">
        <v>15</v>
      </c>
      <c r="B47" s="199">
        <f t="shared" si="36"/>
        <v>38.725000000000001</v>
      </c>
      <c r="AE47" s="183"/>
      <c r="AK47" s="183"/>
    </row>
    <row r="48" spans="1:38" ht="15.75" customHeight="1">
      <c r="A48" s="195" t="s">
        <v>16</v>
      </c>
      <c r="B48" s="199">
        <f t="shared" si="36"/>
        <v>33.286111111111104</v>
      </c>
      <c r="AE48" s="183"/>
      <c r="AK48" s="183"/>
    </row>
    <row r="49" spans="1:37" ht="15.75" customHeight="1">
      <c r="A49" s="201" t="s">
        <v>17</v>
      </c>
      <c r="B49" s="199">
        <f t="shared" si="36"/>
        <v>46.075833333333343</v>
      </c>
      <c r="AE49" s="183"/>
      <c r="AK49" s="183"/>
    </row>
    <row r="50" spans="1:37" ht="15.75" customHeight="1">
      <c r="A50" s="201" t="s">
        <v>18</v>
      </c>
      <c r="B50" s="199">
        <f t="shared" si="36"/>
        <v>33.463888888888896</v>
      </c>
      <c r="AE50" s="183"/>
      <c r="AK50" s="183"/>
    </row>
    <row r="51" spans="1:37" ht="15.75" customHeight="1">
      <c r="A51" s="191" t="s">
        <v>59</v>
      </c>
      <c r="B51" s="203">
        <f>AVERAGE(B45:B50)</f>
        <v>39.406388888888891</v>
      </c>
      <c r="AE51" s="183"/>
      <c r="AK51" s="183"/>
    </row>
    <row r="52" spans="1:37" ht="15.75" customHeight="1">
      <c r="AE52" s="183"/>
      <c r="AK52" s="183"/>
    </row>
    <row r="53" spans="1:37" ht="15.75" customHeight="1">
      <c r="AE53" s="183"/>
      <c r="AK53" s="183"/>
    </row>
    <row r="54" spans="1:37" ht="15.75" customHeight="1">
      <c r="AE54" s="183"/>
      <c r="AK54" s="183"/>
    </row>
    <row r="55" spans="1:37" ht="15.75" customHeight="1">
      <c r="AE55" s="183"/>
      <c r="AK55" s="183"/>
    </row>
    <row r="56" spans="1:37" ht="15.75" customHeight="1">
      <c r="AE56" s="183"/>
      <c r="AK56" s="183"/>
    </row>
    <row r="57" spans="1:37" ht="15.75" customHeight="1">
      <c r="AE57" s="183"/>
      <c r="AK57" s="183"/>
    </row>
    <row r="58" spans="1:37" ht="15.75" customHeight="1">
      <c r="AE58" s="183"/>
      <c r="AK58" s="183"/>
    </row>
    <row r="59" spans="1:37" ht="15.75" customHeight="1">
      <c r="AE59" s="183"/>
      <c r="AK59" s="183"/>
    </row>
    <row r="60" spans="1:37" ht="15.75" customHeight="1">
      <c r="AE60" s="183"/>
      <c r="AK60" s="183"/>
    </row>
    <row r="61" spans="1:37" ht="13">
      <c r="AE61" s="183"/>
      <c r="AK61" s="183"/>
    </row>
    <row r="62" spans="1:37" ht="13">
      <c r="AE62" s="183"/>
      <c r="AK62" s="183"/>
    </row>
    <row r="63" spans="1:37" ht="13">
      <c r="AE63" s="183"/>
      <c r="AK63" s="183"/>
    </row>
    <row r="64" spans="1:37" ht="13">
      <c r="AE64" s="183"/>
      <c r="AK64" s="183"/>
    </row>
    <row r="65" spans="31:37" ht="13">
      <c r="AE65" s="183"/>
      <c r="AK65" s="183"/>
    </row>
    <row r="66" spans="31:37" ht="13">
      <c r="AE66" s="183"/>
      <c r="AK66" s="183"/>
    </row>
    <row r="67" spans="31:37" ht="13">
      <c r="AE67" s="183"/>
      <c r="AK67" s="183"/>
    </row>
    <row r="68" spans="31:37" ht="13">
      <c r="AE68" s="183"/>
      <c r="AK68" s="183"/>
    </row>
    <row r="69" spans="31:37" ht="13">
      <c r="AE69" s="183"/>
      <c r="AK69" s="183"/>
    </row>
    <row r="70" spans="31:37" ht="13">
      <c r="AE70" s="183"/>
      <c r="AK70" s="183"/>
    </row>
    <row r="71" spans="31:37" ht="13">
      <c r="AE71" s="183"/>
      <c r="AK71" s="183"/>
    </row>
    <row r="72" spans="31:37" ht="13">
      <c r="AE72" s="183"/>
      <c r="AK72" s="183"/>
    </row>
    <row r="73" spans="31:37" ht="13">
      <c r="AE73" s="183"/>
      <c r="AK73" s="183"/>
    </row>
    <row r="74" spans="31:37" ht="13">
      <c r="AE74" s="183"/>
      <c r="AK74" s="183"/>
    </row>
    <row r="75" spans="31:37" ht="13">
      <c r="AE75" s="183"/>
      <c r="AK75" s="183"/>
    </row>
    <row r="76" spans="31:37" ht="13">
      <c r="AE76" s="183"/>
      <c r="AK76" s="183"/>
    </row>
    <row r="77" spans="31:37" ht="13">
      <c r="AE77" s="183"/>
      <c r="AK77" s="183"/>
    </row>
    <row r="78" spans="31:37" ht="13">
      <c r="AE78" s="183"/>
      <c r="AK78" s="183"/>
    </row>
    <row r="79" spans="31:37" ht="13">
      <c r="AE79" s="183"/>
      <c r="AK79" s="183"/>
    </row>
    <row r="80" spans="31:37" ht="13">
      <c r="AE80" s="183"/>
      <c r="AK80" s="183"/>
    </row>
    <row r="81" spans="31:37" ht="13">
      <c r="AE81" s="183"/>
      <c r="AK81" s="183"/>
    </row>
    <row r="82" spans="31:37" ht="13">
      <c r="AE82" s="183"/>
      <c r="AK82" s="183"/>
    </row>
    <row r="83" spans="31:37" ht="13">
      <c r="AE83" s="183"/>
      <c r="AK83" s="183"/>
    </row>
    <row r="84" spans="31:37" ht="13">
      <c r="AE84" s="183"/>
      <c r="AK84" s="183"/>
    </row>
    <row r="85" spans="31:37" ht="13">
      <c r="AE85" s="183"/>
      <c r="AK85" s="183"/>
    </row>
    <row r="86" spans="31:37" ht="13">
      <c r="AE86" s="183"/>
      <c r="AK86" s="183"/>
    </row>
    <row r="87" spans="31:37" ht="13">
      <c r="AE87" s="183"/>
      <c r="AK87" s="183"/>
    </row>
    <row r="88" spans="31:37" ht="13">
      <c r="AE88" s="183"/>
      <c r="AK88" s="183"/>
    </row>
    <row r="89" spans="31:37" ht="13">
      <c r="AE89" s="183"/>
      <c r="AK89" s="183"/>
    </row>
    <row r="90" spans="31:37" ht="13">
      <c r="AE90" s="183"/>
      <c r="AK90" s="183"/>
    </row>
    <row r="91" spans="31:37" ht="13">
      <c r="AE91" s="183"/>
      <c r="AK91" s="183"/>
    </row>
    <row r="92" spans="31:37" ht="13">
      <c r="AE92" s="183"/>
      <c r="AK92" s="183"/>
    </row>
    <row r="93" spans="31:37" ht="13">
      <c r="AE93" s="183"/>
      <c r="AK93" s="183"/>
    </row>
    <row r="94" spans="31:37" ht="13">
      <c r="AE94" s="183"/>
      <c r="AK94" s="183"/>
    </row>
    <row r="95" spans="31:37" ht="13">
      <c r="AE95" s="183"/>
      <c r="AK95" s="183"/>
    </row>
    <row r="96" spans="31:37" ht="13">
      <c r="AE96" s="183"/>
      <c r="AK96" s="183"/>
    </row>
    <row r="97" spans="1:38" ht="13">
      <c r="AE97" s="183"/>
      <c r="AK97" s="183"/>
    </row>
    <row r="98" spans="1:38" ht="13">
      <c r="AE98" s="183"/>
      <c r="AK98" s="183"/>
    </row>
    <row r="99" spans="1:38" ht="13">
      <c r="AE99" s="183"/>
      <c r="AK99" s="183"/>
    </row>
    <row r="100" spans="1:38" ht="13">
      <c r="AE100" s="183"/>
      <c r="AK100" s="183"/>
    </row>
    <row r="101" spans="1:38" ht="13">
      <c r="AE101" s="183"/>
      <c r="AK101" s="183"/>
    </row>
    <row r="102" spans="1:38" ht="13">
      <c r="AE102" s="183"/>
      <c r="AK102" s="183"/>
    </row>
    <row r="103" spans="1:38" ht="13">
      <c r="AE103" s="183"/>
      <c r="AK103" s="183"/>
    </row>
    <row r="104" spans="1:38" ht="13">
      <c r="AE104" s="183"/>
      <c r="AK104" s="183"/>
    </row>
    <row r="105" spans="1:38" ht="13">
      <c r="AE105" s="183"/>
      <c r="AK105" s="183"/>
    </row>
    <row r="106" spans="1:38" ht="13">
      <c r="AE106" s="183"/>
      <c r="AK106" s="183"/>
    </row>
    <row r="107" spans="1:38" ht="13">
      <c r="AE107" s="183"/>
      <c r="AK107" s="183"/>
    </row>
    <row r="108" spans="1:38" ht="13">
      <c r="AE108" s="183"/>
      <c r="AK108" s="183"/>
    </row>
    <row r="109" spans="1:38" ht="13">
      <c r="A109" s="182"/>
      <c r="B109" s="185"/>
      <c r="C109" s="185"/>
      <c r="D109" s="185"/>
      <c r="E109" s="185"/>
      <c r="F109" s="185"/>
      <c r="G109" s="184"/>
      <c r="H109" s="185"/>
      <c r="I109" s="185"/>
      <c r="J109" s="185"/>
      <c r="K109" s="185"/>
      <c r="L109" s="185"/>
      <c r="M109" s="184"/>
      <c r="N109" s="185"/>
      <c r="O109" s="185"/>
      <c r="P109" s="185"/>
      <c r="Q109" s="185"/>
      <c r="R109" s="185"/>
      <c r="S109" s="184"/>
      <c r="T109" s="185"/>
      <c r="U109" s="185"/>
      <c r="V109" s="185"/>
      <c r="W109" s="185"/>
      <c r="X109" s="185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</row>
    <row r="110" spans="1:38" ht="13">
      <c r="A110" s="182"/>
      <c r="B110" s="185"/>
      <c r="C110" s="185"/>
      <c r="D110" s="185"/>
      <c r="E110" s="185"/>
      <c r="F110" s="185"/>
      <c r="G110" s="184"/>
      <c r="H110" s="185"/>
      <c r="I110" s="185"/>
      <c r="J110" s="185"/>
      <c r="K110" s="185"/>
      <c r="L110" s="185"/>
      <c r="M110" s="184"/>
      <c r="N110" s="185"/>
      <c r="O110" s="185"/>
      <c r="P110" s="185"/>
      <c r="Q110" s="185"/>
      <c r="R110" s="185"/>
      <c r="S110" s="184"/>
      <c r="T110" s="185"/>
      <c r="U110" s="185"/>
      <c r="V110" s="185"/>
      <c r="W110" s="185"/>
      <c r="X110" s="185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</row>
    <row r="111" spans="1:38" ht="13">
      <c r="A111" s="182"/>
      <c r="B111" s="185"/>
      <c r="C111" s="185"/>
      <c r="D111" s="185"/>
      <c r="E111" s="185"/>
      <c r="F111" s="185"/>
      <c r="G111" s="184"/>
      <c r="H111" s="185"/>
      <c r="I111" s="185"/>
      <c r="J111" s="185"/>
      <c r="K111" s="185"/>
      <c r="L111" s="185"/>
      <c r="M111" s="184"/>
      <c r="N111" s="185"/>
      <c r="O111" s="185"/>
      <c r="P111" s="185"/>
      <c r="Q111" s="185"/>
      <c r="R111" s="185"/>
      <c r="S111" s="184"/>
      <c r="T111" s="185"/>
      <c r="U111" s="185"/>
      <c r="V111" s="185"/>
      <c r="W111" s="185"/>
      <c r="X111" s="185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</row>
    <row r="112" spans="1:38" ht="13">
      <c r="AE112" s="183"/>
      <c r="AK112" s="183"/>
    </row>
    <row r="113" spans="31:37" ht="13">
      <c r="AE113" s="183"/>
      <c r="AK113" s="183"/>
    </row>
    <row r="114" spans="31:37" ht="13">
      <c r="AE114" s="183"/>
      <c r="AK114" s="183"/>
    </row>
    <row r="115" spans="31:37" ht="13">
      <c r="AE115" s="183"/>
      <c r="AK115" s="183"/>
    </row>
    <row r="116" spans="31:37" ht="13">
      <c r="AE116" s="183"/>
      <c r="AK116" s="183"/>
    </row>
    <row r="117" spans="31:37" ht="13">
      <c r="AE117" s="183"/>
      <c r="AK117" s="183"/>
    </row>
    <row r="118" spans="31:37" ht="13">
      <c r="AE118" s="183"/>
      <c r="AK118" s="183"/>
    </row>
    <row r="119" spans="31:37" ht="13">
      <c r="AE119" s="183"/>
      <c r="AK119" s="183"/>
    </row>
    <row r="120" spans="31:37" ht="13">
      <c r="AE120" s="183"/>
      <c r="AK120" s="183"/>
    </row>
    <row r="121" spans="31:37" ht="13">
      <c r="AE121" s="183"/>
      <c r="AK121" s="183"/>
    </row>
    <row r="122" spans="31:37" ht="13">
      <c r="AE122" s="183"/>
      <c r="AK122" s="183"/>
    </row>
    <row r="123" spans="31:37" ht="13">
      <c r="AE123" s="183"/>
      <c r="AK123" s="183"/>
    </row>
    <row r="124" spans="31:37" ht="13">
      <c r="AE124" s="183"/>
      <c r="AK124" s="183"/>
    </row>
    <row r="125" spans="31:37" ht="13">
      <c r="AE125" s="183"/>
      <c r="AK125" s="183"/>
    </row>
    <row r="126" spans="31:37" ht="13">
      <c r="AE126" s="183"/>
      <c r="AK126" s="183"/>
    </row>
    <row r="127" spans="31:37" ht="13">
      <c r="AE127" s="183"/>
      <c r="AK127" s="183"/>
    </row>
    <row r="128" spans="31:37" ht="13">
      <c r="AE128" s="183"/>
      <c r="AK128" s="183"/>
    </row>
    <row r="129" spans="31:37" ht="13">
      <c r="AE129" s="183"/>
      <c r="AK129" s="183"/>
    </row>
    <row r="130" spans="31:37" ht="13">
      <c r="AE130" s="183"/>
      <c r="AK130" s="183"/>
    </row>
    <row r="131" spans="31:37" ht="13">
      <c r="AE131" s="183"/>
      <c r="AK131" s="183"/>
    </row>
    <row r="132" spans="31:37" ht="13">
      <c r="AE132" s="183"/>
      <c r="AK132" s="183"/>
    </row>
    <row r="133" spans="31:37" ht="13">
      <c r="AE133" s="183"/>
      <c r="AK133" s="183"/>
    </row>
    <row r="134" spans="31:37" ht="13">
      <c r="AE134" s="183"/>
      <c r="AK134" s="183"/>
    </row>
    <row r="135" spans="31:37" ht="13">
      <c r="AE135" s="183"/>
      <c r="AK135" s="183"/>
    </row>
    <row r="136" spans="31:37" ht="13">
      <c r="AE136" s="183"/>
      <c r="AK136" s="183"/>
    </row>
    <row r="137" spans="31:37" ht="13">
      <c r="AE137" s="183"/>
      <c r="AK137" s="183"/>
    </row>
    <row r="138" spans="31:37" ht="13">
      <c r="AE138" s="183"/>
      <c r="AK138" s="183"/>
    </row>
    <row r="139" spans="31:37" ht="13">
      <c r="AE139" s="183"/>
      <c r="AK139" s="183"/>
    </row>
    <row r="140" spans="31:37" ht="13">
      <c r="AE140" s="183"/>
      <c r="AK140" s="183"/>
    </row>
    <row r="141" spans="31:37" ht="13">
      <c r="AE141" s="183"/>
      <c r="AK141" s="183"/>
    </row>
    <row r="142" spans="31:37" ht="13">
      <c r="AE142" s="183"/>
      <c r="AK142" s="183"/>
    </row>
    <row r="143" spans="31:37" ht="13">
      <c r="AE143" s="183"/>
      <c r="AK143" s="183"/>
    </row>
    <row r="144" spans="31:37" ht="13">
      <c r="AE144" s="183"/>
      <c r="AK144" s="183"/>
    </row>
    <row r="145" spans="5:38" ht="13">
      <c r="AE145" s="183"/>
      <c r="AK145" s="183"/>
    </row>
    <row r="146" spans="5:38" ht="13">
      <c r="AE146" s="183"/>
      <c r="AK146" s="183"/>
    </row>
    <row r="147" spans="5:38" ht="13">
      <c r="AE147" s="183"/>
      <c r="AK147" s="183"/>
    </row>
    <row r="148" spans="5:38" ht="13">
      <c r="AE148" s="183"/>
      <c r="AK148" s="183"/>
    </row>
    <row r="149" spans="5:38" ht="13">
      <c r="AE149" s="183"/>
      <c r="AK149" s="183"/>
    </row>
    <row r="150" spans="5:38" ht="13">
      <c r="AE150" s="183"/>
      <c r="AK150" s="183"/>
    </row>
    <row r="151" spans="5:38" ht="13">
      <c r="AE151" s="183"/>
      <c r="AK151" s="183"/>
    </row>
    <row r="152" spans="5:38" ht="13">
      <c r="AE152" s="183"/>
      <c r="AK152" s="183"/>
    </row>
    <row r="153" spans="5:38" ht="13">
      <c r="E153" s="182"/>
      <c r="F153" s="182"/>
      <c r="G153" s="183"/>
      <c r="AE153" s="183"/>
      <c r="AK153" s="183"/>
    </row>
    <row r="154" spans="5:38" ht="13">
      <c r="E154" s="182"/>
      <c r="F154" s="182"/>
      <c r="G154" s="183"/>
      <c r="AE154" s="183"/>
      <c r="AK154" s="183"/>
    </row>
    <row r="155" spans="5:38" ht="13">
      <c r="K155" s="182"/>
      <c r="L155" s="182"/>
      <c r="M155" s="183"/>
      <c r="Q155" s="182"/>
      <c r="R155" s="182"/>
      <c r="S155" s="183"/>
      <c r="W155" s="182"/>
      <c r="X155" s="182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4"/>
    </row>
    <row r="156" spans="5:38" ht="13">
      <c r="K156" s="182"/>
      <c r="L156" s="182"/>
      <c r="M156" s="183"/>
      <c r="Q156" s="182"/>
      <c r="R156" s="182"/>
      <c r="S156" s="183"/>
      <c r="W156" s="182"/>
      <c r="X156" s="182"/>
      <c r="Y156" s="183"/>
      <c r="Z156" s="183"/>
      <c r="AA156" s="183"/>
      <c r="AB156" s="183"/>
      <c r="AC156" s="183"/>
      <c r="AD156" s="183"/>
      <c r="AE156" s="183"/>
      <c r="AF156" s="183"/>
      <c r="AG156" s="183"/>
      <c r="AH156" s="183"/>
      <c r="AI156" s="183"/>
      <c r="AJ156" s="183"/>
      <c r="AK156" s="183"/>
      <c r="AL156" s="184"/>
    </row>
    <row r="157" spans="5:38" ht="13">
      <c r="K157" s="182"/>
      <c r="L157" s="182"/>
      <c r="M157" s="183"/>
      <c r="Q157" s="182"/>
      <c r="R157" s="182"/>
      <c r="S157" s="183"/>
      <c r="W157" s="182"/>
      <c r="X157" s="182"/>
      <c r="Y157" s="183"/>
      <c r="Z157" s="183"/>
      <c r="AA157" s="183"/>
      <c r="AB157" s="183"/>
      <c r="AC157" s="183"/>
      <c r="AD157" s="183"/>
      <c r="AE157" s="183"/>
      <c r="AF157" s="183"/>
      <c r="AG157" s="183"/>
      <c r="AH157" s="183"/>
      <c r="AI157" s="183"/>
      <c r="AJ157" s="183"/>
      <c r="AK157" s="183"/>
      <c r="AL157" s="184"/>
    </row>
    <row r="158" spans="5:38" ht="13">
      <c r="K158" s="182"/>
      <c r="L158" s="182"/>
      <c r="M158" s="183"/>
      <c r="Q158" s="182"/>
      <c r="R158" s="182"/>
      <c r="S158" s="183"/>
      <c r="W158" s="182"/>
      <c r="X158" s="182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4"/>
    </row>
    <row r="159" spans="5:38" ht="13">
      <c r="K159" s="182"/>
      <c r="L159" s="182"/>
      <c r="M159" s="183"/>
      <c r="Q159" s="182"/>
      <c r="R159" s="182"/>
      <c r="S159" s="183"/>
      <c r="W159" s="182"/>
      <c r="X159" s="182"/>
      <c r="Y159" s="183"/>
      <c r="Z159" s="183"/>
      <c r="AA159" s="183"/>
      <c r="AB159" s="183"/>
      <c r="AC159" s="183"/>
      <c r="AD159" s="183"/>
      <c r="AE159" s="183"/>
      <c r="AF159" s="183"/>
      <c r="AG159" s="183"/>
      <c r="AH159" s="183"/>
      <c r="AI159" s="183"/>
      <c r="AJ159" s="183"/>
      <c r="AK159" s="183"/>
      <c r="AL159" s="184"/>
    </row>
    <row r="160" spans="5:38" ht="13">
      <c r="K160" s="182"/>
      <c r="L160" s="182"/>
      <c r="M160" s="183"/>
      <c r="Q160" s="182"/>
      <c r="R160" s="182"/>
      <c r="S160" s="183"/>
      <c r="W160" s="182"/>
      <c r="X160" s="182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4"/>
    </row>
    <row r="161" spans="11:38" ht="13">
      <c r="K161" s="182"/>
      <c r="L161" s="182"/>
      <c r="M161" s="183"/>
      <c r="Q161" s="182"/>
      <c r="R161" s="182"/>
      <c r="S161" s="183"/>
      <c r="W161" s="182"/>
      <c r="X161" s="182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4"/>
    </row>
    <row r="162" spans="11:38" ht="13">
      <c r="K162" s="182"/>
      <c r="L162" s="182"/>
      <c r="M162" s="183"/>
      <c r="Q162" s="182"/>
      <c r="R162" s="182"/>
      <c r="S162" s="183"/>
      <c r="W162" s="182"/>
      <c r="X162" s="182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4"/>
    </row>
    <row r="163" spans="11:38" ht="13">
      <c r="K163" s="182"/>
      <c r="L163" s="182"/>
      <c r="M163" s="183"/>
      <c r="Q163" s="182"/>
      <c r="R163" s="182"/>
      <c r="S163" s="183"/>
      <c r="W163" s="182"/>
      <c r="X163" s="182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4"/>
    </row>
    <row r="164" spans="11:38" ht="13">
      <c r="AE164" s="183"/>
      <c r="AK164" s="183"/>
    </row>
    <row r="165" spans="11:38" ht="13">
      <c r="AE165" s="183"/>
      <c r="AK165" s="183"/>
    </row>
    <row r="166" spans="11:38" ht="13">
      <c r="AE166" s="183"/>
      <c r="AK166" s="183"/>
    </row>
    <row r="167" spans="11:38" ht="13">
      <c r="AE167" s="183"/>
      <c r="AK167" s="183"/>
    </row>
    <row r="168" spans="11:38" ht="13">
      <c r="AE168" s="183"/>
      <c r="AK168" s="183"/>
    </row>
    <row r="169" spans="11:38" ht="13">
      <c r="AE169" s="183"/>
      <c r="AK169" s="183"/>
    </row>
    <row r="170" spans="11:38" ht="13">
      <c r="AE170" s="183"/>
      <c r="AK170" s="183"/>
    </row>
    <row r="171" spans="11:38" ht="13">
      <c r="AE171" s="183"/>
      <c r="AK171" s="183"/>
    </row>
    <row r="172" spans="11:38" ht="13">
      <c r="AE172" s="183"/>
      <c r="AK172" s="183"/>
    </row>
    <row r="173" spans="11:38" ht="13">
      <c r="AE173" s="183"/>
      <c r="AK173" s="183"/>
    </row>
    <row r="174" spans="11:38" ht="13">
      <c r="AE174" s="183"/>
      <c r="AK174" s="183"/>
    </row>
    <row r="175" spans="11:38" ht="13">
      <c r="AE175" s="183"/>
      <c r="AK175" s="183"/>
    </row>
    <row r="176" spans="11:38" ht="13">
      <c r="AE176" s="183"/>
      <c r="AK176" s="183"/>
    </row>
    <row r="177" spans="31:37" ht="13">
      <c r="AE177" s="183"/>
      <c r="AK177" s="183"/>
    </row>
    <row r="178" spans="31:37" ht="13">
      <c r="AE178" s="183"/>
      <c r="AK178" s="183"/>
    </row>
    <row r="179" spans="31:37" ht="13">
      <c r="AE179" s="183"/>
      <c r="AK179" s="183"/>
    </row>
    <row r="180" spans="31:37" ht="13">
      <c r="AE180" s="183"/>
      <c r="AK180" s="183"/>
    </row>
    <row r="181" spans="31:37" ht="13">
      <c r="AE181" s="183"/>
      <c r="AK181" s="183"/>
    </row>
    <row r="182" spans="31:37" ht="13">
      <c r="AE182" s="183"/>
      <c r="AK182" s="183"/>
    </row>
    <row r="183" spans="31:37" ht="13">
      <c r="AE183" s="183"/>
      <c r="AK183" s="183"/>
    </row>
    <row r="184" spans="31:37" ht="13">
      <c r="AE184" s="183"/>
      <c r="AK184" s="183"/>
    </row>
    <row r="185" spans="31:37" ht="13">
      <c r="AE185" s="183"/>
      <c r="AK185" s="183"/>
    </row>
    <row r="186" spans="31:37" ht="13">
      <c r="AE186" s="183"/>
      <c r="AK186" s="183"/>
    </row>
    <row r="187" spans="31:37" ht="13">
      <c r="AE187" s="183"/>
      <c r="AK187" s="183"/>
    </row>
    <row r="188" spans="31:37" ht="13">
      <c r="AE188" s="183"/>
      <c r="AK188" s="183"/>
    </row>
    <row r="189" spans="31:37" ht="13">
      <c r="AE189" s="183"/>
      <c r="AK189" s="183"/>
    </row>
    <row r="190" spans="31:37" ht="13">
      <c r="AE190" s="183"/>
      <c r="AK190" s="183"/>
    </row>
    <row r="191" spans="31:37" ht="13">
      <c r="AE191" s="183"/>
      <c r="AK191" s="183"/>
    </row>
    <row r="192" spans="31:37" ht="13">
      <c r="AE192" s="183"/>
      <c r="AK192" s="183"/>
    </row>
    <row r="193" spans="31:37" ht="13">
      <c r="AE193" s="183"/>
      <c r="AK193" s="183"/>
    </row>
    <row r="194" spans="31:37" ht="13">
      <c r="AE194" s="183"/>
      <c r="AK194" s="183"/>
    </row>
    <row r="195" spans="31:37" ht="13">
      <c r="AE195" s="183"/>
      <c r="AK195" s="183"/>
    </row>
    <row r="196" spans="31:37" ht="13">
      <c r="AE196" s="183"/>
      <c r="AK196" s="183"/>
    </row>
    <row r="197" spans="31:37" ht="13">
      <c r="AE197" s="183"/>
      <c r="AK197" s="183"/>
    </row>
    <row r="198" spans="31:37" ht="13">
      <c r="AE198" s="183"/>
      <c r="AK198" s="183"/>
    </row>
    <row r="199" spans="31:37" ht="13">
      <c r="AE199" s="183"/>
      <c r="AK199" s="183"/>
    </row>
    <row r="200" spans="31:37" ht="13">
      <c r="AE200" s="183"/>
      <c r="AK200" s="183"/>
    </row>
    <row r="201" spans="31:37" ht="13">
      <c r="AE201" s="183"/>
      <c r="AK201" s="183"/>
    </row>
    <row r="202" spans="31:37" ht="13">
      <c r="AE202" s="183"/>
      <c r="AK202" s="183"/>
    </row>
    <row r="203" spans="31:37" ht="13">
      <c r="AE203" s="183"/>
      <c r="AK203" s="183"/>
    </row>
    <row r="204" spans="31:37" ht="13">
      <c r="AE204" s="183"/>
      <c r="AK204" s="183"/>
    </row>
    <row r="205" spans="31:37" ht="13">
      <c r="AE205" s="183"/>
      <c r="AK205" s="183"/>
    </row>
    <row r="206" spans="31:37" ht="13">
      <c r="AE206" s="183"/>
      <c r="AK206" s="183"/>
    </row>
    <row r="207" spans="31:37" ht="13">
      <c r="AE207" s="183"/>
      <c r="AK207" s="183"/>
    </row>
    <row r="208" spans="31:37" ht="13">
      <c r="AE208" s="183"/>
      <c r="AK208" s="183"/>
    </row>
    <row r="209" spans="31:37" ht="13">
      <c r="AE209" s="183"/>
      <c r="AK209" s="183"/>
    </row>
    <row r="210" spans="31:37" ht="13">
      <c r="AE210" s="183"/>
      <c r="AK210" s="183"/>
    </row>
    <row r="211" spans="31:37" ht="13">
      <c r="AE211" s="183"/>
      <c r="AK211" s="183"/>
    </row>
    <row r="212" spans="31:37" ht="13">
      <c r="AE212" s="183"/>
      <c r="AK212" s="183"/>
    </row>
    <row r="213" spans="31:37" ht="13">
      <c r="AE213" s="183"/>
      <c r="AK213" s="183"/>
    </row>
    <row r="214" spans="31:37" ht="13">
      <c r="AE214" s="183"/>
      <c r="AK214" s="183"/>
    </row>
    <row r="215" spans="31:37" ht="13">
      <c r="AE215" s="183"/>
      <c r="AK215" s="183"/>
    </row>
    <row r="216" spans="31:37" ht="13">
      <c r="AE216" s="183"/>
      <c r="AK216" s="183"/>
    </row>
    <row r="217" spans="31:37" ht="13">
      <c r="AE217" s="183"/>
      <c r="AK217" s="183"/>
    </row>
    <row r="218" spans="31:37" ht="13">
      <c r="AE218" s="183"/>
      <c r="AK218" s="183"/>
    </row>
    <row r="219" spans="31:37" ht="13">
      <c r="AE219" s="183"/>
      <c r="AK219" s="183"/>
    </row>
    <row r="220" spans="31:37" ht="13">
      <c r="AE220" s="183"/>
      <c r="AK220" s="183"/>
    </row>
    <row r="221" spans="31:37" ht="13">
      <c r="AE221" s="183"/>
      <c r="AK221" s="183"/>
    </row>
    <row r="222" spans="31:37" ht="13">
      <c r="AE222" s="183"/>
      <c r="AK222" s="183"/>
    </row>
    <row r="223" spans="31:37" ht="13">
      <c r="AE223" s="183"/>
      <c r="AK223" s="183"/>
    </row>
    <row r="224" spans="31:37" ht="13">
      <c r="AE224" s="183"/>
      <c r="AK224" s="183"/>
    </row>
    <row r="225" spans="31:37" ht="13">
      <c r="AE225" s="183"/>
      <c r="AK225" s="183"/>
    </row>
    <row r="226" spans="31:37" ht="13">
      <c r="AE226" s="183"/>
      <c r="AK226" s="183"/>
    </row>
    <row r="227" spans="31:37" ht="13">
      <c r="AE227" s="183"/>
      <c r="AK227" s="183"/>
    </row>
    <row r="228" spans="31:37" ht="13">
      <c r="AE228" s="183"/>
      <c r="AK228" s="183"/>
    </row>
    <row r="229" spans="31:37" ht="13">
      <c r="AE229" s="183"/>
      <c r="AK229" s="183"/>
    </row>
    <row r="230" spans="31:37" ht="13">
      <c r="AE230" s="183"/>
      <c r="AK230" s="183"/>
    </row>
    <row r="231" spans="31:37" ht="13">
      <c r="AE231" s="183"/>
      <c r="AK231" s="183"/>
    </row>
    <row r="232" spans="31:37" ht="13">
      <c r="AE232" s="183"/>
      <c r="AK232" s="183"/>
    </row>
    <row r="233" spans="31:37" ht="13">
      <c r="AE233" s="183"/>
      <c r="AK233" s="183"/>
    </row>
    <row r="234" spans="31:37" ht="13">
      <c r="AE234" s="183"/>
      <c r="AK234" s="183"/>
    </row>
    <row r="235" spans="31:37" ht="13">
      <c r="AE235" s="183"/>
      <c r="AK235" s="183"/>
    </row>
    <row r="236" spans="31:37" ht="13">
      <c r="AE236" s="183"/>
      <c r="AK236" s="183"/>
    </row>
    <row r="237" spans="31:37" ht="13">
      <c r="AE237" s="183"/>
      <c r="AK237" s="183"/>
    </row>
    <row r="238" spans="31:37" ht="13">
      <c r="AE238" s="183"/>
      <c r="AK238" s="183"/>
    </row>
    <row r="239" spans="31:37" ht="13">
      <c r="AE239" s="183"/>
      <c r="AK239" s="183"/>
    </row>
    <row r="240" spans="31:37" ht="13">
      <c r="AE240" s="183"/>
      <c r="AK240" s="183"/>
    </row>
    <row r="241" spans="5:38" ht="13">
      <c r="E241" s="182"/>
      <c r="F241" s="182"/>
      <c r="G241" s="183"/>
      <c r="AE241" s="183"/>
      <c r="AK241" s="183"/>
    </row>
    <row r="242" spans="5:38" ht="13">
      <c r="E242" s="182"/>
      <c r="F242" s="182"/>
      <c r="G242" s="183"/>
      <c r="AE242" s="183"/>
      <c r="AK242" s="183"/>
    </row>
    <row r="243" spans="5:38" ht="13">
      <c r="E243" s="182"/>
      <c r="F243" s="182"/>
      <c r="G243" s="183"/>
      <c r="AE243" s="183"/>
      <c r="AK243" s="183"/>
    </row>
    <row r="244" spans="5:38" ht="13">
      <c r="E244" s="182"/>
      <c r="F244" s="182"/>
      <c r="G244" s="183"/>
      <c r="AE244" s="183"/>
      <c r="AK244" s="183"/>
    </row>
    <row r="245" spans="5:38" ht="13">
      <c r="E245" s="182"/>
      <c r="F245" s="182"/>
      <c r="G245" s="183"/>
      <c r="AE245" s="183"/>
      <c r="AK245" s="183"/>
    </row>
    <row r="246" spans="5:38" ht="13">
      <c r="E246" s="182"/>
      <c r="F246" s="182"/>
      <c r="G246" s="183"/>
      <c r="AE246" s="183"/>
      <c r="AK246" s="183"/>
    </row>
    <row r="247" spans="5:38" ht="13">
      <c r="E247" s="182"/>
      <c r="F247" s="182"/>
      <c r="G247" s="183"/>
      <c r="AE247" s="183"/>
      <c r="AK247" s="183"/>
    </row>
    <row r="248" spans="5:38" ht="13">
      <c r="E248" s="182"/>
      <c r="F248" s="182"/>
      <c r="G248" s="183"/>
      <c r="AE248" s="183"/>
      <c r="AK248" s="183"/>
    </row>
    <row r="249" spans="5:38" ht="13">
      <c r="E249" s="182"/>
      <c r="F249" s="182"/>
      <c r="G249" s="183"/>
      <c r="AE249" s="183"/>
      <c r="AK249" s="183"/>
    </row>
    <row r="250" spans="5:38" ht="13">
      <c r="E250" s="182"/>
      <c r="F250" s="182"/>
      <c r="G250" s="183"/>
      <c r="K250" s="182"/>
      <c r="L250" s="182"/>
      <c r="M250" s="183"/>
      <c r="Q250" s="182"/>
      <c r="R250" s="182"/>
      <c r="S250" s="183"/>
      <c r="W250" s="182"/>
      <c r="X250" s="182"/>
      <c r="Y250" s="183"/>
      <c r="Z250" s="183"/>
      <c r="AA250" s="183"/>
      <c r="AB250" s="183"/>
      <c r="AC250" s="183"/>
      <c r="AD250" s="183"/>
      <c r="AE250" s="183"/>
      <c r="AF250" s="183"/>
      <c r="AG250" s="183"/>
      <c r="AH250" s="183"/>
      <c r="AI250" s="183"/>
      <c r="AJ250" s="183"/>
      <c r="AK250" s="183"/>
      <c r="AL250" s="184"/>
    </row>
    <row r="251" spans="5:38" ht="13">
      <c r="E251" s="182"/>
      <c r="F251" s="182"/>
      <c r="G251" s="183"/>
      <c r="K251" s="182"/>
      <c r="L251" s="182"/>
      <c r="M251" s="183"/>
      <c r="Q251" s="182"/>
      <c r="R251" s="182"/>
      <c r="S251" s="183"/>
      <c r="W251" s="182"/>
      <c r="X251" s="182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4"/>
    </row>
    <row r="252" spans="5:38" ht="13">
      <c r="E252" s="182"/>
      <c r="F252" s="182"/>
      <c r="G252" s="183"/>
      <c r="K252" s="182"/>
      <c r="L252" s="182"/>
      <c r="M252" s="183"/>
      <c r="Q252" s="182"/>
      <c r="R252" s="182"/>
      <c r="S252" s="183"/>
      <c r="W252" s="182"/>
      <c r="X252" s="182"/>
      <c r="Y252" s="183"/>
      <c r="Z252" s="183"/>
      <c r="AA252" s="183"/>
      <c r="AB252" s="183"/>
      <c r="AC252" s="183"/>
      <c r="AD252" s="183"/>
      <c r="AE252" s="183"/>
      <c r="AF252" s="183"/>
      <c r="AG252" s="183"/>
      <c r="AH252" s="183"/>
      <c r="AI252" s="183"/>
      <c r="AJ252" s="183"/>
      <c r="AK252" s="183"/>
      <c r="AL252" s="184"/>
    </row>
    <row r="253" spans="5:38" ht="13">
      <c r="E253" s="182"/>
      <c r="F253" s="182"/>
      <c r="G253" s="183"/>
      <c r="K253" s="182"/>
      <c r="L253" s="182"/>
      <c r="M253" s="183"/>
      <c r="Q253" s="182"/>
      <c r="R253" s="182"/>
      <c r="S253" s="183"/>
      <c r="W253" s="182"/>
      <c r="X253" s="182"/>
      <c r="Y253" s="183"/>
      <c r="Z253" s="183"/>
      <c r="AA253" s="183"/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4"/>
    </row>
    <row r="254" spans="5:38" ht="13">
      <c r="E254" s="182"/>
      <c r="F254" s="182"/>
      <c r="G254" s="183"/>
      <c r="K254" s="182"/>
      <c r="L254" s="182"/>
      <c r="M254" s="183"/>
      <c r="Q254" s="182"/>
      <c r="R254" s="182"/>
      <c r="S254" s="183"/>
      <c r="W254" s="182"/>
      <c r="X254" s="182"/>
      <c r="Y254" s="183"/>
      <c r="Z254" s="183"/>
      <c r="AA254" s="183"/>
      <c r="AB254" s="183"/>
      <c r="AC254" s="183"/>
      <c r="AD254" s="183"/>
      <c r="AE254" s="183"/>
      <c r="AF254" s="183"/>
      <c r="AG254" s="183"/>
      <c r="AH254" s="183"/>
      <c r="AI254" s="183"/>
      <c r="AJ254" s="183"/>
      <c r="AK254" s="183"/>
      <c r="AL254" s="184"/>
    </row>
    <row r="255" spans="5:38" ht="13">
      <c r="E255" s="182"/>
      <c r="F255" s="182"/>
      <c r="G255" s="183"/>
      <c r="K255" s="182"/>
      <c r="L255" s="182"/>
      <c r="M255" s="183"/>
      <c r="Q255" s="182"/>
      <c r="R255" s="182"/>
      <c r="S255" s="183"/>
      <c r="W255" s="182"/>
      <c r="X255" s="182"/>
      <c r="Y255" s="183"/>
      <c r="Z255" s="183"/>
      <c r="AA255" s="183"/>
      <c r="AB255" s="183"/>
      <c r="AC255" s="183"/>
      <c r="AD255" s="183"/>
      <c r="AE255" s="183"/>
      <c r="AF255" s="183"/>
      <c r="AG255" s="183"/>
      <c r="AH255" s="183"/>
      <c r="AI255" s="183"/>
      <c r="AJ255" s="183"/>
      <c r="AK255" s="183"/>
      <c r="AL255" s="184"/>
    </row>
    <row r="256" spans="5:38" ht="13">
      <c r="E256" s="182"/>
      <c r="F256" s="182"/>
      <c r="G256" s="183"/>
      <c r="K256" s="182"/>
      <c r="L256" s="182"/>
      <c r="M256" s="183"/>
      <c r="Q256" s="182"/>
      <c r="R256" s="182"/>
      <c r="S256" s="183"/>
      <c r="W256" s="182"/>
      <c r="X256" s="182"/>
      <c r="Y256" s="183"/>
      <c r="Z256" s="183"/>
      <c r="AA256" s="183"/>
      <c r="AB256" s="183"/>
      <c r="AC256" s="183"/>
      <c r="AD256" s="183"/>
      <c r="AE256" s="183"/>
      <c r="AF256" s="183"/>
      <c r="AG256" s="183"/>
      <c r="AH256" s="183"/>
      <c r="AI256" s="183"/>
      <c r="AJ256" s="183"/>
      <c r="AK256" s="183"/>
      <c r="AL256" s="184"/>
    </row>
    <row r="257" spans="5:38" ht="13">
      <c r="E257" s="182"/>
      <c r="F257" s="182"/>
      <c r="G257" s="183"/>
      <c r="K257" s="182"/>
      <c r="L257" s="182"/>
      <c r="M257" s="183"/>
      <c r="Q257" s="182"/>
      <c r="R257" s="182"/>
      <c r="S257" s="183"/>
      <c r="W257" s="182"/>
      <c r="X257" s="182"/>
      <c r="Y257" s="183"/>
      <c r="Z257" s="183"/>
      <c r="AA257" s="183"/>
      <c r="AB257" s="183"/>
      <c r="AC257" s="183"/>
      <c r="AD257" s="183"/>
      <c r="AE257" s="183"/>
      <c r="AF257" s="183"/>
      <c r="AG257" s="183"/>
      <c r="AH257" s="183"/>
      <c r="AI257" s="183"/>
      <c r="AJ257" s="183"/>
      <c r="AK257" s="183"/>
      <c r="AL257" s="184"/>
    </row>
    <row r="258" spans="5:38" ht="13">
      <c r="E258" s="182"/>
      <c r="F258" s="182"/>
      <c r="G258" s="183"/>
      <c r="K258" s="182"/>
      <c r="L258" s="182"/>
      <c r="M258" s="183"/>
      <c r="Q258" s="182"/>
      <c r="R258" s="182"/>
      <c r="S258" s="183"/>
      <c r="W258" s="182"/>
      <c r="X258" s="182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4"/>
    </row>
    <row r="259" spans="5:38" ht="13">
      <c r="E259" s="182"/>
      <c r="F259" s="182"/>
      <c r="G259" s="183"/>
      <c r="K259" s="182"/>
      <c r="L259" s="182"/>
      <c r="M259" s="183"/>
      <c r="Q259" s="182"/>
      <c r="R259" s="182"/>
      <c r="S259" s="183"/>
      <c r="W259" s="182"/>
      <c r="X259" s="182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4"/>
    </row>
    <row r="260" spans="5:38" ht="13">
      <c r="E260" s="182"/>
      <c r="F260" s="182"/>
      <c r="G260" s="183"/>
      <c r="K260" s="182"/>
      <c r="L260" s="182"/>
      <c r="M260" s="183"/>
      <c r="Q260" s="182"/>
      <c r="R260" s="182"/>
      <c r="S260" s="183"/>
      <c r="W260" s="182"/>
      <c r="X260" s="182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4"/>
    </row>
    <row r="261" spans="5:38" ht="13">
      <c r="E261" s="182"/>
      <c r="F261" s="182"/>
      <c r="G261" s="183"/>
      <c r="K261" s="182"/>
      <c r="L261" s="182"/>
      <c r="M261" s="183"/>
      <c r="Q261" s="182"/>
      <c r="R261" s="182"/>
      <c r="S261" s="183"/>
      <c r="W261" s="182"/>
      <c r="X261" s="182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4"/>
    </row>
    <row r="262" spans="5:38" ht="13">
      <c r="E262" s="182"/>
      <c r="F262" s="182"/>
      <c r="G262" s="183"/>
      <c r="K262" s="182"/>
      <c r="L262" s="182"/>
      <c r="M262" s="183"/>
      <c r="Q262" s="182"/>
      <c r="R262" s="182"/>
      <c r="S262" s="183"/>
      <c r="W262" s="182"/>
      <c r="X262" s="182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4"/>
    </row>
    <row r="263" spans="5:38" ht="13">
      <c r="E263" s="182"/>
      <c r="F263" s="182"/>
      <c r="G263" s="183"/>
      <c r="K263" s="182"/>
      <c r="L263" s="182"/>
      <c r="M263" s="183"/>
      <c r="Q263" s="182"/>
      <c r="R263" s="182"/>
      <c r="S263" s="183"/>
      <c r="W263" s="182"/>
      <c r="X263" s="182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4"/>
    </row>
    <row r="264" spans="5:38" ht="13">
      <c r="E264" s="182"/>
      <c r="F264" s="182"/>
      <c r="G264" s="183"/>
      <c r="K264" s="182"/>
      <c r="L264" s="182"/>
      <c r="M264" s="183"/>
      <c r="Q264" s="182"/>
      <c r="R264" s="182"/>
      <c r="S264" s="183"/>
      <c r="W264" s="182"/>
      <c r="X264" s="182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4"/>
    </row>
    <row r="265" spans="5:38" ht="13">
      <c r="E265" s="182"/>
      <c r="F265" s="182"/>
      <c r="G265" s="183"/>
      <c r="K265" s="182"/>
      <c r="L265" s="182"/>
      <c r="M265" s="183"/>
      <c r="Q265" s="182"/>
      <c r="R265" s="182"/>
      <c r="S265" s="183"/>
      <c r="W265" s="182"/>
      <c r="X265" s="182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4"/>
    </row>
    <row r="266" spans="5:38" ht="13">
      <c r="E266" s="182"/>
      <c r="F266" s="182"/>
      <c r="G266" s="183"/>
      <c r="K266" s="182"/>
      <c r="L266" s="182"/>
      <c r="M266" s="183"/>
      <c r="Q266" s="182"/>
      <c r="R266" s="182"/>
      <c r="S266" s="183"/>
      <c r="W266" s="182"/>
      <c r="X266" s="182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4"/>
    </row>
    <row r="267" spans="5:38" ht="13">
      <c r="E267" s="182"/>
      <c r="F267" s="182"/>
      <c r="G267" s="183"/>
      <c r="K267" s="182"/>
      <c r="L267" s="182"/>
      <c r="M267" s="183"/>
      <c r="Q267" s="182"/>
      <c r="R267" s="182"/>
      <c r="S267" s="183"/>
      <c r="W267" s="182"/>
      <c r="X267" s="182"/>
      <c r="Y267" s="183"/>
      <c r="Z267" s="183"/>
      <c r="AA267" s="183"/>
      <c r="AB267" s="183"/>
      <c r="AC267" s="183"/>
      <c r="AD267" s="183"/>
      <c r="AE267" s="183"/>
      <c r="AF267" s="183"/>
      <c r="AG267" s="183"/>
      <c r="AH267" s="183"/>
      <c r="AI267" s="183"/>
      <c r="AJ267" s="183"/>
      <c r="AK267" s="183"/>
      <c r="AL267" s="184"/>
    </row>
    <row r="268" spans="5:38" ht="13">
      <c r="E268" s="182"/>
      <c r="F268" s="182"/>
      <c r="G268" s="183"/>
      <c r="K268" s="182"/>
      <c r="L268" s="182"/>
      <c r="M268" s="183"/>
      <c r="Q268" s="182"/>
      <c r="R268" s="182"/>
      <c r="S268" s="183"/>
      <c r="W268" s="182"/>
      <c r="X268" s="182"/>
      <c r="Y268" s="183"/>
      <c r="Z268" s="183"/>
      <c r="AA268" s="183"/>
      <c r="AB268" s="183"/>
      <c r="AC268" s="183"/>
      <c r="AD268" s="183"/>
      <c r="AE268" s="183"/>
      <c r="AF268" s="183"/>
      <c r="AG268" s="183"/>
      <c r="AH268" s="183"/>
      <c r="AI268" s="183"/>
      <c r="AJ268" s="183"/>
      <c r="AK268" s="183"/>
      <c r="AL268" s="184"/>
    </row>
    <row r="269" spans="5:38" ht="13">
      <c r="E269" s="182"/>
      <c r="F269" s="182"/>
      <c r="G269" s="183"/>
      <c r="K269" s="182"/>
      <c r="L269" s="182"/>
      <c r="M269" s="183"/>
      <c r="Q269" s="182"/>
      <c r="R269" s="182"/>
      <c r="S269" s="183"/>
      <c r="W269" s="182"/>
      <c r="X269" s="182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4"/>
    </row>
    <row r="270" spans="5:38" ht="13">
      <c r="E270" s="182"/>
      <c r="F270" s="182"/>
      <c r="G270" s="183"/>
      <c r="K270" s="182"/>
      <c r="L270" s="182"/>
      <c r="M270" s="183"/>
      <c r="Q270" s="182"/>
      <c r="R270" s="182"/>
      <c r="S270" s="183"/>
      <c r="W270" s="182"/>
      <c r="X270" s="182"/>
      <c r="Y270" s="183"/>
      <c r="Z270" s="183"/>
      <c r="AA270" s="183"/>
      <c r="AB270" s="183"/>
      <c r="AC270" s="183"/>
      <c r="AD270" s="183"/>
      <c r="AE270" s="183"/>
      <c r="AF270" s="183"/>
      <c r="AG270" s="183"/>
      <c r="AH270" s="183"/>
      <c r="AI270" s="183"/>
      <c r="AJ270" s="183"/>
      <c r="AK270" s="183"/>
      <c r="AL270" s="184"/>
    </row>
    <row r="271" spans="5:38" ht="13">
      <c r="E271" s="182"/>
      <c r="F271" s="182"/>
      <c r="G271" s="183"/>
      <c r="K271" s="182"/>
      <c r="L271" s="182"/>
      <c r="M271" s="183"/>
      <c r="Q271" s="182"/>
      <c r="R271" s="182"/>
      <c r="S271" s="183"/>
      <c r="W271" s="182"/>
      <c r="X271" s="182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4"/>
    </row>
    <row r="272" spans="5:38" ht="13">
      <c r="E272" s="182"/>
      <c r="F272" s="182"/>
      <c r="G272" s="183"/>
      <c r="K272" s="182"/>
      <c r="L272" s="182"/>
      <c r="M272" s="183"/>
      <c r="Q272" s="182"/>
      <c r="R272" s="182"/>
      <c r="S272" s="183"/>
      <c r="W272" s="182"/>
      <c r="X272" s="182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4"/>
    </row>
    <row r="273" spans="5:38" ht="13">
      <c r="E273" s="182"/>
      <c r="F273" s="182"/>
      <c r="G273" s="183"/>
      <c r="K273" s="182"/>
      <c r="L273" s="182"/>
      <c r="M273" s="183"/>
      <c r="Q273" s="182"/>
      <c r="R273" s="182"/>
      <c r="S273" s="183"/>
      <c r="W273" s="182"/>
      <c r="X273" s="182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4"/>
    </row>
    <row r="274" spans="5:38" ht="13">
      <c r="E274" s="182"/>
      <c r="F274" s="182"/>
      <c r="G274" s="183"/>
      <c r="K274" s="182"/>
      <c r="L274" s="182"/>
      <c r="M274" s="183"/>
      <c r="Q274" s="182"/>
      <c r="R274" s="182"/>
      <c r="S274" s="183"/>
      <c r="W274" s="182"/>
      <c r="X274" s="182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4"/>
    </row>
    <row r="275" spans="5:38" ht="13">
      <c r="E275" s="182"/>
      <c r="F275" s="182"/>
      <c r="G275" s="183"/>
      <c r="K275" s="182"/>
      <c r="L275" s="182"/>
      <c r="M275" s="183"/>
      <c r="Q275" s="182"/>
      <c r="R275" s="182"/>
      <c r="S275" s="183"/>
      <c r="W275" s="182"/>
      <c r="X275" s="182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4"/>
    </row>
    <row r="276" spans="5:38" ht="13">
      <c r="E276" s="182"/>
      <c r="F276" s="182"/>
      <c r="G276" s="183"/>
      <c r="K276" s="182"/>
      <c r="L276" s="182"/>
      <c r="M276" s="183"/>
      <c r="Q276" s="182"/>
      <c r="R276" s="182"/>
      <c r="S276" s="183"/>
      <c r="W276" s="182"/>
      <c r="X276" s="182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4"/>
    </row>
    <row r="277" spans="5:38" ht="13">
      <c r="E277" s="182"/>
      <c r="F277" s="182"/>
      <c r="G277" s="183"/>
      <c r="K277" s="182"/>
      <c r="L277" s="182"/>
      <c r="M277" s="183"/>
      <c r="Q277" s="182"/>
      <c r="R277" s="182"/>
      <c r="S277" s="183"/>
      <c r="W277" s="182"/>
      <c r="X277" s="182"/>
      <c r="Y277" s="183"/>
      <c r="Z277" s="183"/>
      <c r="AA277" s="183"/>
      <c r="AB277" s="183"/>
      <c r="AC277" s="183"/>
      <c r="AD277" s="183"/>
      <c r="AE277" s="183"/>
      <c r="AF277" s="183"/>
      <c r="AG277" s="183"/>
      <c r="AH277" s="183"/>
      <c r="AI277" s="183"/>
      <c r="AJ277" s="183"/>
      <c r="AK277" s="183"/>
      <c r="AL277" s="184"/>
    </row>
    <row r="278" spans="5:38" ht="13">
      <c r="E278" s="182"/>
      <c r="F278" s="182"/>
      <c r="G278" s="183"/>
      <c r="K278" s="182"/>
      <c r="L278" s="182"/>
      <c r="M278" s="183"/>
      <c r="Q278" s="182"/>
      <c r="R278" s="182"/>
      <c r="S278" s="183"/>
      <c r="W278" s="182"/>
      <c r="X278" s="182"/>
      <c r="Y278" s="183"/>
      <c r="Z278" s="183"/>
      <c r="AA278" s="183"/>
      <c r="AB278" s="183"/>
      <c r="AC278" s="183"/>
      <c r="AD278" s="183"/>
      <c r="AE278" s="183"/>
      <c r="AF278" s="183"/>
      <c r="AG278" s="183"/>
      <c r="AH278" s="183"/>
      <c r="AI278" s="183"/>
      <c r="AJ278" s="183"/>
      <c r="AK278" s="183"/>
      <c r="AL278" s="184"/>
    </row>
    <row r="279" spans="5:38" ht="13">
      <c r="E279" s="182"/>
      <c r="F279" s="182"/>
      <c r="G279" s="183"/>
      <c r="K279" s="182"/>
      <c r="L279" s="182"/>
      <c r="M279" s="183"/>
      <c r="Q279" s="182"/>
      <c r="R279" s="182"/>
      <c r="S279" s="183"/>
      <c r="W279" s="182"/>
      <c r="X279" s="182"/>
      <c r="Y279" s="183"/>
      <c r="Z279" s="183"/>
      <c r="AA279" s="183"/>
      <c r="AB279" s="183"/>
      <c r="AC279" s="183"/>
      <c r="AD279" s="183"/>
      <c r="AE279" s="183"/>
      <c r="AF279" s="183"/>
      <c r="AG279" s="183"/>
      <c r="AH279" s="183"/>
      <c r="AI279" s="183"/>
      <c r="AJ279" s="183"/>
      <c r="AK279" s="183"/>
      <c r="AL279" s="184"/>
    </row>
    <row r="280" spans="5:38" ht="13">
      <c r="E280" s="182"/>
      <c r="F280" s="182"/>
      <c r="G280" s="183"/>
      <c r="K280" s="182"/>
      <c r="L280" s="182"/>
      <c r="M280" s="183"/>
      <c r="Q280" s="182"/>
      <c r="R280" s="182"/>
      <c r="S280" s="183"/>
      <c r="W280" s="182"/>
      <c r="X280" s="182"/>
      <c r="Y280" s="183"/>
      <c r="Z280" s="183"/>
      <c r="AA280" s="183"/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4"/>
    </row>
    <row r="281" spans="5:38" ht="13">
      <c r="E281" s="182"/>
      <c r="F281" s="182"/>
      <c r="G281" s="183"/>
      <c r="K281" s="182"/>
      <c r="L281" s="182"/>
      <c r="M281" s="183"/>
      <c r="Q281" s="182"/>
      <c r="R281" s="182"/>
      <c r="S281" s="183"/>
      <c r="W281" s="182"/>
      <c r="X281" s="182"/>
      <c r="Y281" s="183"/>
      <c r="Z281" s="183"/>
      <c r="AA281" s="183"/>
      <c r="AB281" s="183"/>
      <c r="AC281" s="183"/>
      <c r="AD281" s="183"/>
      <c r="AE281" s="183"/>
      <c r="AF281" s="183"/>
      <c r="AG281" s="183"/>
      <c r="AH281" s="183"/>
      <c r="AI281" s="183"/>
      <c r="AJ281" s="183"/>
      <c r="AK281" s="183"/>
      <c r="AL281" s="184"/>
    </row>
    <row r="282" spans="5:38" ht="13">
      <c r="E282" s="182"/>
      <c r="F282" s="182"/>
      <c r="G282" s="183"/>
      <c r="K282" s="182"/>
      <c r="L282" s="182"/>
      <c r="M282" s="183"/>
      <c r="Q282" s="182"/>
      <c r="R282" s="182"/>
      <c r="S282" s="183"/>
      <c r="W282" s="182"/>
      <c r="X282" s="182"/>
      <c r="Y282" s="183"/>
      <c r="Z282" s="183"/>
      <c r="AA282" s="183"/>
      <c r="AB282" s="183"/>
      <c r="AC282" s="183"/>
      <c r="AD282" s="183"/>
      <c r="AE282" s="183"/>
      <c r="AF282" s="183"/>
      <c r="AG282" s="183"/>
      <c r="AH282" s="183"/>
      <c r="AI282" s="183"/>
      <c r="AJ282" s="183"/>
      <c r="AK282" s="183"/>
      <c r="AL282" s="184"/>
    </row>
    <row r="283" spans="5:38" ht="13">
      <c r="E283" s="182"/>
      <c r="F283" s="182"/>
      <c r="G283" s="183"/>
      <c r="K283" s="182"/>
      <c r="L283" s="182"/>
      <c r="M283" s="183"/>
      <c r="Q283" s="182"/>
      <c r="R283" s="182"/>
      <c r="S283" s="183"/>
      <c r="W283" s="182"/>
      <c r="X283" s="182"/>
      <c r="Y283" s="183"/>
      <c r="Z283" s="183"/>
      <c r="AA283" s="183"/>
      <c r="AB283" s="183"/>
      <c r="AC283" s="183"/>
      <c r="AD283" s="183"/>
      <c r="AE283" s="183"/>
      <c r="AF283" s="183"/>
      <c r="AG283" s="183"/>
      <c r="AH283" s="183"/>
      <c r="AI283" s="183"/>
      <c r="AJ283" s="183"/>
      <c r="AK283" s="183"/>
      <c r="AL283" s="184"/>
    </row>
    <row r="284" spans="5:38" ht="13">
      <c r="E284" s="182"/>
      <c r="F284" s="182"/>
      <c r="G284" s="183"/>
      <c r="K284" s="182"/>
      <c r="L284" s="182"/>
      <c r="M284" s="183"/>
      <c r="Q284" s="182"/>
      <c r="R284" s="182"/>
      <c r="S284" s="183"/>
      <c r="W284" s="182"/>
      <c r="X284" s="182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4"/>
    </row>
    <row r="285" spans="5:38" ht="13">
      <c r="E285" s="182"/>
      <c r="F285" s="182"/>
      <c r="G285" s="183"/>
      <c r="K285" s="182"/>
      <c r="L285" s="182"/>
      <c r="M285" s="183"/>
      <c r="Q285" s="182"/>
      <c r="R285" s="182"/>
      <c r="S285" s="183"/>
      <c r="W285" s="182"/>
      <c r="X285" s="182"/>
      <c r="Y285" s="183"/>
      <c r="Z285" s="183"/>
      <c r="AA285" s="183"/>
      <c r="AB285" s="183"/>
      <c r="AC285" s="183"/>
      <c r="AD285" s="183"/>
      <c r="AE285" s="183"/>
      <c r="AF285" s="183"/>
      <c r="AG285" s="183"/>
      <c r="AH285" s="183"/>
      <c r="AI285" s="183"/>
      <c r="AJ285" s="183"/>
      <c r="AK285" s="183"/>
      <c r="AL285" s="184"/>
    </row>
    <row r="286" spans="5:38" ht="13">
      <c r="E286" s="182"/>
      <c r="F286" s="182"/>
      <c r="G286" s="183"/>
      <c r="K286" s="182"/>
      <c r="L286" s="182"/>
      <c r="M286" s="183"/>
      <c r="Q286" s="182"/>
      <c r="R286" s="182"/>
      <c r="S286" s="183"/>
      <c r="W286" s="182"/>
      <c r="X286" s="182"/>
      <c r="Y286" s="183"/>
      <c r="Z286" s="183"/>
      <c r="AA286" s="183"/>
      <c r="AB286" s="183"/>
      <c r="AC286" s="183"/>
      <c r="AD286" s="183"/>
      <c r="AE286" s="183"/>
      <c r="AF286" s="183"/>
      <c r="AG286" s="183"/>
      <c r="AH286" s="183"/>
      <c r="AI286" s="183"/>
      <c r="AJ286" s="183"/>
      <c r="AK286" s="183"/>
      <c r="AL286" s="184"/>
    </row>
    <row r="287" spans="5:38" ht="13">
      <c r="E287" s="182"/>
      <c r="F287" s="182"/>
      <c r="G287" s="183"/>
      <c r="K287" s="182"/>
      <c r="L287" s="182"/>
      <c r="M287" s="183"/>
      <c r="Q287" s="182"/>
      <c r="R287" s="182"/>
      <c r="S287" s="183"/>
      <c r="W287" s="182"/>
      <c r="X287" s="182"/>
      <c r="Y287" s="183"/>
      <c r="Z287" s="183"/>
      <c r="AA287" s="183"/>
      <c r="AB287" s="183"/>
      <c r="AC287" s="183"/>
      <c r="AD287" s="183"/>
      <c r="AE287" s="183"/>
      <c r="AF287" s="183"/>
      <c r="AG287" s="183"/>
      <c r="AH287" s="183"/>
      <c r="AI287" s="183"/>
      <c r="AJ287" s="183"/>
      <c r="AK287" s="183"/>
      <c r="AL287" s="184"/>
    </row>
    <row r="288" spans="5:38" ht="13">
      <c r="E288" s="182"/>
      <c r="F288" s="182"/>
      <c r="G288" s="183"/>
      <c r="K288" s="182"/>
      <c r="L288" s="182"/>
      <c r="M288" s="183"/>
      <c r="Q288" s="182"/>
      <c r="R288" s="182"/>
      <c r="S288" s="183"/>
      <c r="W288" s="182"/>
      <c r="X288" s="182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4"/>
    </row>
    <row r="289" spans="5:38" ht="13">
      <c r="E289" s="182"/>
      <c r="F289" s="182"/>
      <c r="G289" s="183"/>
      <c r="K289" s="182"/>
      <c r="L289" s="182"/>
      <c r="M289" s="183"/>
      <c r="Q289" s="182"/>
      <c r="R289" s="182"/>
      <c r="S289" s="183"/>
      <c r="W289" s="182"/>
      <c r="X289" s="182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4"/>
    </row>
    <row r="290" spans="5:38" ht="13">
      <c r="E290" s="182"/>
      <c r="F290" s="182"/>
      <c r="G290" s="183"/>
      <c r="K290" s="182"/>
      <c r="L290" s="182"/>
      <c r="M290" s="183"/>
      <c r="Q290" s="182"/>
      <c r="R290" s="182"/>
      <c r="S290" s="183"/>
      <c r="W290" s="182"/>
      <c r="X290" s="182"/>
      <c r="Y290" s="183"/>
      <c r="Z290" s="183"/>
      <c r="AA290" s="183"/>
      <c r="AB290" s="183"/>
      <c r="AC290" s="183"/>
      <c r="AD290" s="183"/>
      <c r="AE290" s="183"/>
      <c r="AF290" s="183"/>
      <c r="AG290" s="183"/>
      <c r="AH290" s="183"/>
      <c r="AI290" s="183"/>
      <c r="AJ290" s="183"/>
      <c r="AK290" s="183"/>
      <c r="AL290" s="184"/>
    </row>
    <row r="291" spans="5:38" ht="13">
      <c r="E291" s="182"/>
      <c r="F291" s="182"/>
      <c r="G291" s="183"/>
      <c r="K291" s="182"/>
      <c r="L291" s="182"/>
      <c r="M291" s="183"/>
      <c r="Q291" s="182"/>
      <c r="R291" s="182"/>
      <c r="S291" s="183"/>
      <c r="W291" s="182"/>
      <c r="X291" s="182"/>
      <c r="Y291" s="183"/>
      <c r="Z291" s="183"/>
      <c r="AA291" s="183"/>
      <c r="AB291" s="183"/>
      <c r="AC291" s="183"/>
      <c r="AD291" s="183"/>
      <c r="AE291" s="183"/>
      <c r="AF291" s="183"/>
      <c r="AG291" s="183"/>
      <c r="AH291" s="183"/>
      <c r="AI291" s="183"/>
      <c r="AJ291" s="183"/>
      <c r="AK291" s="183"/>
      <c r="AL291" s="184"/>
    </row>
    <row r="292" spans="5:38" ht="13">
      <c r="E292" s="182"/>
      <c r="F292" s="182"/>
      <c r="G292" s="183"/>
      <c r="K292" s="182"/>
      <c r="L292" s="182"/>
      <c r="M292" s="183"/>
      <c r="Q292" s="182"/>
      <c r="R292" s="182"/>
      <c r="S292" s="183"/>
      <c r="W292" s="182"/>
      <c r="X292" s="182"/>
      <c r="Y292" s="183"/>
      <c r="Z292" s="183"/>
      <c r="AA292" s="183"/>
      <c r="AB292" s="183"/>
      <c r="AC292" s="183"/>
      <c r="AD292" s="183"/>
      <c r="AE292" s="183"/>
      <c r="AF292" s="183"/>
      <c r="AG292" s="183"/>
      <c r="AH292" s="183"/>
      <c r="AI292" s="183"/>
      <c r="AJ292" s="183"/>
      <c r="AK292" s="183"/>
      <c r="AL292" s="184"/>
    </row>
    <row r="293" spans="5:38" ht="13">
      <c r="E293" s="182"/>
      <c r="F293" s="182"/>
      <c r="G293" s="183"/>
      <c r="K293" s="182"/>
      <c r="L293" s="182"/>
      <c r="M293" s="183"/>
      <c r="Q293" s="182"/>
      <c r="R293" s="182"/>
      <c r="S293" s="183"/>
      <c r="W293" s="182"/>
      <c r="X293" s="182"/>
      <c r="Y293" s="183"/>
      <c r="Z293" s="183"/>
      <c r="AA293" s="183"/>
      <c r="AB293" s="183"/>
      <c r="AC293" s="183"/>
      <c r="AD293" s="183"/>
      <c r="AE293" s="183"/>
      <c r="AF293" s="183"/>
      <c r="AG293" s="183"/>
      <c r="AH293" s="183"/>
      <c r="AI293" s="183"/>
      <c r="AJ293" s="183"/>
      <c r="AK293" s="183"/>
      <c r="AL293" s="184"/>
    </row>
    <row r="294" spans="5:38" ht="13">
      <c r="E294" s="182"/>
      <c r="F294" s="182"/>
      <c r="G294" s="183"/>
      <c r="K294" s="182"/>
      <c r="L294" s="182"/>
      <c r="M294" s="183"/>
      <c r="Q294" s="182"/>
      <c r="R294" s="182"/>
      <c r="S294" s="183"/>
      <c r="W294" s="182"/>
      <c r="X294" s="182"/>
      <c r="Y294" s="183"/>
      <c r="Z294" s="183"/>
      <c r="AA294" s="183"/>
      <c r="AB294" s="183"/>
      <c r="AC294" s="183"/>
      <c r="AD294" s="183"/>
      <c r="AE294" s="183"/>
      <c r="AF294" s="183"/>
      <c r="AG294" s="183"/>
      <c r="AH294" s="183"/>
      <c r="AI294" s="183"/>
      <c r="AJ294" s="183"/>
      <c r="AK294" s="183"/>
      <c r="AL294" s="184"/>
    </row>
    <row r="295" spans="5:38" ht="13">
      <c r="E295" s="182"/>
      <c r="F295" s="182"/>
      <c r="G295" s="183"/>
      <c r="K295" s="182"/>
      <c r="L295" s="182"/>
      <c r="M295" s="183"/>
      <c r="Q295" s="182"/>
      <c r="R295" s="182"/>
      <c r="S295" s="183"/>
      <c r="W295" s="182"/>
      <c r="X295" s="182"/>
      <c r="Y295" s="183"/>
      <c r="Z295" s="183"/>
      <c r="AA295" s="183"/>
      <c r="AB295" s="183"/>
      <c r="AC295" s="183"/>
      <c r="AD295" s="183"/>
      <c r="AE295" s="183"/>
      <c r="AF295" s="183"/>
      <c r="AG295" s="183"/>
      <c r="AH295" s="183"/>
      <c r="AI295" s="183"/>
      <c r="AJ295" s="183"/>
      <c r="AK295" s="183"/>
      <c r="AL295" s="184"/>
    </row>
    <row r="296" spans="5:38" ht="13">
      <c r="E296" s="182"/>
      <c r="F296" s="182"/>
      <c r="G296" s="183"/>
      <c r="K296" s="182"/>
      <c r="L296" s="182"/>
      <c r="M296" s="183"/>
      <c r="Q296" s="182"/>
      <c r="R296" s="182"/>
      <c r="S296" s="183"/>
      <c r="W296" s="182"/>
      <c r="X296" s="182"/>
      <c r="Y296" s="183"/>
      <c r="Z296" s="183"/>
      <c r="AA296" s="183"/>
      <c r="AB296" s="183"/>
      <c r="AC296" s="183"/>
      <c r="AD296" s="183"/>
      <c r="AE296" s="183"/>
      <c r="AF296" s="183"/>
      <c r="AG296" s="183"/>
      <c r="AH296" s="183"/>
      <c r="AI296" s="183"/>
      <c r="AJ296" s="183"/>
      <c r="AK296" s="183"/>
      <c r="AL296" s="184"/>
    </row>
    <row r="297" spans="5:38" ht="13">
      <c r="E297" s="182"/>
      <c r="F297" s="182"/>
      <c r="G297" s="183"/>
      <c r="K297" s="182"/>
      <c r="L297" s="182"/>
      <c r="M297" s="183"/>
      <c r="Q297" s="182"/>
      <c r="R297" s="182"/>
      <c r="S297" s="183"/>
      <c r="W297" s="182"/>
      <c r="X297" s="182"/>
      <c r="Y297" s="183"/>
      <c r="Z297" s="183"/>
      <c r="AA297" s="183"/>
      <c r="AB297" s="183"/>
      <c r="AC297" s="183"/>
      <c r="AD297" s="183"/>
      <c r="AE297" s="183"/>
      <c r="AF297" s="183"/>
      <c r="AG297" s="183"/>
      <c r="AH297" s="183"/>
      <c r="AI297" s="183"/>
      <c r="AJ297" s="183"/>
      <c r="AK297" s="183"/>
      <c r="AL297" s="184"/>
    </row>
    <row r="298" spans="5:38" ht="13">
      <c r="E298" s="182"/>
      <c r="F298" s="182"/>
      <c r="G298" s="183"/>
      <c r="K298" s="182"/>
      <c r="L298" s="182"/>
      <c r="M298" s="183"/>
      <c r="Q298" s="182"/>
      <c r="R298" s="182"/>
      <c r="S298" s="183"/>
      <c r="W298" s="182"/>
      <c r="X298" s="182"/>
      <c r="Y298" s="183"/>
      <c r="Z298" s="183"/>
      <c r="AA298" s="183"/>
      <c r="AB298" s="183"/>
      <c r="AC298" s="183"/>
      <c r="AD298" s="183"/>
      <c r="AE298" s="183"/>
      <c r="AF298" s="183"/>
      <c r="AG298" s="183"/>
      <c r="AH298" s="183"/>
      <c r="AI298" s="183"/>
      <c r="AJ298" s="183"/>
      <c r="AK298" s="183"/>
      <c r="AL298" s="184"/>
    </row>
    <row r="299" spans="5:38" ht="13">
      <c r="E299" s="182"/>
      <c r="F299" s="182"/>
      <c r="G299" s="183"/>
      <c r="K299" s="182"/>
      <c r="L299" s="182"/>
      <c r="M299" s="183"/>
      <c r="Q299" s="182"/>
      <c r="R299" s="182"/>
      <c r="S299" s="183"/>
      <c r="W299" s="182"/>
      <c r="X299" s="182"/>
      <c r="Y299" s="183"/>
      <c r="Z299" s="183"/>
      <c r="AA299" s="183"/>
      <c r="AB299" s="183"/>
      <c r="AC299" s="183"/>
      <c r="AD299" s="183"/>
      <c r="AE299" s="183"/>
      <c r="AF299" s="183"/>
      <c r="AG299" s="183"/>
      <c r="AH299" s="183"/>
      <c r="AI299" s="183"/>
      <c r="AJ299" s="183"/>
      <c r="AK299" s="183"/>
      <c r="AL299" s="184"/>
    </row>
    <row r="300" spans="5:38" ht="13">
      <c r="E300" s="182"/>
      <c r="F300" s="182"/>
      <c r="G300" s="183"/>
      <c r="K300" s="182"/>
      <c r="L300" s="182"/>
      <c r="M300" s="183"/>
      <c r="Q300" s="182"/>
      <c r="R300" s="182"/>
      <c r="S300" s="183"/>
      <c r="W300" s="182"/>
      <c r="X300" s="182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4"/>
    </row>
    <row r="301" spans="5:38" ht="13">
      <c r="E301" s="182"/>
      <c r="F301" s="182"/>
      <c r="G301" s="183"/>
      <c r="K301" s="182"/>
      <c r="L301" s="182"/>
      <c r="M301" s="183"/>
      <c r="Q301" s="182"/>
      <c r="R301" s="182"/>
      <c r="S301" s="183"/>
      <c r="W301" s="182"/>
      <c r="X301" s="182"/>
      <c r="Y301" s="183"/>
      <c r="Z301" s="183"/>
      <c r="AA301" s="183"/>
      <c r="AB301" s="183"/>
      <c r="AC301" s="183"/>
      <c r="AD301" s="183"/>
      <c r="AE301" s="183"/>
      <c r="AF301" s="183"/>
      <c r="AG301" s="183"/>
      <c r="AH301" s="183"/>
      <c r="AI301" s="183"/>
      <c r="AJ301" s="183"/>
      <c r="AK301" s="183"/>
      <c r="AL301" s="184"/>
    </row>
    <row r="302" spans="5:38" ht="13">
      <c r="E302" s="182"/>
      <c r="F302" s="182"/>
      <c r="G302" s="183"/>
      <c r="K302" s="182"/>
      <c r="L302" s="182"/>
      <c r="M302" s="183"/>
      <c r="Q302" s="182"/>
      <c r="R302" s="182"/>
      <c r="S302" s="183"/>
      <c r="W302" s="182"/>
      <c r="X302" s="182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4"/>
    </row>
    <row r="303" spans="5:38" ht="13">
      <c r="E303" s="182"/>
      <c r="F303" s="182"/>
      <c r="G303" s="183"/>
      <c r="K303" s="182"/>
      <c r="L303" s="182"/>
      <c r="M303" s="183"/>
      <c r="Q303" s="182"/>
      <c r="R303" s="182"/>
      <c r="S303" s="183"/>
      <c r="W303" s="182"/>
      <c r="X303" s="182"/>
      <c r="Y303" s="183"/>
      <c r="Z303" s="183"/>
      <c r="AA303" s="183"/>
      <c r="AB303" s="183"/>
      <c r="AC303" s="183"/>
      <c r="AD303" s="183"/>
      <c r="AE303" s="183"/>
      <c r="AF303" s="183"/>
      <c r="AG303" s="183"/>
      <c r="AH303" s="183"/>
      <c r="AI303" s="183"/>
      <c r="AJ303" s="183"/>
      <c r="AK303" s="183"/>
      <c r="AL303" s="184"/>
    </row>
    <row r="304" spans="5:38" ht="13">
      <c r="E304" s="182"/>
      <c r="F304" s="182"/>
      <c r="G304" s="183"/>
      <c r="K304" s="182"/>
      <c r="L304" s="182"/>
      <c r="M304" s="183"/>
      <c r="Q304" s="182"/>
      <c r="R304" s="182"/>
      <c r="S304" s="183"/>
      <c r="W304" s="182"/>
      <c r="X304" s="182"/>
      <c r="Y304" s="183"/>
      <c r="Z304" s="183"/>
      <c r="AA304" s="183"/>
      <c r="AB304" s="183"/>
      <c r="AC304" s="183"/>
      <c r="AD304" s="183"/>
      <c r="AE304" s="183"/>
      <c r="AF304" s="183"/>
      <c r="AG304" s="183"/>
      <c r="AH304" s="183"/>
      <c r="AI304" s="183"/>
      <c r="AJ304" s="183"/>
      <c r="AK304" s="183"/>
      <c r="AL304" s="184"/>
    </row>
    <row r="305" spans="5:38" ht="13">
      <c r="E305" s="182"/>
      <c r="F305" s="182"/>
      <c r="G305" s="183"/>
      <c r="K305" s="182"/>
      <c r="L305" s="182"/>
      <c r="M305" s="183"/>
      <c r="Q305" s="182"/>
      <c r="R305" s="182"/>
      <c r="S305" s="183"/>
      <c r="W305" s="182"/>
      <c r="X305" s="182"/>
      <c r="Y305" s="183"/>
      <c r="Z305" s="183"/>
      <c r="AA305" s="183"/>
      <c r="AB305" s="183"/>
      <c r="AC305" s="183"/>
      <c r="AD305" s="183"/>
      <c r="AE305" s="183"/>
      <c r="AF305" s="183"/>
      <c r="AG305" s="183"/>
      <c r="AH305" s="183"/>
      <c r="AI305" s="183"/>
      <c r="AJ305" s="183"/>
      <c r="AK305" s="183"/>
      <c r="AL305" s="184"/>
    </row>
    <row r="306" spans="5:38" ht="13">
      <c r="E306" s="182"/>
      <c r="F306" s="182"/>
      <c r="G306" s="183"/>
      <c r="K306" s="182"/>
      <c r="L306" s="182"/>
      <c r="M306" s="183"/>
      <c r="Q306" s="182"/>
      <c r="R306" s="182"/>
      <c r="S306" s="183"/>
      <c r="W306" s="182"/>
      <c r="X306" s="182"/>
      <c r="Y306" s="183"/>
      <c r="Z306" s="183"/>
      <c r="AA306" s="183"/>
      <c r="AB306" s="183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4"/>
    </row>
    <row r="307" spans="5:38" ht="13">
      <c r="E307" s="182"/>
      <c r="F307" s="182"/>
      <c r="G307" s="183"/>
      <c r="K307" s="182"/>
      <c r="L307" s="182"/>
      <c r="M307" s="183"/>
      <c r="Q307" s="182"/>
      <c r="R307" s="182"/>
      <c r="S307" s="183"/>
      <c r="W307" s="182"/>
      <c r="X307" s="182"/>
      <c r="Y307" s="183"/>
      <c r="Z307" s="183"/>
      <c r="AA307" s="183"/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4"/>
    </row>
    <row r="308" spans="5:38" ht="13">
      <c r="E308" s="182"/>
      <c r="F308" s="182"/>
      <c r="G308" s="183"/>
      <c r="K308" s="182"/>
      <c r="L308" s="182"/>
      <c r="M308" s="183"/>
      <c r="Q308" s="182"/>
      <c r="R308" s="182"/>
      <c r="S308" s="183"/>
      <c r="W308" s="182"/>
      <c r="X308" s="182"/>
      <c r="Y308" s="183"/>
      <c r="Z308" s="183"/>
      <c r="AA308" s="183"/>
      <c r="AB308" s="183"/>
      <c r="AC308" s="183"/>
      <c r="AD308" s="183"/>
      <c r="AE308" s="183"/>
      <c r="AF308" s="183"/>
      <c r="AG308" s="183"/>
      <c r="AH308" s="183"/>
      <c r="AI308" s="183"/>
      <c r="AJ308" s="183"/>
      <c r="AK308" s="183"/>
      <c r="AL308" s="184"/>
    </row>
    <row r="309" spans="5:38" ht="13">
      <c r="E309" s="182"/>
      <c r="F309" s="182"/>
      <c r="G309" s="183"/>
      <c r="K309" s="182"/>
      <c r="L309" s="182"/>
      <c r="M309" s="183"/>
      <c r="Q309" s="182"/>
      <c r="R309" s="182"/>
      <c r="S309" s="183"/>
      <c r="W309" s="182"/>
      <c r="X309" s="182"/>
      <c r="Y309" s="183"/>
      <c r="Z309" s="183"/>
      <c r="AA309" s="183"/>
      <c r="AB309" s="183"/>
      <c r="AC309" s="183"/>
      <c r="AD309" s="183"/>
      <c r="AE309" s="183"/>
      <c r="AF309" s="183"/>
      <c r="AG309" s="183"/>
      <c r="AH309" s="183"/>
      <c r="AI309" s="183"/>
      <c r="AJ309" s="183"/>
      <c r="AK309" s="183"/>
      <c r="AL309" s="184"/>
    </row>
    <row r="310" spans="5:38" ht="13">
      <c r="E310" s="182"/>
      <c r="F310" s="182"/>
      <c r="G310" s="183"/>
      <c r="K310" s="182"/>
      <c r="L310" s="182"/>
      <c r="M310" s="183"/>
      <c r="Q310" s="182"/>
      <c r="R310" s="182"/>
      <c r="S310" s="183"/>
      <c r="W310" s="182"/>
      <c r="X310" s="182"/>
      <c r="Y310" s="183"/>
      <c r="Z310" s="183"/>
      <c r="AA310" s="183"/>
      <c r="AB310" s="183"/>
      <c r="AC310" s="183"/>
      <c r="AD310" s="183"/>
      <c r="AE310" s="183"/>
      <c r="AF310" s="183"/>
      <c r="AG310" s="183"/>
      <c r="AH310" s="183"/>
      <c r="AI310" s="183"/>
      <c r="AJ310" s="183"/>
      <c r="AK310" s="183"/>
      <c r="AL310" s="184"/>
    </row>
    <row r="311" spans="5:38" ht="13">
      <c r="E311" s="182"/>
      <c r="F311" s="182"/>
      <c r="G311" s="183"/>
      <c r="K311" s="182"/>
      <c r="L311" s="182"/>
      <c r="M311" s="183"/>
      <c r="Q311" s="182"/>
      <c r="R311" s="182"/>
      <c r="S311" s="183"/>
      <c r="W311" s="182"/>
      <c r="X311" s="182"/>
      <c r="Y311" s="183"/>
      <c r="Z311" s="183"/>
      <c r="AA311" s="183"/>
      <c r="AB311" s="183"/>
      <c r="AC311" s="183"/>
      <c r="AD311" s="183"/>
      <c r="AE311" s="183"/>
      <c r="AF311" s="183"/>
      <c r="AG311" s="183"/>
      <c r="AH311" s="183"/>
      <c r="AI311" s="183"/>
      <c r="AJ311" s="183"/>
      <c r="AK311" s="183"/>
      <c r="AL311" s="184"/>
    </row>
    <row r="312" spans="5:38" ht="13">
      <c r="E312" s="182"/>
      <c r="F312" s="182"/>
      <c r="G312" s="183"/>
      <c r="K312" s="182"/>
      <c r="L312" s="182"/>
      <c r="M312" s="183"/>
      <c r="Q312" s="182"/>
      <c r="R312" s="182"/>
      <c r="S312" s="183"/>
      <c r="W312" s="182"/>
      <c r="X312" s="182"/>
      <c r="Y312" s="183"/>
      <c r="Z312" s="183"/>
      <c r="AA312" s="183"/>
      <c r="AB312" s="183"/>
      <c r="AC312" s="183"/>
      <c r="AD312" s="183"/>
      <c r="AE312" s="183"/>
      <c r="AF312" s="183"/>
      <c r="AG312" s="183"/>
      <c r="AH312" s="183"/>
      <c r="AI312" s="183"/>
      <c r="AJ312" s="183"/>
      <c r="AK312" s="183"/>
      <c r="AL312" s="184"/>
    </row>
    <row r="313" spans="5:38" ht="13">
      <c r="E313" s="182"/>
      <c r="F313" s="182"/>
      <c r="G313" s="183"/>
      <c r="K313" s="182"/>
      <c r="L313" s="182"/>
      <c r="M313" s="183"/>
      <c r="Q313" s="182"/>
      <c r="R313" s="182"/>
      <c r="S313" s="183"/>
      <c r="W313" s="182"/>
      <c r="X313" s="182"/>
      <c r="Y313" s="183"/>
      <c r="Z313" s="183"/>
      <c r="AA313" s="183"/>
      <c r="AB313" s="183"/>
      <c r="AC313" s="183"/>
      <c r="AD313" s="183"/>
      <c r="AE313" s="183"/>
      <c r="AF313" s="183"/>
      <c r="AG313" s="183"/>
      <c r="AH313" s="183"/>
      <c r="AI313" s="183"/>
      <c r="AJ313" s="183"/>
      <c r="AK313" s="183"/>
      <c r="AL313" s="184"/>
    </row>
    <row r="314" spans="5:38" ht="13">
      <c r="E314" s="182"/>
      <c r="F314" s="182"/>
      <c r="G314" s="183"/>
      <c r="K314" s="182"/>
      <c r="L314" s="182"/>
      <c r="M314" s="183"/>
      <c r="Q314" s="182"/>
      <c r="R314" s="182"/>
      <c r="S314" s="183"/>
      <c r="W314" s="182"/>
      <c r="X314" s="182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4"/>
    </row>
    <row r="315" spans="5:38" ht="13">
      <c r="E315" s="182"/>
      <c r="F315" s="182"/>
      <c r="G315" s="183"/>
      <c r="K315" s="182"/>
      <c r="L315" s="182"/>
      <c r="M315" s="183"/>
      <c r="Q315" s="182"/>
      <c r="R315" s="182"/>
      <c r="S315" s="183"/>
      <c r="W315" s="182"/>
      <c r="X315" s="182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4"/>
    </row>
    <row r="316" spans="5:38" ht="13">
      <c r="E316" s="182"/>
      <c r="F316" s="182"/>
      <c r="G316" s="183"/>
      <c r="K316" s="182"/>
      <c r="L316" s="182"/>
      <c r="M316" s="183"/>
      <c r="Q316" s="182"/>
      <c r="R316" s="182"/>
      <c r="S316" s="183"/>
      <c r="W316" s="182"/>
      <c r="X316" s="182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4"/>
    </row>
    <row r="317" spans="5:38" ht="13">
      <c r="E317" s="182"/>
      <c r="F317" s="182"/>
      <c r="G317" s="183"/>
      <c r="K317" s="182"/>
      <c r="L317" s="182"/>
      <c r="M317" s="183"/>
      <c r="Q317" s="182"/>
      <c r="R317" s="182"/>
      <c r="S317" s="183"/>
      <c r="W317" s="182"/>
      <c r="X317" s="182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4"/>
    </row>
    <row r="318" spans="5:38" ht="13">
      <c r="E318" s="182"/>
      <c r="F318" s="182"/>
      <c r="G318" s="183"/>
      <c r="K318" s="182"/>
      <c r="L318" s="182"/>
      <c r="M318" s="183"/>
      <c r="Q318" s="182"/>
      <c r="R318" s="182"/>
      <c r="S318" s="183"/>
      <c r="W318" s="182"/>
      <c r="X318" s="182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4"/>
    </row>
    <row r="319" spans="5:38" ht="13">
      <c r="E319" s="182"/>
      <c r="F319" s="182"/>
      <c r="G319" s="183"/>
      <c r="K319" s="182"/>
      <c r="L319" s="182"/>
      <c r="M319" s="183"/>
      <c r="Q319" s="182"/>
      <c r="R319" s="182"/>
      <c r="S319" s="183"/>
      <c r="W319" s="182"/>
      <c r="X319" s="182"/>
      <c r="Y319" s="183"/>
      <c r="Z319" s="183"/>
      <c r="AA319" s="183"/>
      <c r="AB319" s="183"/>
      <c r="AC319" s="183"/>
      <c r="AD319" s="183"/>
      <c r="AE319" s="183"/>
      <c r="AF319" s="183"/>
      <c r="AG319" s="183"/>
      <c r="AH319" s="183"/>
      <c r="AI319" s="183"/>
      <c r="AJ319" s="183"/>
      <c r="AK319" s="183"/>
      <c r="AL319" s="184"/>
    </row>
    <row r="320" spans="5:38" ht="13">
      <c r="E320" s="182"/>
      <c r="F320" s="182"/>
      <c r="G320" s="183"/>
      <c r="K320" s="182"/>
      <c r="L320" s="182"/>
      <c r="M320" s="183"/>
      <c r="Q320" s="182"/>
      <c r="R320" s="182"/>
      <c r="S320" s="183"/>
      <c r="W320" s="182"/>
      <c r="X320" s="182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4"/>
    </row>
    <row r="321" spans="5:38" ht="13">
      <c r="E321" s="182"/>
      <c r="F321" s="182"/>
      <c r="G321" s="183"/>
      <c r="K321" s="182"/>
      <c r="L321" s="182"/>
      <c r="M321" s="183"/>
      <c r="Q321" s="182"/>
      <c r="R321" s="182"/>
      <c r="S321" s="183"/>
      <c r="W321" s="182"/>
      <c r="X321" s="182"/>
      <c r="Y321" s="183"/>
      <c r="Z321" s="183"/>
      <c r="AA321" s="183"/>
      <c r="AB321" s="183"/>
      <c r="AC321" s="183"/>
      <c r="AD321" s="183"/>
      <c r="AE321" s="183"/>
      <c r="AF321" s="183"/>
      <c r="AG321" s="183"/>
      <c r="AH321" s="183"/>
      <c r="AI321" s="183"/>
      <c r="AJ321" s="183"/>
      <c r="AK321" s="183"/>
      <c r="AL321" s="184"/>
    </row>
    <row r="322" spans="5:38" ht="13">
      <c r="E322" s="182"/>
      <c r="F322" s="182"/>
      <c r="G322" s="183"/>
      <c r="K322" s="182"/>
      <c r="L322" s="182"/>
      <c r="M322" s="183"/>
      <c r="Q322" s="182"/>
      <c r="R322" s="182"/>
      <c r="S322" s="183"/>
      <c r="W322" s="182"/>
      <c r="X322" s="182"/>
      <c r="Y322" s="183"/>
      <c r="Z322" s="183"/>
      <c r="AA322" s="183"/>
      <c r="AB322" s="183"/>
      <c r="AC322" s="183"/>
      <c r="AD322" s="183"/>
      <c r="AE322" s="183"/>
      <c r="AF322" s="183"/>
      <c r="AG322" s="183"/>
      <c r="AH322" s="183"/>
      <c r="AI322" s="183"/>
      <c r="AJ322" s="183"/>
      <c r="AK322" s="183"/>
      <c r="AL322" s="184"/>
    </row>
    <row r="323" spans="5:38" ht="13">
      <c r="E323" s="182"/>
      <c r="F323" s="182"/>
      <c r="G323" s="183"/>
      <c r="K323" s="182"/>
      <c r="L323" s="182"/>
      <c r="M323" s="183"/>
      <c r="Q323" s="182"/>
      <c r="R323" s="182"/>
      <c r="S323" s="183"/>
      <c r="W323" s="182"/>
      <c r="X323" s="182"/>
      <c r="Y323" s="183"/>
      <c r="Z323" s="183"/>
      <c r="AA323" s="183"/>
      <c r="AB323" s="183"/>
      <c r="AC323" s="183"/>
      <c r="AD323" s="183"/>
      <c r="AE323" s="183"/>
      <c r="AF323" s="183"/>
      <c r="AG323" s="183"/>
      <c r="AH323" s="183"/>
      <c r="AI323" s="183"/>
      <c r="AJ323" s="183"/>
      <c r="AK323" s="183"/>
      <c r="AL323" s="184"/>
    </row>
    <row r="324" spans="5:38" ht="13">
      <c r="E324" s="182"/>
      <c r="F324" s="182"/>
      <c r="G324" s="183"/>
      <c r="K324" s="182"/>
      <c r="L324" s="182"/>
      <c r="M324" s="183"/>
      <c r="Q324" s="182"/>
      <c r="R324" s="182"/>
      <c r="S324" s="183"/>
      <c r="W324" s="182"/>
      <c r="X324" s="182"/>
      <c r="Y324" s="183"/>
      <c r="Z324" s="183"/>
      <c r="AA324" s="183"/>
      <c r="AB324" s="183"/>
      <c r="AC324" s="183"/>
      <c r="AD324" s="183"/>
      <c r="AE324" s="183"/>
      <c r="AF324" s="183"/>
      <c r="AG324" s="183"/>
      <c r="AH324" s="183"/>
      <c r="AI324" s="183"/>
      <c r="AJ324" s="183"/>
      <c r="AK324" s="183"/>
      <c r="AL324" s="184"/>
    </row>
    <row r="325" spans="5:38" ht="13">
      <c r="E325" s="182"/>
      <c r="F325" s="182"/>
      <c r="G325" s="183"/>
      <c r="K325" s="182"/>
      <c r="L325" s="182"/>
      <c r="M325" s="183"/>
      <c r="Q325" s="182"/>
      <c r="R325" s="182"/>
      <c r="S325" s="183"/>
      <c r="W325" s="182"/>
      <c r="X325" s="182"/>
      <c r="Y325" s="183"/>
      <c r="Z325" s="183"/>
      <c r="AA325" s="183"/>
      <c r="AB325" s="183"/>
      <c r="AC325" s="183"/>
      <c r="AD325" s="183"/>
      <c r="AE325" s="183"/>
      <c r="AF325" s="183"/>
      <c r="AG325" s="183"/>
      <c r="AH325" s="183"/>
      <c r="AI325" s="183"/>
      <c r="AJ325" s="183"/>
      <c r="AK325" s="183"/>
      <c r="AL325" s="184"/>
    </row>
    <row r="326" spans="5:38" ht="13">
      <c r="E326" s="182"/>
      <c r="F326" s="182"/>
      <c r="G326" s="183"/>
      <c r="K326" s="182"/>
      <c r="L326" s="182"/>
      <c r="M326" s="183"/>
      <c r="Q326" s="182"/>
      <c r="R326" s="182"/>
      <c r="S326" s="183"/>
      <c r="W326" s="182"/>
      <c r="X326" s="182"/>
      <c r="Y326" s="183"/>
      <c r="Z326" s="183"/>
      <c r="AA326" s="183"/>
      <c r="AB326" s="183"/>
      <c r="AC326" s="183"/>
      <c r="AD326" s="183"/>
      <c r="AE326" s="183"/>
      <c r="AF326" s="183"/>
      <c r="AG326" s="183"/>
      <c r="AH326" s="183"/>
      <c r="AI326" s="183"/>
      <c r="AJ326" s="183"/>
      <c r="AK326" s="183"/>
      <c r="AL326" s="184"/>
    </row>
    <row r="327" spans="5:38" ht="13">
      <c r="E327" s="182"/>
      <c r="F327" s="182"/>
      <c r="G327" s="183"/>
      <c r="K327" s="182"/>
      <c r="L327" s="182"/>
      <c r="M327" s="183"/>
      <c r="Q327" s="182"/>
      <c r="R327" s="182"/>
      <c r="S327" s="183"/>
      <c r="W327" s="182"/>
      <c r="X327" s="182"/>
      <c r="Y327" s="183"/>
      <c r="Z327" s="183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4"/>
    </row>
    <row r="328" spans="5:38" ht="13">
      <c r="E328" s="182"/>
      <c r="F328" s="182"/>
      <c r="G328" s="183"/>
      <c r="K328" s="182"/>
      <c r="L328" s="182"/>
      <c r="M328" s="183"/>
      <c r="Q328" s="182"/>
      <c r="R328" s="182"/>
      <c r="S328" s="183"/>
      <c r="W328" s="182"/>
      <c r="X328" s="182"/>
      <c r="Y328" s="183"/>
      <c r="Z328" s="183"/>
      <c r="AA328" s="183"/>
      <c r="AB328" s="183"/>
      <c r="AC328" s="183"/>
      <c r="AD328" s="183"/>
      <c r="AE328" s="183"/>
      <c r="AF328" s="183"/>
      <c r="AG328" s="183"/>
      <c r="AH328" s="183"/>
      <c r="AI328" s="183"/>
      <c r="AJ328" s="183"/>
      <c r="AK328" s="183"/>
      <c r="AL328" s="184"/>
    </row>
    <row r="329" spans="5:38" ht="13">
      <c r="E329" s="182"/>
      <c r="F329" s="182"/>
      <c r="G329" s="183"/>
      <c r="K329" s="182"/>
      <c r="L329" s="182"/>
      <c r="M329" s="183"/>
      <c r="Q329" s="182"/>
      <c r="R329" s="182"/>
      <c r="S329" s="183"/>
      <c r="W329" s="182"/>
      <c r="X329" s="182"/>
      <c r="Y329" s="183"/>
      <c r="Z329" s="183"/>
      <c r="AA329" s="183"/>
      <c r="AB329" s="183"/>
      <c r="AC329" s="183"/>
      <c r="AD329" s="183"/>
      <c r="AE329" s="183"/>
      <c r="AF329" s="183"/>
      <c r="AG329" s="183"/>
      <c r="AH329" s="183"/>
      <c r="AI329" s="183"/>
      <c r="AJ329" s="183"/>
      <c r="AK329" s="183"/>
      <c r="AL329" s="184"/>
    </row>
    <row r="330" spans="5:38" ht="13">
      <c r="E330" s="182"/>
      <c r="F330" s="182"/>
      <c r="G330" s="183"/>
      <c r="K330" s="182"/>
      <c r="L330" s="182"/>
      <c r="M330" s="183"/>
      <c r="Q330" s="182"/>
      <c r="R330" s="182"/>
      <c r="S330" s="183"/>
      <c r="W330" s="182"/>
      <c r="X330" s="182"/>
      <c r="Y330" s="183"/>
      <c r="Z330" s="183"/>
      <c r="AA330" s="183"/>
      <c r="AB330" s="183"/>
      <c r="AC330" s="183"/>
      <c r="AD330" s="183"/>
      <c r="AE330" s="183"/>
      <c r="AF330" s="183"/>
      <c r="AG330" s="183"/>
      <c r="AH330" s="183"/>
      <c r="AI330" s="183"/>
      <c r="AJ330" s="183"/>
      <c r="AK330" s="183"/>
      <c r="AL330" s="184"/>
    </row>
    <row r="331" spans="5:38" ht="13">
      <c r="E331" s="182"/>
      <c r="F331" s="182"/>
      <c r="G331" s="183"/>
      <c r="K331" s="182"/>
      <c r="L331" s="182"/>
      <c r="M331" s="183"/>
      <c r="Q331" s="182"/>
      <c r="R331" s="182"/>
      <c r="S331" s="183"/>
      <c r="W331" s="182"/>
      <c r="X331" s="182"/>
      <c r="Y331" s="183"/>
      <c r="Z331" s="183"/>
      <c r="AA331" s="183"/>
      <c r="AB331" s="183"/>
      <c r="AC331" s="183"/>
      <c r="AD331" s="183"/>
      <c r="AE331" s="183"/>
      <c r="AF331" s="183"/>
      <c r="AG331" s="183"/>
      <c r="AH331" s="183"/>
      <c r="AI331" s="183"/>
      <c r="AJ331" s="183"/>
      <c r="AK331" s="183"/>
      <c r="AL331" s="184"/>
    </row>
    <row r="332" spans="5:38" ht="13">
      <c r="E332" s="182"/>
      <c r="F332" s="182"/>
      <c r="G332" s="183"/>
      <c r="K332" s="182"/>
      <c r="L332" s="182"/>
      <c r="M332" s="183"/>
      <c r="Q332" s="182"/>
      <c r="R332" s="182"/>
      <c r="S332" s="183"/>
      <c r="W332" s="182"/>
      <c r="X332" s="182"/>
      <c r="Y332" s="183"/>
      <c r="Z332" s="183"/>
      <c r="AA332" s="183"/>
      <c r="AB332" s="183"/>
      <c r="AC332" s="183"/>
      <c r="AD332" s="183"/>
      <c r="AE332" s="183"/>
      <c r="AF332" s="183"/>
      <c r="AG332" s="183"/>
      <c r="AH332" s="183"/>
      <c r="AI332" s="183"/>
      <c r="AJ332" s="183"/>
      <c r="AK332" s="183"/>
      <c r="AL332" s="184"/>
    </row>
    <row r="333" spans="5:38" ht="13">
      <c r="E333" s="182"/>
      <c r="F333" s="182"/>
      <c r="G333" s="183"/>
      <c r="K333" s="182"/>
      <c r="L333" s="182"/>
      <c r="M333" s="183"/>
      <c r="Q333" s="182"/>
      <c r="R333" s="182"/>
      <c r="S333" s="183"/>
      <c r="W333" s="182"/>
      <c r="X333" s="182"/>
      <c r="Y333" s="183"/>
      <c r="Z333" s="183"/>
      <c r="AA333" s="183"/>
      <c r="AB333" s="183"/>
      <c r="AC333" s="183"/>
      <c r="AD333" s="183"/>
      <c r="AE333" s="183"/>
      <c r="AF333" s="183"/>
      <c r="AG333" s="183"/>
      <c r="AH333" s="183"/>
      <c r="AI333" s="183"/>
      <c r="AJ333" s="183"/>
      <c r="AK333" s="183"/>
      <c r="AL333" s="184"/>
    </row>
    <row r="334" spans="5:38" ht="13">
      <c r="E334" s="182"/>
      <c r="F334" s="182"/>
      <c r="G334" s="183"/>
      <c r="K334" s="182"/>
      <c r="L334" s="182"/>
      <c r="M334" s="183"/>
      <c r="Q334" s="182"/>
      <c r="R334" s="182"/>
      <c r="S334" s="183"/>
      <c r="W334" s="182"/>
      <c r="X334" s="182"/>
      <c r="Y334" s="183"/>
      <c r="Z334" s="183"/>
      <c r="AA334" s="183"/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4"/>
    </row>
    <row r="335" spans="5:38" ht="13">
      <c r="E335" s="182"/>
      <c r="F335" s="182"/>
      <c r="G335" s="183"/>
      <c r="K335" s="182"/>
      <c r="L335" s="182"/>
      <c r="M335" s="183"/>
      <c r="Q335" s="182"/>
      <c r="R335" s="182"/>
      <c r="S335" s="183"/>
      <c r="W335" s="182"/>
      <c r="X335" s="182"/>
      <c r="Y335" s="183"/>
      <c r="Z335" s="183"/>
      <c r="AA335" s="183"/>
      <c r="AB335" s="183"/>
      <c r="AC335" s="183"/>
      <c r="AD335" s="183"/>
      <c r="AE335" s="183"/>
      <c r="AF335" s="183"/>
      <c r="AG335" s="183"/>
      <c r="AH335" s="183"/>
      <c r="AI335" s="183"/>
      <c r="AJ335" s="183"/>
      <c r="AK335" s="183"/>
      <c r="AL335" s="184"/>
    </row>
    <row r="336" spans="5:38" ht="13">
      <c r="E336" s="182"/>
      <c r="F336" s="182"/>
      <c r="G336" s="183"/>
      <c r="K336" s="182"/>
      <c r="L336" s="182"/>
      <c r="M336" s="183"/>
      <c r="Q336" s="182"/>
      <c r="R336" s="182"/>
      <c r="S336" s="183"/>
      <c r="W336" s="182"/>
      <c r="X336" s="182"/>
      <c r="Y336" s="183"/>
      <c r="Z336" s="183"/>
      <c r="AA336" s="183"/>
      <c r="AB336" s="183"/>
      <c r="AC336" s="183"/>
      <c r="AD336" s="183"/>
      <c r="AE336" s="183"/>
      <c r="AF336" s="183"/>
      <c r="AG336" s="183"/>
      <c r="AH336" s="183"/>
      <c r="AI336" s="183"/>
      <c r="AJ336" s="183"/>
      <c r="AK336" s="183"/>
      <c r="AL336" s="184"/>
    </row>
    <row r="337" spans="5:38" ht="13">
      <c r="E337" s="182"/>
      <c r="F337" s="182"/>
      <c r="G337" s="183"/>
      <c r="K337" s="182"/>
      <c r="L337" s="182"/>
      <c r="M337" s="183"/>
      <c r="Q337" s="182"/>
      <c r="R337" s="182"/>
      <c r="S337" s="183"/>
      <c r="W337" s="182"/>
      <c r="X337" s="182"/>
      <c r="Y337" s="183"/>
      <c r="Z337" s="183"/>
      <c r="AA337" s="183"/>
      <c r="AB337" s="183"/>
      <c r="AC337" s="183"/>
      <c r="AD337" s="183"/>
      <c r="AE337" s="183"/>
      <c r="AF337" s="183"/>
      <c r="AG337" s="183"/>
      <c r="AH337" s="183"/>
      <c r="AI337" s="183"/>
      <c r="AJ337" s="183"/>
      <c r="AK337" s="183"/>
      <c r="AL337" s="184"/>
    </row>
    <row r="338" spans="5:38" ht="13">
      <c r="E338" s="182"/>
      <c r="F338" s="182"/>
      <c r="G338" s="183"/>
      <c r="K338" s="182"/>
      <c r="L338" s="182"/>
      <c r="M338" s="183"/>
      <c r="Q338" s="182"/>
      <c r="R338" s="182"/>
      <c r="S338" s="183"/>
      <c r="W338" s="182"/>
      <c r="X338" s="182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4"/>
    </row>
    <row r="339" spans="5:38" ht="13">
      <c r="E339" s="182"/>
      <c r="F339" s="182"/>
      <c r="G339" s="183"/>
      <c r="K339" s="182"/>
      <c r="L339" s="182"/>
      <c r="M339" s="183"/>
      <c r="Q339" s="182"/>
      <c r="R339" s="182"/>
      <c r="S339" s="183"/>
      <c r="W339" s="182"/>
      <c r="X339" s="182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4"/>
    </row>
    <row r="340" spans="5:38" ht="13">
      <c r="E340" s="182"/>
      <c r="F340" s="182"/>
      <c r="G340" s="183"/>
      <c r="K340" s="182"/>
      <c r="L340" s="182"/>
      <c r="M340" s="183"/>
      <c r="Q340" s="182"/>
      <c r="R340" s="182"/>
      <c r="S340" s="183"/>
      <c r="W340" s="182"/>
      <c r="X340" s="182"/>
      <c r="Y340" s="183"/>
      <c r="Z340" s="183"/>
      <c r="AA340" s="183"/>
      <c r="AB340" s="183"/>
      <c r="AC340" s="183"/>
      <c r="AD340" s="183"/>
      <c r="AE340" s="183"/>
      <c r="AF340" s="183"/>
      <c r="AG340" s="183"/>
      <c r="AH340" s="183"/>
      <c r="AI340" s="183"/>
      <c r="AJ340" s="183"/>
      <c r="AK340" s="183"/>
      <c r="AL340" s="184"/>
    </row>
    <row r="341" spans="5:38" ht="13">
      <c r="E341" s="182"/>
      <c r="F341" s="182"/>
      <c r="G341" s="183"/>
      <c r="K341" s="182"/>
      <c r="L341" s="182"/>
      <c r="M341" s="183"/>
      <c r="Q341" s="182"/>
      <c r="R341" s="182"/>
      <c r="S341" s="183"/>
      <c r="W341" s="182"/>
      <c r="X341" s="182"/>
      <c r="Y341" s="183"/>
      <c r="Z341" s="183"/>
      <c r="AA341" s="183"/>
      <c r="AB341" s="183"/>
      <c r="AC341" s="183"/>
      <c r="AD341" s="183"/>
      <c r="AE341" s="183"/>
      <c r="AF341" s="183"/>
      <c r="AG341" s="183"/>
      <c r="AH341" s="183"/>
      <c r="AI341" s="183"/>
      <c r="AJ341" s="183"/>
      <c r="AK341" s="183"/>
      <c r="AL341" s="184"/>
    </row>
    <row r="342" spans="5:38" ht="13">
      <c r="E342" s="182"/>
      <c r="F342" s="182"/>
      <c r="G342" s="183"/>
      <c r="K342" s="182"/>
      <c r="L342" s="182"/>
      <c r="M342" s="183"/>
      <c r="Q342" s="182"/>
      <c r="R342" s="182"/>
      <c r="S342" s="183"/>
      <c r="W342" s="182"/>
      <c r="X342" s="182"/>
      <c r="Y342" s="183"/>
      <c r="Z342" s="183"/>
      <c r="AA342" s="183"/>
      <c r="AB342" s="183"/>
      <c r="AC342" s="183"/>
      <c r="AD342" s="183"/>
      <c r="AE342" s="183"/>
      <c r="AF342" s="183"/>
      <c r="AG342" s="183"/>
      <c r="AH342" s="183"/>
      <c r="AI342" s="183"/>
      <c r="AJ342" s="183"/>
      <c r="AK342" s="183"/>
      <c r="AL342" s="184"/>
    </row>
    <row r="343" spans="5:38" ht="13">
      <c r="E343" s="182"/>
      <c r="F343" s="182"/>
      <c r="G343" s="183"/>
      <c r="K343" s="182"/>
      <c r="L343" s="182"/>
      <c r="M343" s="183"/>
      <c r="Q343" s="182"/>
      <c r="R343" s="182"/>
      <c r="S343" s="183"/>
      <c r="W343" s="182"/>
      <c r="X343" s="182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4"/>
    </row>
    <row r="344" spans="5:38" ht="13">
      <c r="E344" s="182"/>
      <c r="F344" s="182"/>
      <c r="G344" s="183"/>
      <c r="K344" s="182"/>
      <c r="L344" s="182"/>
      <c r="M344" s="183"/>
      <c r="Q344" s="182"/>
      <c r="R344" s="182"/>
      <c r="S344" s="183"/>
      <c r="W344" s="182"/>
      <c r="X344" s="182"/>
      <c r="Y344" s="183"/>
      <c r="Z344" s="183"/>
      <c r="AA344" s="183"/>
      <c r="AB344" s="183"/>
      <c r="AC344" s="183"/>
      <c r="AD344" s="183"/>
      <c r="AE344" s="183"/>
      <c r="AF344" s="183"/>
      <c r="AG344" s="183"/>
      <c r="AH344" s="183"/>
      <c r="AI344" s="183"/>
      <c r="AJ344" s="183"/>
      <c r="AK344" s="183"/>
      <c r="AL344" s="184"/>
    </row>
    <row r="345" spans="5:38" ht="13">
      <c r="E345" s="182"/>
      <c r="F345" s="182"/>
      <c r="G345" s="183"/>
      <c r="K345" s="182"/>
      <c r="L345" s="182"/>
      <c r="M345" s="183"/>
      <c r="Q345" s="182"/>
      <c r="R345" s="182"/>
      <c r="S345" s="183"/>
      <c r="W345" s="182"/>
      <c r="X345" s="182"/>
      <c r="Y345" s="183"/>
      <c r="Z345" s="183"/>
      <c r="AA345" s="183"/>
      <c r="AB345" s="183"/>
      <c r="AC345" s="183"/>
      <c r="AD345" s="183"/>
      <c r="AE345" s="183"/>
      <c r="AF345" s="183"/>
      <c r="AG345" s="183"/>
      <c r="AH345" s="183"/>
      <c r="AI345" s="183"/>
      <c r="AJ345" s="183"/>
      <c r="AK345" s="183"/>
      <c r="AL345" s="184"/>
    </row>
    <row r="346" spans="5:38" ht="13">
      <c r="E346" s="182"/>
      <c r="F346" s="182"/>
      <c r="G346" s="183"/>
      <c r="K346" s="182"/>
      <c r="L346" s="182"/>
      <c r="M346" s="183"/>
      <c r="Q346" s="182"/>
      <c r="R346" s="182"/>
      <c r="S346" s="183"/>
      <c r="W346" s="182"/>
      <c r="X346" s="182"/>
      <c r="Y346" s="183"/>
      <c r="Z346" s="183"/>
      <c r="AA346" s="183"/>
      <c r="AB346" s="183"/>
      <c r="AC346" s="183"/>
      <c r="AD346" s="183"/>
      <c r="AE346" s="183"/>
      <c r="AF346" s="183"/>
      <c r="AG346" s="183"/>
      <c r="AH346" s="183"/>
      <c r="AI346" s="183"/>
      <c r="AJ346" s="183"/>
      <c r="AK346" s="183"/>
      <c r="AL346" s="184"/>
    </row>
    <row r="347" spans="5:38" ht="13">
      <c r="E347" s="182"/>
      <c r="F347" s="182"/>
      <c r="G347" s="183"/>
      <c r="K347" s="182"/>
      <c r="L347" s="182"/>
      <c r="M347" s="183"/>
      <c r="Q347" s="182"/>
      <c r="R347" s="182"/>
      <c r="S347" s="183"/>
      <c r="W347" s="182"/>
      <c r="X347" s="182"/>
      <c r="Y347" s="183"/>
      <c r="Z347" s="183"/>
      <c r="AA347" s="183"/>
      <c r="AB347" s="183"/>
      <c r="AC347" s="183"/>
      <c r="AD347" s="183"/>
      <c r="AE347" s="183"/>
      <c r="AF347" s="183"/>
      <c r="AG347" s="183"/>
      <c r="AH347" s="183"/>
      <c r="AI347" s="183"/>
      <c r="AJ347" s="183"/>
      <c r="AK347" s="183"/>
      <c r="AL347" s="184"/>
    </row>
    <row r="348" spans="5:38" ht="13">
      <c r="E348" s="182"/>
      <c r="F348" s="182"/>
      <c r="G348" s="183"/>
      <c r="K348" s="182"/>
      <c r="L348" s="182"/>
      <c r="M348" s="183"/>
      <c r="Q348" s="182"/>
      <c r="R348" s="182"/>
      <c r="S348" s="183"/>
      <c r="W348" s="182"/>
      <c r="X348" s="182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4"/>
    </row>
    <row r="349" spans="5:38" ht="13">
      <c r="E349" s="182"/>
      <c r="F349" s="182"/>
      <c r="G349" s="183"/>
      <c r="K349" s="182"/>
      <c r="L349" s="182"/>
      <c r="M349" s="183"/>
      <c r="Q349" s="182"/>
      <c r="R349" s="182"/>
      <c r="S349" s="183"/>
      <c r="W349" s="182"/>
      <c r="X349" s="182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4"/>
    </row>
    <row r="350" spans="5:38" ht="13">
      <c r="E350" s="182"/>
      <c r="F350" s="182"/>
      <c r="G350" s="183"/>
      <c r="K350" s="182"/>
      <c r="L350" s="182"/>
      <c r="M350" s="183"/>
      <c r="Q350" s="182"/>
      <c r="R350" s="182"/>
      <c r="S350" s="183"/>
      <c r="W350" s="182"/>
      <c r="X350" s="182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4"/>
    </row>
    <row r="351" spans="5:38" ht="13">
      <c r="E351" s="182"/>
      <c r="F351" s="182"/>
      <c r="G351" s="183"/>
      <c r="K351" s="182"/>
      <c r="L351" s="182"/>
      <c r="M351" s="183"/>
      <c r="Q351" s="182"/>
      <c r="R351" s="182"/>
      <c r="S351" s="183"/>
      <c r="W351" s="182"/>
      <c r="X351" s="182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4"/>
    </row>
    <row r="352" spans="5:38" ht="13">
      <c r="E352" s="182"/>
      <c r="F352" s="182"/>
      <c r="G352" s="183"/>
      <c r="K352" s="182"/>
      <c r="L352" s="182"/>
      <c r="M352" s="183"/>
      <c r="Q352" s="182"/>
      <c r="R352" s="182"/>
      <c r="S352" s="183"/>
      <c r="W352" s="182"/>
      <c r="X352" s="182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4"/>
    </row>
    <row r="353" spans="5:38" ht="13">
      <c r="E353" s="182"/>
      <c r="F353" s="182"/>
      <c r="G353" s="183"/>
      <c r="K353" s="182"/>
      <c r="L353" s="182"/>
      <c r="M353" s="183"/>
      <c r="Q353" s="182"/>
      <c r="R353" s="182"/>
      <c r="S353" s="183"/>
      <c r="W353" s="182"/>
      <c r="X353" s="182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4"/>
    </row>
    <row r="354" spans="5:38" ht="13">
      <c r="E354" s="182"/>
      <c r="F354" s="182"/>
      <c r="G354" s="183"/>
      <c r="K354" s="182"/>
      <c r="L354" s="182"/>
      <c r="M354" s="183"/>
      <c r="Q354" s="182"/>
      <c r="R354" s="182"/>
      <c r="S354" s="183"/>
      <c r="W354" s="182"/>
      <c r="X354" s="182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4"/>
    </row>
    <row r="355" spans="5:38" ht="13">
      <c r="E355" s="182"/>
      <c r="F355" s="182"/>
      <c r="G355" s="183"/>
      <c r="K355" s="182"/>
      <c r="L355" s="182"/>
      <c r="M355" s="183"/>
      <c r="Q355" s="182"/>
      <c r="R355" s="182"/>
      <c r="S355" s="183"/>
      <c r="W355" s="182"/>
      <c r="X355" s="182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4"/>
    </row>
    <row r="356" spans="5:38" ht="13">
      <c r="E356" s="182"/>
      <c r="F356" s="182"/>
      <c r="G356" s="183"/>
      <c r="K356" s="182"/>
      <c r="L356" s="182"/>
      <c r="M356" s="183"/>
      <c r="Q356" s="182"/>
      <c r="R356" s="182"/>
      <c r="S356" s="183"/>
      <c r="W356" s="182"/>
      <c r="X356" s="182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4"/>
    </row>
    <row r="357" spans="5:38" ht="13">
      <c r="E357" s="182"/>
      <c r="F357" s="182"/>
      <c r="G357" s="183"/>
      <c r="K357" s="182"/>
      <c r="L357" s="182"/>
      <c r="M357" s="183"/>
      <c r="Q357" s="182"/>
      <c r="R357" s="182"/>
      <c r="S357" s="183"/>
      <c r="W357" s="182"/>
      <c r="X357" s="182"/>
      <c r="Y357" s="183"/>
      <c r="Z357" s="183"/>
      <c r="AA357" s="183"/>
      <c r="AB357" s="183"/>
      <c r="AC357" s="183"/>
      <c r="AD357" s="183"/>
      <c r="AE357" s="183"/>
      <c r="AF357" s="183"/>
      <c r="AG357" s="183"/>
      <c r="AH357" s="183"/>
      <c r="AI357" s="183"/>
      <c r="AJ357" s="183"/>
      <c r="AK357" s="183"/>
      <c r="AL357" s="184"/>
    </row>
    <row r="358" spans="5:38" ht="13">
      <c r="E358" s="182"/>
      <c r="F358" s="182"/>
      <c r="G358" s="183"/>
      <c r="K358" s="182"/>
      <c r="L358" s="182"/>
      <c r="M358" s="183"/>
      <c r="Q358" s="182"/>
      <c r="R358" s="182"/>
      <c r="S358" s="183"/>
      <c r="W358" s="182"/>
      <c r="X358" s="182"/>
      <c r="Y358" s="183"/>
      <c r="Z358" s="183"/>
      <c r="AA358" s="183"/>
      <c r="AB358" s="183"/>
      <c r="AC358" s="183"/>
      <c r="AD358" s="183"/>
      <c r="AE358" s="183"/>
      <c r="AF358" s="183"/>
      <c r="AG358" s="183"/>
      <c r="AH358" s="183"/>
      <c r="AI358" s="183"/>
      <c r="AJ358" s="183"/>
      <c r="AK358" s="183"/>
      <c r="AL358" s="184"/>
    </row>
    <row r="359" spans="5:38" ht="13">
      <c r="E359" s="182"/>
      <c r="F359" s="182"/>
      <c r="G359" s="183"/>
      <c r="K359" s="182"/>
      <c r="L359" s="182"/>
      <c r="M359" s="183"/>
      <c r="Q359" s="182"/>
      <c r="R359" s="182"/>
      <c r="S359" s="183"/>
      <c r="W359" s="182"/>
      <c r="X359" s="182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4"/>
    </row>
    <row r="360" spans="5:38" ht="13">
      <c r="E360" s="182"/>
      <c r="F360" s="182"/>
      <c r="G360" s="183"/>
      <c r="K360" s="182"/>
      <c r="L360" s="182"/>
      <c r="M360" s="183"/>
      <c r="Q360" s="182"/>
      <c r="R360" s="182"/>
      <c r="S360" s="183"/>
      <c r="W360" s="182"/>
      <c r="X360" s="182"/>
      <c r="Y360" s="183"/>
      <c r="Z360" s="183"/>
      <c r="AA360" s="183"/>
      <c r="AB360" s="183"/>
      <c r="AC360" s="183"/>
      <c r="AD360" s="183"/>
      <c r="AE360" s="183"/>
      <c r="AF360" s="183"/>
      <c r="AG360" s="183"/>
      <c r="AH360" s="183"/>
      <c r="AI360" s="183"/>
      <c r="AJ360" s="183"/>
      <c r="AK360" s="183"/>
      <c r="AL360" s="184"/>
    </row>
    <row r="361" spans="5:38" ht="13">
      <c r="E361" s="182"/>
      <c r="F361" s="182"/>
      <c r="G361" s="183"/>
      <c r="K361" s="182"/>
      <c r="L361" s="182"/>
      <c r="M361" s="183"/>
      <c r="Q361" s="182"/>
      <c r="R361" s="182"/>
      <c r="S361" s="183"/>
      <c r="W361" s="182"/>
      <c r="X361" s="182"/>
      <c r="Y361" s="183"/>
      <c r="Z361" s="183"/>
      <c r="AA361" s="183"/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4"/>
    </row>
    <row r="362" spans="5:38" ht="13">
      <c r="E362" s="182"/>
      <c r="F362" s="182"/>
      <c r="G362" s="183"/>
      <c r="K362" s="182"/>
      <c r="L362" s="182"/>
      <c r="M362" s="183"/>
      <c r="Q362" s="182"/>
      <c r="R362" s="182"/>
      <c r="S362" s="183"/>
      <c r="W362" s="182"/>
      <c r="X362" s="182"/>
      <c r="Y362" s="183"/>
      <c r="Z362" s="183"/>
      <c r="AA362" s="183"/>
      <c r="AB362" s="183"/>
      <c r="AC362" s="183"/>
      <c r="AD362" s="183"/>
      <c r="AE362" s="183"/>
      <c r="AF362" s="183"/>
      <c r="AG362" s="183"/>
      <c r="AH362" s="183"/>
      <c r="AI362" s="183"/>
      <c r="AJ362" s="183"/>
      <c r="AK362" s="183"/>
      <c r="AL362" s="184"/>
    </row>
    <row r="363" spans="5:38" ht="13">
      <c r="E363" s="182"/>
      <c r="F363" s="182"/>
      <c r="G363" s="183"/>
      <c r="K363" s="182"/>
      <c r="L363" s="182"/>
      <c r="M363" s="183"/>
      <c r="Q363" s="182"/>
      <c r="R363" s="182"/>
      <c r="S363" s="183"/>
      <c r="W363" s="182"/>
      <c r="X363" s="182"/>
      <c r="Y363" s="183"/>
      <c r="Z363" s="183"/>
      <c r="AA363" s="183"/>
      <c r="AB363" s="183"/>
      <c r="AC363" s="183"/>
      <c r="AD363" s="183"/>
      <c r="AE363" s="183"/>
      <c r="AF363" s="183"/>
      <c r="AG363" s="183"/>
      <c r="AH363" s="183"/>
      <c r="AI363" s="183"/>
      <c r="AJ363" s="183"/>
      <c r="AK363" s="183"/>
      <c r="AL363" s="184"/>
    </row>
    <row r="364" spans="5:38" ht="13">
      <c r="E364" s="182"/>
      <c r="F364" s="182"/>
      <c r="G364" s="183"/>
      <c r="K364" s="182"/>
      <c r="L364" s="182"/>
      <c r="M364" s="183"/>
      <c r="Q364" s="182"/>
      <c r="R364" s="182"/>
      <c r="S364" s="183"/>
      <c r="W364" s="182"/>
      <c r="X364" s="182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4"/>
    </row>
    <row r="365" spans="5:38" ht="13">
      <c r="E365" s="182"/>
      <c r="F365" s="182"/>
      <c r="G365" s="183"/>
      <c r="K365" s="182"/>
      <c r="L365" s="182"/>
      <c r="M365" s="183"/>
      <c r="Q365" s="182"/>
      <c r="R365" s="182"/>
      <c r="S365" s="183"/>
      <c r="W365" s="182"/>
      <c r="X365" s="182"/>
      <c r="Y365" s="183"/>
      <c r="Z365" s="183"/>
      <c r="AA365" s="183"/>
      <c r="AB365" s="183"/>
      <c r="AC365" s="183"/>
      <c r="AD365" s="183"/>
      <c r="AE365" s="183"/>
      <c r="AF365" s="183"/>
      <c r="AG365" s="183"/>
      <c r="AH365" s="183"/>
      <c r="AI365" s="183"/>
      <c r="AJ365" s="183"/>
      <c r="AK365" s="183"/>
      <c r="AL365" s="184"/>
    </row>
    <row r="366" spans="5:38" ht="13">
      <c r="E366" s="182"/>
      <c r="F366" s="182"/>
      <c r="G366" s="183"/>
      <c r="K366" s="182"/>
      <c r="L366" s="182"/>
      <c r="M366" s="183"/>
      <c r="Q366" s="182"/>
      <c r="R366" s="182"/>
      <c r="S366" s="183"/>
      <c r="W366" s="182"/>
      <c r="X366" s="182"/>
      <c r="Y366" s="183"/>
      <c r="Z366" s="183"/>
      <c r="AA366" s="183"/>
      <c r="AB366" s="183"/>
      <c r="AC366" s="183"/>
      <c r="AD366" s="183"/>
      <c r="AE366" s="183"/>
      <c r="AF366" s="183"/>
      <c r="AG366" s="183"/>
      <c r="AH366" s="183"/>
      <c r="AI366" s="183"/>
      <c r="AJ366" s="183"/>
      <c r="AK366" s="183"/>
      <c r="AL366" s="184"/>
    </row>
    <row r="367" spans="5:38" ht="13">
      <c r="E367" s="182"/>
      <c r="F367" s="182"/>
      <c r="G367" s="183"/>
      <c r="K367" s="182"/>
      <c r="L367" s="182"/>
      <c r="M367" s="183"/>
      <c r="Q367" s="182"/>
      <c r="R367" s="182"/>
      <c r="S367" s="183"/>
      <c r="W367" s="182"/>
      <c r="X367" s="182"/>
      <c r="Y367" s="183"/>
      <c r="Z367" s="183"/>
      <c r="AA367" s="183"/>
      <c r="AB367" s="183"/>
      <c r="AC367" s="183"/>
      <c r="AD367" s="183"/>
      <c r="AE367" s="183"/>
      <c r="AF367" s="183"/>
      <c r="AG367" s="183"/>
      <c r="AH367" s="183"/>
      <c r="AI367" s="183"/>
      <c r="AJ367" s="183"/>
      <c r="AK367" s="183"/>
      <c r="AL367" s="184"/>
    </row>
    <row r="368" spans="5:38" ht="13">
      <c r="E368" s="182"/>
      <c r="F368" s="182"/>
      <c r="G368" s="183"/>
      <c r="K368" s="182"/>
      <c r="L368" s="182"/>
      <c r="M368" s="183"/>
      <c r="Q368" s="182"/>
      <c r="R368" s="182"/>
      <c r="S368" s="183"/>
      <c r="W368" s="182"/>
      <c r="X368" s="182"/>
      <c r="Y368" s="183"/>
      <c r="Z368" s="183"/>
      <c r="AA368" s="183"/>
      <c r="AB368" s="183"/>
      <c r="AC368" s="183"/>
      <c r="AD368" s="183"/>
      <c r="AE368" s="183"/>
      <c r="AF368" s="183"/>
      <c r="AG368" s="183"/>
      <c r="AH368" s="183"/>
      <c r="AI368" s="183"/>
      <c r="AJ368" s="183"/>
      <c r="AK368" s="183"/>
      <c r="AL368" s="184"/>
    </row>
    <row r="369" spans="5:38" ht="13">
      <c r="E369" s="182"/>
      <c r="F369" s="182"/>
      <c r="G369" s="183"/>
      <c r="K369" s="182"/>
      <c r="L369" s="182"/>
      <c r="M369" s="183"/>
      <c r="Q369" s="182"/>
      <c r="R369" s="182"/>
      <c r="S369" s="183"/>
      <c r="W369" s="182"/>
      <c r="X369" s="182"/>
      <c r="Y369" s="183"/>
      <c r="Z369" s="183"/>
      <c r="AA369" s="183"/>
      <c r="AB369" s="183"/>
      <c r="AC369" s="183"/>
      <c r="AD369" s="183"/>
      <c r="AE369" s="183"/>
      <c r="AF369" s="183"/>
      <c r="AG369" s="183"/>
      <c r="AH369" s="183"/>
      <c r="AI369" s="183"/>
      <c r="AJ369" s="183"/>
      <c r="AK369" s="183"/>
      <c r="AL369" s="184"/>
    </row>
    <row r="370" spans="5:38" ht="13">
      <c r="E370" s="182"/>
      <c r="F370" s="182"/>
      <c r="G370" s="183"/>
      <c r="K370" s="182"/>
      <c r="L370" s="182"/>
      <c r="M370" s="183"/>
      <c r="Q370" s="182"/>
      <c r="R370" s="182"/>
      <c r="S370" s="183"/>
      <c r="W370" s="182"/>
      <c r="X370" s="182"/>
      <c r="Y370" s="183"/>
      <c r="Z370" s="183"/>
      <c r="AA370" s="183"/>
      <c r="AB370" s="183"/>
      <c r="AC370" s="183"/>
      <c r="AD370" s="183"/>
      <c r="AE370" s="183"/>
      <c r="AF370" s="183"/>
      <c r="AG370" s="183"/>
      <c r="AH370" s="183"/>
      <c r="AI370" s="183"/>
      <c r="AJ370" s="183"/>
      <c r="AK370" s="183"/>
      <c r="AL370" s="184"/>
    </row>
    <row r="371" spans="5:38" ht="13">
      <c r="E371" s="182"/>
      <c r="F371" s="182"/>
      <c r="G371" s="183"/>
      <c r="K371" s="182"/>
      <c r="L371" s="182"/>
      <c r="M371" s="183"/>
      <c r="Q371" s="182"/>
      <c r="R371" s="182"/>
      <c r="S371" s="183"/>
      <c r="W371" s="182"/>
      <c r="X371" s="182"/>
      <c r="Y371" s="183"/>
      <c r="Z371" s="183"/>
      <c r="AA371" s="183"/>
      <c r="AB371" s="183"/>
      <c r="AC371" s="183"/>
      <c r="AD371" s="183"/>
      <c r="AE371" s="183"/>
      <c r="AF371" s="183"/>
      <c r="AG371" s="183"/>
      <c r="AH371" s="183"/>
      <c r="AI371" s="183"/>
      <c r="AJ371" s="183"/>
      <c r="AK371" s="183"/>
      <c r="AL371" s="184"/>
    </row>
    <row r="372" spans="5:38" ht="13">
      <c r="E372" s="182"/>
      <c r="F372" s="182"/>
      <c r="G372" s="183"/>
      <c r="K372" s="182"/>
      <c r="L372" s="182"/>
      <c r="M372" s="183"/>
      <c r="Q372" s="182"/>
      <c r="R372" s="182"/>
      <c r="S372" s="183"/>
      <c r="W372" s="182"/>
      <c r="X372" s="182"/>
      <c r="Y372" s="183"/>
      <c r="Z372" s="183"/>
      <c r="AA372" s="183"/>
      <c r="AB372" s="183"/>
      <c r="AC372" s="183"/>
      <c r="AD372" s="183"/>
      <c r="AE372" s="183"/>
      <c r="AF372" s="183"/>
      <c r="AG372" s="183"/>
      <c r="AH372" s="183"/>
      <c r="AI372" s="183"/>
      <c r="AJ372" s="183"/>
      <c r="AK372" s="183"/>
      <c r="AL372" s="184"/>
    </row>
    <row r="373" spans="5:38" ht="13">
      <c r="E373" s="182"/>
      <c r="F373" s="182"/>
      <c r="G373" s="183"/>
      <c r="K373" s="182"/>
      <c r="L373" s="182"/>
      <c r="M373" s="183"/>
      <c r="Q373" s="182"/>
      <c r="R373" s="182"/>
      <c r="S373" s="183"/>
      <c r="W373" s="182"/>
      <c r="X373" s="182"/>
      <c r="Y373" s="183"/>
      <c r="Z373" s="183"/>
      <c r="AA373" s="183"/>
      <c r="AB373" s="183"/>
      <c r="AC373" s="183"/>
      <c r="AD373" s="183"/>
      <c r="AE373" s="183"/>
      <c r="AF373" s="183"/>
      <c r="AG373" s="183"/>
      <c r="AH373" s="183"/>
      <c r="AI373" s="183"/>
      <c r="AJ373" s="183"/>
      <c r="AK373" s="183"/>
      <c r="AL373" s="184"/>
    </row>
    <row r="374" spans="5:38" ht="13">
      <c r="E374" s="182"/>
      <c r="F374" s="182"/>
      <c r="G374" s="183"/>
      <c r="K374" s="182"/>
      <c r="L374" s="182"/>
      <c r="M374" s="183"/>
      <c r="Q374" s="182"/>
      <c r="R374" s="182"/>
      <c r="S374" s="183"/>
      <c r="W374" s="182"/>
      <c r="X374" s="182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4"/>
    </row>
    <row r="375" spans="5:38" ht="13">
      <c r="E375" s="182"/>
      <c r="F375" s="182"/>
      <c r="G375" s="183"/>
      <c r="K375" s="182"/>
      <c r="L375" s="182"/>
      <c r="M375" s="183"/>
      <c r="Q375" s="182"/>
      <c r="R375" s="182"/>
      <c r="S375" s="183"/>
      <c r="W375" s="182"/>
      <c r="X375" s="182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4"/>
    </row>
    <row r="376" spans="5:38" ht="13">
      <c r="E376" s="182"/>
      <c r="F376" s="182"/>
      <c r="G376" s="183"/>
      <c r="K376" s="182"/>
      <c r="L376" s="182"/>
      <c r="M376" s="183"/>
      <c r="Q376" s="182"/>
      <c r="R376" s="182"/>
      <c r="S376" s="183"/>
      <c r="W376" s="182"/>
      <c r="X376" s="182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4"/>
    </row>
    <row r="377" spans="5:38" ht="13">
      <c r="E377" s="182"/>
      <c r="F377" s="182"/>
      <c r="G377" s="183"/>
      <c r="K377" s="182"/>
      <c r="L377" s="182"/>
      <c r="M377" s="183"/>
      <c r="Q377" s="182"/>
      <c r="R377" s="182"/>
      <c r="S377" s="183"/>
      <c r="W377" s="182"/>
      <c r="X377" s="182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4"/>
    </row>
    <row r="378" spans="5:38" ht="13">
      <c r="E378" s="182"/>
      <c r="F378" s="182"/>
      <c r="G378" s="183"/>
      <c r="K378" s="182"/>
      <c r="L378" s="182"/>
      <c r="M378" s="183"/>
      <c r="Q378" s="182"/>
      <c r="R378" s="182"/>
      <c r="S378" s="183"/>
      <c r="W378" s="182"/>
      <c r="X378" s="182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4"/>
    </row>
    <row r="379" spans="5:38" ht="13">
      <c r="E379" s="182"/>
      <c r="F379" s="182"/>
      <c r="G379" s="183"/>
      <c r="K379" s="182"/>
      <c r="L379" s="182"/>
      <c r="M379" s="183"/>
      <c r="Q379" s="182"/>
      <c r="R379" s="182"/>
      <c r="S379" s="183"/>
      <c r="W379" s="182"/>
      <c r="X379" s="182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4"/>
    </row>
    <row r="380" spans="5:38" ht="13">
      <c r="E380" s="182"/>
      <c r="F380" s="182"/>
      <c r="G380" s="183"/>
      <c r="K380" s="182"/>
      <c r="L380" s="182"/>
      <c r="M380" s="183"/>
      <c r="Q380" s="182"/>
      <c r="R380" s="182"/>
      <c r="S380" s="183"/>
      <c r="W380" s="182"/>
      <c r="X380" s="182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4"/>
    </row>
    <row r="381" spans="5:38" ht="13">
      <c r="E381" s="182"/>
      <c r="F381" s="182"/>
      <c r="G381" s="183"/>
      <c r="K381" s="182"/>
      <c r="L381" s="182"/>
      <c r="M381" s="183"/>
      <c r="Q381" s="182"/>
      <c r="R381" s="182"/>
      <c r="S381" s="183"/>
      <c r="W381" s="182"/>
      <c r="X381" s="182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4"/>
    </row>
    <row r="382" spans="5:38" ht="13">
      <c r="E382" s="182"/>
      <c r="F382" s="182"/>
      <c r="G382" s="183"/>
      <c r="K382" s="182"/>
      <c r="L382" s="182"/>
      <c r="M382" s="183"/>
      <c r="Q382" s="182"/>
      <c r="R382" s="182"/>
      <c r="S382" s="183"/>
      <c r="W382" s="182"/>
      <c r="X382" s="182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4"/>
    </row>
    <row r="383" spans="5:38" ht="13">
      <c r="E383" s="182"/>
      <c r="F383" s="182"/>
      <c r="G383" s="183"/>
      <c r="K383" s="182"/>
      <c r="L383" s="182"/>
      <c r="M383" s="183"/>
      <c r="Q383" s="182"/>
      <c r="R383" s="182"/>
      <c r="S383" s="183"/>
      <c r="W383" s="182"/>
      <c r="X383" s="182"/>
      <c r="Y383" s="183"/>
      <c r="Z383" s="183"/>
      <c r="AA383" s="183"/>
      <c r="AB383" s="183"/>
      <c r="AC383" s="183"/>
      <c r="AD383" s="183"/>
      <c r="AE383" s="183"/>
      <c r="AF383" s="183"/>
      <c r="AG383" s="183"/>
      <c r="AH383" s="183"/>
      <c r="AI383" s="183"/>
      <c r="AJ383" s="183"/>
      <c r="AK383" s="183"/>
      <c r="AL383" s="184"/>
    </row>
    <row r="384" spans="5:38" ht="13">
      <c r="E384" s="182"/>
      <c r="F384" s="182"/>
      <c r="G384" s="183"/>
      <c r="K384" s="182"/>
      <c r="L384" s="182"/>
      <c r="M384" s="183"/>
      <c r="Q384" s="182"/>
      <c r="R384" s="182"/>
      <c r="S384" s="183"/>
      <c r="W384" s="182"/>
      <c r="X384" s="182"/>
      <c r="Y384" s="183"/>
      <c r="Z384" s="183"/>
      <c r="AA384" s="183"/>
      <c r="AB384" s="183"/>
      <c r="AC384" s="183"/>
      <c r="AD384" s="183"/>
      <c r="AE384" s="183"/>
      <c r="AF384" s="183"/>
      <c r="AG384" s="183"/>
      <c r="AH384" s="183"/>
      <c r="AI384" s="183"/>
      <c r="AJ384" s="183"/>
      <c r="AK384" s="183"/>
      <c r="AL384" s="184"/>
    </row>
    <row r="385" spans="5:38" ht="13">
      <c r="E385" s="182"/>
      <c r="F385" s="182"/>
      <c r="G385" s="183"/>
      <c r="K385" s="182"/>
      <c r="L385" s="182"/>
      <c r="M385" s="183"/>
      <c r="Q385" s="182"/>
      <c r="R385" s="182"/>
      <c r="S385" s="183"/>
      <c r="W385" s="182"/>
      <c r="X385" s="182"/>
      <c r="Y385" s="183"/>
      <c r="Z385" s="183"/>
      <c r="AA385" s="183"/>
      <c r="AB385" s="183"/>
      <c r="AC385" s="183"/>
      <c r="AD385" s="183"/>
      <c r="AE385" s="183"/>
      <c r="AF385" s="183"/>
      <c r="AG385" s="183"/>
      <c r="AH385" s="183"/>
      <c r="AI385" s="183"/>
      <c r="AJ385" s="183"/>
      <c r="AK385" s="183"/>
      <c r="AL385" s="184"/>
    </row>
    <row r="386" spans="5:38" ht="13">
      <c r="E386" s="182"/>
      <c r="F386" s="182"/>
      <c r="G386" s="183"/>
      <c r="K386" s="182"/>
      <c r="L386" s="182"/>
      <c r="M386" s="183"/>
      <c r="Q386" s="182"/>
      <c r="R386" s="182"/>
      <c r="S386" s="183"/>
      <c r="W386" s="182"/>
      <c r="X386" s="182"/>
      <c r="Y386" s="183"/>
      <c r="Z386" s="183"/>
      <c r="AA386" s="183"/>
      <c r="AB386" s="183"/>
      <c r="AC386" s="183"/>
      <c r="AD386" s="183"/>
      <c r="AE386" s="183"/>
      <c r="AF386" s="183"/>
      <c r="AG386" s="183"/>
      <c r="AH386" s="183"/>
      <c r="AI386" s="183"/>
      <c r="AJ386" s="183"/>
      <c r="AK386" s="183"/>
      <c r="AL386" s="184"/>
    </row>
    <row r="387" spans="5:38" ht="13">
      <c r="E387" s="182"/>
      <c r="F387" s="182"/>
      <c r="G387" s="183"/>
      <c r="K387" s="182"/>
      <c r="L387" s="182"/>
      <c r="M387" s="183"/>
      <c r="Q387" s="182"/>
      <c r="R387" s="182"/>
      <c r="S387" s="183"/>
      <c r="W387" s="182"/>
      <c r="X387" s="182"/>
      <c r="Y387" s="183"/>
      <c r="Z387" s="183"/>
      <c r="AA387" s="183"/>
      <c r="AB387" s="183"/>
      <c r="AC387" s="183"/>
      <c r="AD387" s="183"/>
      <c r="AE387" s="183"/>
      <c r="AF387" s="183"/>
      <c r="AG387" s="183"/>
      <c r="AH387" s="183"/>
      <c r="AI387" s="183"/>
      <c r="AJ387" s="183"/>
      <c r="AK387" s="183"/>
      <c r="AL387" s="184"/>
    </row>
    <row r="388" spans="5:38" ht="13">
      <c r="E388" s="182"/>
      <c r="F388" s="182"/>
      <c r="G388" s="183"/>
      <c r="K388" s="182"/>
      <c r="L388" s="182"/>
      <c r="M388" s="183"/>
      <c r="Q388" s="182"/>
      <c r="R388" s="182"/>
      <c r="S388" s="183"/>
      <c r="W388" s="182"/>
      <c r="X388" s="182"/>
      <c r="Y388" s="183"/>
      <c r="Z388" s="183"/>
      <c r="AA388" s="183"/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4"/>
    </row>
    <row r="389" spans="5:38" ht="13">
      <c r="E389" s="182"/>
      <c r="F389" s="182"/>
      <c r="G389" s="183"/>
      <c r="K389" s="182"/>
      <c r="L389" s="182"/>
      <c r="M389" s="183"/>
      <c r="Q389" s="182"/>
      <c r="R389" s="182"/>
      <c r="S389" s="183"/>
      <c r="W389" s="182"/>
      <c r="X389" s="182"/>
      <c r="Y389" s="183"/>
      <c r="Z389" s="183"/>
      <c r="AA389" s="183"/>
      <c r="AB389" s="183"/>
      <c r="AC389" s="183"/>
      <c r="AD389" s="183"/>
      <c r="AE389" s="183"/>
      <c r="AF389" s="183"/>
      <c r="AG389" s="183"/>
      <c r="AH389" s="183"/>
      <c r="AI389" s="183"/>
      <c r="AJ389" s="183"/>
      <c r="AK389" s="183"/>
      <c r="AL389" s="184"/>
    </row>
    <row r="390" spans="5:38" ht="13">
      <c r="E390" s="182"/>
      <c r="F390" s="182"/>
      <c r="G390" s="183"/>
      <c r="K390" s="182"/>
      <c r="L390" s="182"/>
      <c r="M390" s="183"/>
      <c r="Q390" s="182"/>
      <c r="R390" s="182"/>
      <c r="S390" s="183"/>
      <c r="W390" s="182"/>
      <c r="X390" s="182"/>
      <c r="Y390" s="183"/>
      <c r="Z390" s="183"/>
      <c r="AA390" s="183"/>
      <c r="AB390" s="183"/>
      <c r="AC390" s="183"/>
      <c r="AD390" s="183"/>
      <c r="AE390" s="183"/>
      <c r="AF390" s="183"/>
      <c r="AG390" s="183"/>
      <c r="AH390" s="183"/>
      <c r="AI390" s="183"/>
      <c r="AJ390" s="183"/>
      <c r="AK390" s="183"/>
      <c r="AL390" s="184"/>
    </row>
    <row r="391" spans="5:38" ht="13">
      <c r="E391" s="182"/>
      <c r="F391" s="182"/>
      <c r="G391" s="183"/>
      <c r="K391" s="182"/>
      <c r="L391" s="182"/>
      <c r="M391" s="183"/>
      <c r="Q391" s="182"/>
      <c r="R391" s="182"/>
      <c r="S391" s="183"/>
      <c r="W391" s="182"/>
      <c r="X391" s="182"/>
      <c r="Y391" s="183"/>
      <c r="Z391" s="183"/>
      <c r="AA391" s="183"/>
      <c r="AB391" s="183"/>
      <c r="AC391" s="183"/>
      <c r="AD391" s="183"/>
      <c r="AE391" s="183"/>
      <c r="AF391" s="183"/>
      <c r="AG391" s="183"/>
      <c r="AH391" s="183"/>
      <c r="AI391" s="183"/>
      <c r="AJ391" s="183"/>
      <c r="AK391" s="183"/>
      <c r="AL391" s="184"/>
    </row>
    <row r="392" spans="5:38" ht="13">
      <c r="E392" s="182"/>
      <c r="F392" s="182"/>
      <c r="G392" s="183"/>
      <c r="K392" s="182"/>
      <c r="L392" s="182"/>
      <c r="M392" s="183"/>
      <c r="Q392" s="182"/>
      <c r="R392" s="182"/>
      <c r="S392" s="183"/>
      <c r="W392" s="182"/>
      <c r="X392" s="182"/>
      <c r="Y392" s="183"/>
      <c r="Z392" s="183"/>
      <c r="AA392" s="183"/>
      <c r="AB392" s="183"/>
      <c r="AC392" s="183"/>
      <c r="AD392" s="183"/>
      <c r="AE392" s="183"/>
      <c r="AF392" s="183"/>
      <c r="AG392" s="183"/>
      <c r="AH392" s="183"/>
      <c r="AI392" s="183"/>
      <c r="AJ392" s="183"/>
      <c r="AK392" s="183"/>
      <c r="AL392" s="184"/>
    </row>
    <row r="393" spans="5:38" ht="13">
      <c r="E393" s="182"/>
      <c r="F393" s="182"/>
      <c r="G393" s="183"/>
      <c r="K393" s="182"/>
      <c r="L393" s="182"/>
      <c r="M393" s="183"/>
      <c r="Q393" s="182"/>
      <c r="R393" s="182"/>
      <c r="S393" s="183"/>
      <c r="W393" s="182"/>
      <c r="X393" s="182"/>
      <c r="Y393" s="183"/>
      <c r="Z393" s="183"/>
      <c r="AA393" s="183"/>
      <c r="AB393" s="183"/>
      <c r="AC393" s="183"/>
      <c r="AD393" s="183"/>
      <c r="AE393" s="183"/>
      <c r="AF393" s="183"/>
      <c r="AG393" s="183"/>
      <c r="AH393" s="183"/>
      <c r="AI393" s="183"/>
      <c r="AJ393" s="183"/>
      <c r="AK393" s="183"/>
      <c r="AL393" s="184"/>
    </row>
    <row r="394" spans="5:38" ht="13">
      <c r="E394" s="182"/>
      <c r="F394" s="182"/>
      <c r="G394" s="183"/>
      <c r="K394" s="182"/>
      <c r="L394" s="182"/>
      <c r="M394" s="183"/>
      <c r="Q394" s="182"/>
      <c r="R394" s="182"/>
      <c r="S394" s="183"/>
      <c r="W394" s="182"/>
      <c r="X394" s="182"/>
      <c r="Y394" s="183"/>
      <c r="Z394" s="183"/>
      <c r="AA394" s="183"/>
      <c r="AB394" s="183"/>
      <c r="AC394" s="183"/>
      <c r="AD394" s="183"/>
      <c r="AE394" s="183"/>
      <c r="AF394" s="183"/>
      <c r="AG394" s="183"/>
      <c r="AH394" s="183"/>
      <c r="AI394" s="183"/>
      <c r="AJ394" s="183"/>
      <c r="AK394" s="183"/>
      <c r="AL394" s="184"/>
    </row>
    <row r="395" spans="5:38" ht="13">
      <c r="E395" s="182"/>
      <c r="F395" s="182"/>
      <c r="G395" s="183"/>
      <c r="K395" s="182"/>
      <c r="L395" s="182"/>
      <c r="M395" s="183"/>
      <c r="Q395" s="182"/>
      <c r="R395" s="182"/>
      <c r="S395" s="183"/>
      <c r="W395" s="182"/>
      <c r="X395" s="182"/>
      <c r="Y395" s="183"/>
      <c r="Z395" s="183"/>
      <c r="AA395" s="183"/>
      <c r="AB395" s="183"/>
      <c r="AC395" s="183"/>
      <c r="AD395" s="183"/>
      <c r="AE395" s="183"/>
      <c r="AF395" s="183"/>
      <c r="AG395" s="183"/>
      <c r="AH395" s="183"/>
      <c r="AI395" s="183"/>
      <c r="AJ395" s="183"/>
      <c r="AK395" s="183"/>
      <c r="AL395" s="184"/>
    </row>
    <row r="396" spans="5:38" ht="13">
      <c r="E396" s="182"/>
      <c r="F396" s="182"/>
      <c r="G396" s="183"/>
      <c r="K396" s="182"/>
      <c r="L396" s="182"/>
      <c r="M396" s="183"/>
      <c r="Q396" s="182"/>
      <c r="R396" s="182"/>
      <c r="S396" s="183"/>
      <c r="W396" s="182"/>
      <c r="X396" s="182"/>
      <c r="Y396" s="183"/>
      <c r="Z396" s="183"/>
      <c r="AA396" s="183"/>
      <c r="AB396" s="183"/>
      <c r="AC396" s="183"/>
      <c r="AD396" s="183"/>
      <c r="AE396" s="183"/>
      <c r="AF396" s="183"/>
      <c r="AG396" s="183"/>
      <c r="AH396" s="183"/>
      <c r="AI396" s="183"/>
      <c r="AJ396" s="183"/>
      <c r="AK396" s="183"/>
      <c r="AL396" s="184"/>
    </row>
    <row r="397" spans="5:38" ht="13">
      <c r="E397" s="182"/>
      <c r="F397" s="182"/>
      <c r="G397" s="183"/>
      <c r="K397" s="182"/>
      <c r="L397" s="182"/>
      <c r="M397" s="183"/>
      <c r="Q397" s="182"/>
      <c r="R397" s="182"/>
      <c r="S397" s="183"/>
      <c r="W397" s="182"/>
      <c r="X397" s="182"/>
      <c r="Y397" s="183"/>
      <c r="Z397" s="183"/>
      <c r="AA397" s="183"/>
      <c r="AB397" s="183"/>
      <c r="AC397" s="183"/>
      <c r="AD397" s="183"/>
      <c r="AE397" s="183"/>
      <c r="AF397" s="183"/>
      <c r="AG397" s="183"/>
      <c r="AH397" s="183"/>
      <c r="AI397" s="183"/>
      <c r="AJ397" s="183"/>
      <c r="AK397" s="183"/>
      <c r="AL397" s="184"/>
    </row>
    <row r="398" spans="5:38" ht="13">
      <c r="E398" s="182"/>
      <c r="F398" s="182"/>
      <c r="G398" s="183"/>
      <c r="K398" s="182"/>
      <c r="L398" s="182"/>
      <c r="M398" s="183"/>
      <c r="Q398" s="182"/>
      <c r="R398" s="182"/>
      <c r="S398" s="183"/>
      <c r="W398" s="182"/>
      <c r="X398" s="182"/>
      <c r="Y398" s="183"/>
      <c r="Z398" s="183"/>
      <c r="AA398" s="183"/>
      <c r="AB398" s="183"/>
      <c r="AC398" s="183"/>
      <c r="AD398" s="183"/>
      <c r="AE398" s="183"/>
      <c r="AF398" s="183"/>
      <c r="AG398" s="183"/>
      <c r="AH398" s="183"/>
      <c r="AI398" s="183"/>
      <c r="AJ398" s="183"/>
      <c r="AK398" s="183"/>
      <c r="AL398" s="184"/>
    </row>
    <row r="399" spans="5:38" ht="13">
      <c r="E399" s="182"/>
      <c r="F399" s="182"/>
      <c r="G399" s="183"/>
      <c r="K399" s="182"/>
      <c r="L399" s="182"/>
      <c r="M399" s="183"/>
      <c r="Q399" s="182"/>
      <c r="R399" s="182"/>
      <c r="S399" s="183"/>
      <c r="W399" s="182"/>
      <c r="X399" s="182"/>
      <c r="Y399" s="183"/>
      <c r="Z399" s="183"/>
      <c r="AA399" s="183"/>
      <c r="AB399" s="183"/>
      <c r="AC399" s="183"/>
      <c r="AD399" s="183"/>
      <c r="AE399" s="183"/>
      <c r="AF399" s="183"/>
      <c r="AG399" s="183"/>
      <c r="AH399" s="183"/>
      <c r="AI399" s="183"/>
      <c r="AJ399" s="183"/>
      <c r="AK399" s="183"/>
      <c r="AL399" s="184"/>
    </row>
    <row r="400" spans="5:38" ht="13">
      <c r="E400" s="182"/>
      <c r="F400" s="182"/>
      <c r="G400" s="183"/>
      <c r="K400" s="182"/>
      <c r="L400" s="182"/>
      <c r="M400" s="183"/>
      <c r="Q400" s="182"/>
      <c r="R400" s="182"/>
      <c r="S400" s="183"/>
      <c r="W400" s="182"/>
      <c r="X400" s="182"/>
      <c r="Y400" s="183"/>
      <c r="Z400" s="183"/>
      <c r="AA400" s="183"/>
      <c r="AB400" s="183"/>
      <c r="AC400" s="183"/>
      <c r="AD400" s="183"/>
      <c r="AE400" s="183"/>
      <c r="AF400" s="183"/>
      <c r="AG400" s="183"/>
      <c r="AH400" s="183"/>
      <c r="AI400" s="183"/>
      <c r="AJ400" s="183"/>
      <c r="AK400" s="183"/>
      <c r="AL400" s="184"/>
    </row>
    <row r="401" spans="5:38" ht="13">
      <c r="E401" s="182"/>
      <c r="F401" s="182"/>
      <c r="G401" s="183"/>
      <c r="K401" s="182"/>
      <c r="L401" s="182"/>
      <c r="M401" s="183"/>
      <c r="Q401" s="182"/>
      <c r="R401" s="182"/>
      <c r="S401" s="183"/>
      <c r="W401" s="182"/>
      <c r="X401" s="182"/>
      <c r="Y401" s="183"/>
      <c r="Z401" s="183"/>
      <c r="AA401" s="183"/>
      <c r="AB401" s="183"/>
      <c r="AC401" s="183"/>
      <c r="AD401" s="183"/>
      <c r="AE401" s="183"/>
      <c r="AF401" s="183"/>
      <c r="AG401" s="183"/>
      <c r="AH401" s="183"/>
      <c r="AI401" s="183"/>
      <c r="AJ401" s="183"/>
      <c r="AK401" s="183"/>
      <c r="AL401" s="184"/>
    </row>
    <row r="402" spans="5:38" ht="13">
      <c r="E402" s="182"/>
      <c r="F402" s="182"/>
      <c r="G402" s="183"/>
      <c r="K402" s="182"/>
      <c r="L402" s="182"/>
      <c r="M402" s="183"/>
      <c r="Q402" s="182"/>
      <c r="R402" s="182"/>
      <c r="S402" s="183"/>
      <c r="W402" s="182"/>
      <c r="X402" s="182"/>
      <c r="Y402" s="183"/>
      <c r="Z402" s="183"/>
      <c r="AA402" s="183"/>
      <c r="AB402" s="183"/>
      <c r="AC402" s="183"/>
      <c r="AD402" s="183"/>
      <c r="AE402" s="183"/>
      <c r="AF402" s="183"/>
      <c r="AG402" s="183"/>
      <c r="AH402" s="183"/>
      <c r="AI402" s="183"/>
      <c r="AJ402" s="183"/>
      <c r="AK402" s="183"/>
      <c r="AL402" s="184"/>
    </row>
    <row r="403" spans="5:38" ht="13">
      <c r="E403" s="182"/>
      <c r="F403" s="182"/>
      <c r="G403" s="183"/>
      <c r="K403" s="182"/>
      <c r="L403" s="182"/>
      <c r="M403" s="183"/>
      <c r="Q403" s="182"/>
      <c r="R403" s="182"/>
      <c r="S403" s="183"/>
      <c r="W403" s="182"/>
      <c r="X403" s="182"/>
      <c r="Y403" s="183"/>
      <c r="Z403" s="183"/>
      <c r="AA403" s="183"/>
      <c r="AB403" s="183"/>
      <c r="AC403" s="183"/>
      <c r="AD403" s="183"/>
      <c r="AE403" s="183"/>
      <c r="AF403" s="183"/>
      <c r="AG403" s="183"/>
      <c r="AH403" s="183"/>
      <c r="AI403" s="183"/>
      <c r="AJ403" s="183"/>
      <c r="AK403" s="183"/>
      <c r="AL403" s="184"/>
    </row>
    <row r="404" spans="5:38" ht="13">
      <c r="E404" s="182"/>
      <c r="F404" s="182"/>
      <c r="G404" s="183"/>
      <c r="K404" s="182"/>
      <c r="L404" s="182"/>
      <c r="M404" s="183"/>
      <c r="Q404" s="182"/>
      <c r="R404" s="182"/>
      <c r="S404" s="183"/>
      <c r="W404" s="182"/>
      <c r="X404" s="182"/>
      <c r="Y404" s="183"/>
      <c r="Z404" s="183"/>
      <c r="AA404" s="183"/>
      <c r="AB404" s="183"/>
      <c r="AC404" s="183"/>
      <c r="AD404" s="183"/>
      <c r="AE404" s="183"/>
      <c r="AF404" s="183"/>
      <c r="AG404" s="183"/>
      <c r="AH404" s="183"/>
      <c r="AI404" s="183"/>
      <c r="AJ404" s="183"/>
      <c r="AK404" s="183"/>
      <c r="AL404" s="184"/>
    </row>
    <row r="405" spans="5:38" ht="13">
      <c r="E405" s="182"/>
      <c r="F405" s="182"/>
      <c r="G405" s="183"/>
      <c r="K405" s="182"/>
      <c r="L405" s="182"/>
      <c r="M405" s="183"/>
      <c r="Q405" s="182"/>
      <c r="R405" s="182"/>
      <c r="S405" s="183"/>
      <c r="W405" s="182"/>
      <c r="X405" s="182"/>
      <c r="Y405" s="183"/>
      <c r="Z405" s="183"/>
      <c r="AA405" s="183"/>
      <c r="AB405" s="183"/>
      <c r="AC405" s="183"/>
      <c r="AD405" s="183"/>
      <c r="AE405" s="183"/>
      <c r="AF405" s="183"/>
      <c r="AG405" s="183"/>
      <c r="AH405" s="183"/>
      <c r="AI405" s="183"/>
      <c r="AJ405" s="183"/>
      <c r="AK405" s="183"/>
      <c r="AL405" s="184"/>
    </row>
    <row r="406" spans="5:38" ht="13">
      <c r="E406" s="182"/>
      <c r="F406" s="182"/>
      <c r="G406" s="183"/>
      <c r="K406" s="182"/>
      <c r="L406" s="182"/>
      <c r="M406" s="183"/>
      <c r="Q406" s="182"/>
      <c r="R406" s="182"/>
      <c r="S406" s="183"/>
      <c r="W406" s="182"/>
      <c r="X406" s="182"/>
      <c r="Y406" s="183"/>
      <c r="Z406" s="183"/>
      <c r="AA406" s="183"/>
      <c r="AB406" s="183"/>
      <c r="AC406" s="183"/>
      <c r="AD406" s="183"/>
      <c r="AE406" s="183"/>
      <c r="AF406" s="183"/>
      <c r="AG406" s="183"/>
      <c r="AH406" s="183"/>
      <c r="AI406" s="183"/>
      <c r="AJ406" s="183"/>
      <c r="AK406" s="183"/>
      <c r="AL406" s="184"/>
    </row>
    <row r="407" spans="5:38" ht="13">
      <c r="E407" s="182"/>
      <c r="F407" s="182"/>
      <c r="G407" s="183"/>
      <c r="K407" s="182"/>
      <c r="L407" s="182"/>
      <c r="M407" s="183"/>
      <c r="Q407" s="182"/>
      <c r="R407" s="182"/>
      <c r="S407" s="183"/>
      <c r="W407" s="182"/>
      <c r="X407" s="182"/>
      <c r="Y407" s="183"/>
      <c r="Z407" s="183"/>
      <c r="AA407" s="183"/>
      <c r="AB407" s="183"/>
      <c r="AC407" s="183"/>
      <c r="AD407" s="183"/>
      <c r="AE407" s="183"/>
      <c r="AF407" s="183"/>
      <c r="AG407" s="183"/>
      <c r="AH407" s="183"/>
      <c r="AI407" s="183"/>
      <c r="AJ407" s="183"/>
      <c r="AK407" s="183"/>
      <c r="AL407" s="184"/>
    </row>
    <row r="408" spans="5:38" ht="13">
      <c r="E408" s="182"/>
      <c r="F408" s="182"/>
      <c r="G408" s="183"/>
      <c r="K408" s="182"/>
      <c r="L408" s="182"/>
      <c r="M408" s="183"/>
      <c r="Q408" s="182"/>
      <c r="R408" s="182"/>
      <c r="S408" s="183"/>
      <c r="W408" s="182"/>
      <c r="X408" s="182"/>
      <c r="Y408" s="183"/>
      <c r="Z408" s="183"/>
      <c r="AA408" s="183"/>
      <c r="AB408" s="183"/>
      <c r="AC408" s="183"/>
      <c r="AD408" s="183"/>
      <c r="AE408" s="183"/>
      <c r="AF408" s="183"/>
      <c r="AG408" s="183"/>
      <c r="AH408" s="183"/>
      <c r="AI408" s="183"/>
      <c r="AJ408" s="183"/>
      <c r="AK408" s="183"/>
      <c r="AL408" s="184"/>
    </row>
    <row r="409" spans="5:38" ht="13">
      <c r="E409" s="182"/>
      <c r="F409" s="182"/>
      <c r="G409" s="183"/>
      <c r="K409" s="182"/>
      <c r="L409" s="182"/>
      <c r="M409" s="183"/>
      <c r="Q409" s="182"/>
      <c r="R409" s="182"/>
      <c r="S409" s="183"/>
      <c r="W409" s="182"/>
      <c r="X409" s="182"/>
      <c r="Y409" s="183"/>
      <c r="Z409" s="183"/>
      <c r="AA409" s="183"/>
      <c r="AB409" s="183"/>
      <c r="AC409" s="183"/>
      <c r="AD409" s="183"/>
      <c r="AE409" s="183"/>
      <c r="AF409" s="183"/>
      <c r="AG409" s="183"/>
      <c r="AH409" s="183"/>
      <c r="AI409" s="183"/>
      <c r="AJ409" s="183"/>
      <c r="AK409" s="183"/>
      <c r="AL409" s="184"/>
    </row>
    <row r="410" spans="5:38" ht="13">
      <c r="E410" s="182"/>
      <c r="F410" s="182"/>
      <c r="G410" s="183"/>
      <c r="K410" s="182"/>
      <c r="L410" s="182"/>
      <c r="M410" s="183"/>
      <c r="Q410" s="182"/>
      <c r="R410" s="182"/>
      <c r="S410" s="183"/>
      <c r="W410" s="182"/>
      <c r="X410" s="182"/>
      <c r="Y410" s="183"/>
      <c r="Z410" s="183"/>
      <c r="AA410" s="183"/>
      <c r="AB410" s="183"/>
      <c r="AC410" s="183"/>
      <c r="AD410" s="183"/>
      <c r="AE410" s="183"/>
      <c r="AF410" s="183"/>
      <c r="AG410" s="183"/>
      <c r="AH410" s="183"/>
      <c r="AI410" s="183"/>
      <c r="AJ410" s="183"/>
      <c r="AK410" s="183"/>
      <c r="AL410" s="184"/>
    </row>
    <row r="411" spans="5:38" ht="13">
      <c r="E411" s="182"/>
      <c r="F411" s="182"/>
      <c r="G411" s="183"/>
      <c r="K411" s="182"/>
      <c r="L411" s="182"/>
      <c r="M411" s="183"/>
      <c r="Q411" s="182"/>
      <c r="R411" s="182"/>
      <c r="S411" s="183"/>
      <c r="W411" s="182"/>
      <c r="X411" s="182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4"/>
    </row>
    <row r="412" spans="5:38" ht="13">
      <c r="E412" s="182"/>
      <c r="F412" s="182"/>
      <c r="G412" s="183"/>
      <c r="K412" s="182"/>
      <c r="L412" s="182"/>
      <c r="M412" s="183"/>
      <c r="Q412" s="182"/>
      <c r="R412" s="182"/>
      <c r="S412" s="183"/>
      <c r="W412" s="182"/>
      <c r="X412" s="182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4"/>
    </row>
    <row r="413" spans="5:38" ht="13">
      <c r="E413" s="182"/>
      <c r="F413" s="182"/>
      <c r="G413" s="183"/>
      <c r="K413" s="182"/>
      <c r="L413" s="182"/>
      <c r="M413" s="183"/>
      <c r="Q413" s="182"/>
      <c r="R413" s="182"/>
      <c r="S413" s="183"/>
      <c r="W413" s="182"/>
      <c r="X413" s="182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4"/>
    </row>
    <row r="414" spans="5:38" ht="13">
      <c r="E414" s="182"/>
      <c r="F414" s="182"/>
      <c r="G414" s="183"/>
      <c r="K414" s="182"/>
      <c r="L414" s="182"/>
      <c r="M414" s="183"/>
      <c r="Q414" s="182"/>
      <c r="R414" s="182"/>
      <c r="S414" s="183"/>
      <c r="W414" s="182"/>
      <c r="X414" s="182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4"/>
    </row>
    <row r="415" spans="5:38" ht="13">
      <c r="E415" s="182"/>
      <c r="F415" s="182"/>
      <c r="G415" s="183"/>
      <c r="K415" s="182"/>
      <c r="L415" s="182"/>
      <c r="M415" s="183"/>
      <c r="Q415" s="182"/>
      <c r="R415" s="182"/>
      <c r="S415" s="183"/>
      <c r="W415" s="182"/>
      <c r="X415" s="182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4"/>
    </row>
    <row r="416" spans="5:38" ht="13">
      <c r="E416" s="182"/>
      <c r="F416" s="182"/>
      <c r="G416" s="183"/>
      <c r="K416" s="182"/>
      <c r="L416" s="182"/>
      <c r="M416" s="183"/>
      <c r="Q416" s="182"/>
      <c r="R416" s="182"/>
      <c r="S416" s="183"/>
      <c r="W416" s="182"/>
      <c r="X416" s="182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4"/>
    </row>
    <row r="417" spans="5:38" ht="13">
      <c r="E417" s="182"/>
      <c r="F417" s="182"/>
      <c r="G417" s="183"/>
      <c r="K417" s="182"/>
      <c r="L417" s="182"/>
      <c r="M417" s="183"/>
      <c r="Q417" s="182"/>
      <c r="R417" s="182"/>
      <c r="S417" s="183"/>
      <c r="W417" s="182"/>
      <c r="X417" s="182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4"/>
    </row>
    <row r="418" spans="5:38" ht="13">
      <c r="E418" s="182"/>
      <c r="F418" s="182"/>
      <c r="G418" s="183"/>
      <c r="K418" s="182"/>
      <c r="L418" s="182"/>
      <c r="M418" s="183"/>
      <c r="Q418" s="182"/>
      <c r="R418" s="182"/>
      <c r="S418" s="183"/>
      <c r="W418" s="182"/>
      <c r="X418" s="182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4"/>
    </row>
    <row r="419" spans="5:38" ht="13">
      <c r="E419" s="182"/>
      <c r="F419" s="182"/>
      <c r="G419" s="183"/>
      <c r="K419" s="182"/>
      <c r="L419" s="182"/>
      <c r="M419" s="183"/>
      <c r="Q419" s="182"/>
      <c r="R419" s="182"/>
      <c r="S419" s="183"/>
      <c r="W419" s="182"/>
      <c r="X419" s="182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4"/>
    </row>
    <row r="420" spans="5:38" ht="13">
      <c r="E420" s="182"/>
      <c r="F420" s="182"/>
      <c r="G420" s="183"/>
      <c r="K420" s="182"/>
      <c r="L420" s="182"/>
      <c r="M420" s="183"/>
      <c r="Q420" s="182"/>
      <c r="R420" s="182"/>
      <c r="S420" s="183"/>
      <c r="W420" s="182"/>
      <c r="X420" s="182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4"/>
    </row>
    <row r="421" spans="5:38" ht="13">
      <c r="E421" s="182"/>
      <c r="F421" s="182"/>
      <c r="G421" s="183"/>
      <c r="K421" s="182"/>
      <c r="L421" s="182"/>
      <c r="M421" s="183"/>
      <c r="Q421" s="182"/>
      <c r="R421" s="182"/>
      <c r="S421" s="183"/>
      <c r="W421" s="182"/>
      <c r="X421" s="182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4"/>
    </row>
    <row r="422" spans="5:38" ht="13">
      <c r="E422" s="182"/>
      <c r="F422" s="182"/>
      <c r="G422" s="183"/>
      <c r="K422" s="182"/>
      <c r="L422" s="182"/>
      <c r="M422" s="183"/>
      <c r="Q422" s="182"/>
      <c r="R422" s="182"/>
      <c r="S422" s="183"/>
      <c r="W422" s="182"/>
      <c r="X422" s="182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4"/>
    </row>
    <row r="423" spans="5:38" ht="13">
      <c r="E423" s="182"/>
      <c r="F423" s="182"/>
      <c r="G423" s="183"/>
      <c r="K423" s="182"/>
      <c r="L423" s="182"/>
      <c r="M423" s="183"/>
      <c r="Q423" s="182"/>
      <c r="R423" s="182"/>
      <c r="S423" s="183"/>
      <c r="W423" s="182"/>
      <c r="X423" s="182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4"/>
    </row>
    <row r="424" spans="5:38" ht="13">
      <c r="E424" s="182"/>
      <c r="F424" s="182"/>
      <c r="G424" s="183"/>
      <c r="K424" s="182"/>
      <c r="L424" s="182"/>
      <c r="M424" s="183"/>
      <c r="Q424" s="182"/>
      <c r="R424" s="182"/>
      <c r="S424" s="183"/>
      <c r="W424" s="182"/>
      <c r="X424" s="182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4"/>
    </row>
    <row r="425" spans="5:38" ht="13">
      <c r="E425" s="182"/>
      <c r="F425" s="182"/>
      <c r="G425" s="183"/>
      <c r="K425" s="182"/>
      <c r="L425" s="182"/>
      <c r="M425" s="183"/>
      <c r="Q425" s="182"/>
      <c r="R425" s="182"/>
      <c r="S425" s="183"/>
      <c r="W425" s="182"/>
      <c r="X425" s="182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4"/>
    </row>
    <row r="426" spans="5:38" ht="13">
      <c r="E426" s="182"/>
      <c r="F426" s="182"/>
      <c r="G426" s="183"/>
      <c r="K426" s="182"/>
      <c r="L426" s="182"/>
      <c r="M426" s="183"/>
      <c r="Q426" s="182"/>
      <c r="R426" s="182"/>
      <c r="S426" s="183"/>
      <c r="W426" s="182"/>
      <c r="X426" s="182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4"/>
    </row>
    <row r="427" spans="5:38" ht="13">
      <c r="E427" s="182"/>
      <c r="F427" s="182"/>
      <c r="G427" s="183"/>
      <c r="K427" s="182"/>
      <c r="L427" s="182"/>
      <c r="M427" s="183"/>
      <c r="Q427" s="182"/>
      <c r="R427" s="182"/>
      <c r="S427" s="183"/>
      <c r="W427" s="182"/>
      <c r="X427" s="182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4"/>
    </row>
    <row r="428" spans="5:38" ht="13">
      <c r="E428" s="182"/>
      <c r="F428" s="182"/>
      <c r="G428" s="183"/>
      <c r="K428" s="182"/>
      <c r="L428" s="182"/>
      <c r="M428" s="183"/>
      <c r="Q428" s="182"/>
      <c r="R428" s="182"/>
      <c r="S428" s="183"/>
      <c r="W428" s="182"/>
      <c r="X428" s="182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4"/>
    </row>
    <row r="429" spans="5:38" ht="13">
      <c r="E429" s="182"/>
      <c r="F429" s="182"/>
      <c r="G429" s="183"/>
      <c r="K429" s="182"/>
      <c r="L429" s="182"/>
      <c r="M429" s="183"/>
      <c r="Q429" s="182"/>
      <c r="R429" s="182"/>
      <c r="S429" s="183"/>
      <c r="W429" s="182"/>
      <c r="X429" s="182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4"/>
    </row>
    <row r="430" spans="5:38" ht="13">
      <c r="E430" s="182"/>
      <c r="F430" s="182"/>
      <c r="G430" s="183"/>
      <c r="K430" s="182"/>
      <c r="L430" s="182"/>
      <c r="M430" s="183"/>
      <c r="Q430" s="182"/>
      <c r="R430" s="182"/>
      <c r="S430" s="183"/>
      <c r="W430" s="182"/>
      <c r="X430" s="182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4"/>
    </row>
    <row r="431" spans="5:38" ht="13">
      <c r="E431" s="182"/>
      <c r="F431" s="182"/>
      <c r="G431" s="183"/>
      <c r="K431" s="182"/>
      <c r="L431" s="182"/>
      <c r="M431" s="183"/>
      <c r="Q431" s="182"/>
      <c r="R431" s="182"/>
      <c r="S431" s="183"/>
      <c r="W431" s="182"/>
      <c r="X431" s="182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4"/>
    </row>
    <row r="432" spans="5:38" ht="13">
      <c r="E432" s="182"/>
      <c r="F432" s="182"/>
      <c r="G432" s="183"/>
      <c r="K432" s="182"/>
      <c r="L432" s="182"/>
      <c r="M432" s="183"/>
      <c r="Q432" s="182"/>
      <c r="R432" s="182"/>
      <c r="S432" s="183"/>
      <c r="W432" s="182"/>
      <c r="X432" s="182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4"/>
    </row>
    <row r="433" spans="5:38" ht="13">
      <c r="E433" s="182"/>
      <c r="F433" s="182"/>
      <c r="G433" s="183"/>
      <c r="K433" s="182"/>
      <c r="L433" s="182"/>
      <c r="M433" s="183"/>
      <c r="Q433" s="182"/>
      <c r="R433" s="182"/>
      <c r="S433" s="183"/>
      <c r="W433" s="182"/>
      <c r="X433" s="182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4"/>
    </row>
    <row r="434" spans="5:38" ht="13">
      <c r="E434" s="182"/>
      <c r="F434" s="182"/>
      <c r="G434" s="183"/>
      <c r="K434" s="182"/>
      <c r="L434" s="182"/>
      <c r="M434" s="183"/>
      <c r="Q434" s="182"/>
      <c r="R434" s="182"/>
      <c r="S434" s="183"/>
      <c r="W434" s="182"/>
      <c r="X434" s="182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4"/>
    </row>
    <row r="435" spans="5:38" ht="13">
      <c r="E435" s="182"/>
      <c r="F435" s="182"/>
      <c r="G435" s="183"/>
      <c r="K435" s="182"/>
      <c r="L435" s="182"/>
      <c r="M435" s="183"/>
      <c r="Q435" s="182"/>
      <c r="R435" s="182"/>
      <c r="S435" s="183"/>
      <c r="W435" s="182"/>
      <c r="X435" s="182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4"/>
    </row>
    <row r="436" spans="5:38" ht="13">
      <c r="E436" s="182"/>
      <c r="F436" s="182"/>
      <c r="G436" s="183"/>
      <c r="K436" s="182"/>
      <c r="L436" s="182"/>
      <c r="M436" s="183"/>
      <c r="Q436" s="182"/>
      <c r="R436" s="182"/>
      <c r="S436" s="183"/>
      <c r="W436" s="182"/>
      <c r="X436" s="182"/>
      <c r="Y436" s="183"/>
      <c r="Z436" s="183"/>
      <c r="AA436" s="183"/>
      <c r="AB436" s="183"/>
      <c r="AC436" s="183"/>
      <c r="AD436" s="183"/>
      <c r="AE436" s="183"/>
      <c r="AF436" s="183"/>
      <c r="AG436" s="183"/>
      <c r="AH436" s="183"/>
      <c r="AI436" s="183"/>
      <c r="AJ436" s="183"/>
      <c r="AK436" s="183"/>
      <c r="AL436" s="184"/>
    </row>
    <row r="437" spans="5:38" ht="13">
      <c r="E437" s="182"/>
      <c r="F437" s="182"/>
      <c r="G437" s="183"/>
      <c r="K437" s="182"/>
      <c r="L437" s="182"/>
      <c r="M437" s="183"/>
      <c r="Q437" s="182"/>
      <c r="R437" s="182"/>
      <c r="S437" s="183"/>
      <c r="W437" s="182"/>
      <c r="X437" s="182"/>
      <c r="Y437" s="183"/>
      <c r="Z437" s="183"/>
      <c r="AA437" s="183"/>
      <c r="AB437" s="183"/>
      <c r="AC437" s="183"/>
      <c r="AD437" s="183"/>
      <c r="AE437" s="183"/>
      <c r="AF437" s="183"/>
      <c r="AG437" s="183"/>
      <c r="AH437" s="183"/>
      <c r="AI437" s="183"/>
      <c r="AJ437" s="183"/>
      <c r="AK437" s="183"/>
      <c r="AL437" s="184"/>
    </row>
    <row r="438" spans="5:38" ht="13">
      <c r="E438" s="182"/>
      <c r="F438" s="182"/>
      <c r="G438" s="183"/>
      <c r="K438" s="182"/>
      <c r="L438" s="182"/>
      <c r="M438" s="183"/>
      <c r="Q438" s="182"/>
      <c r="R438" s="182"/>
      <c r="S438" s="183"/>
      <c r="W438" s="182"/>
      <c r="X438" s="182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4"/>
    </row>
    <row r="439" spans="5:38" ht="13">
      <c r="E439" s="182"/>
      <c r="F439" s="182"/>
      <c r="G439" s="183"/>
      <c r="K439" s="182"/>
      <c r="L439" s="182"/>
      <c r="M439" s="183"/>
      <c r="Q439" s="182"/>
      <c r="R439" s="182"/>
      <c r="S439" s="183"/>
      <c r="W439" s="182"/>
      <c r="X439" s="182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4"/>
    </row>
    <row r="440" spans="5:38" ht="13">
      <c r="E440" s="182"/>
      <c r="F440" s="182"/>
      <c r="G440" s="183"/>
      <c r="K440" s="182"/>
      <c r="L440" s="182"/>
      <c r="M440" s="183"/>
      <c r="Q440" s="182"/>
      <c r="R440" s="182"/>
      <c r="S440" s="183"/>
      <c r="W440" s="182"/>
      <c r="X440" s="182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4"/>
    </row>
    <row r="441" spans="5:38" ht="13">
      <c r="E441" s="182"/>
      <c r="F441" s="182"/>
      <c r="G441" s="183"/>
      <c r="K441" s="182"/>
      <c r="L441" s="182"/>
      <c r="M441" s="183"/>
      <c r="Q441" s="182"/>
      <c r="R441" s="182"/>
      <c r="S441" s="183"/>
      <c r="W441" s="182"/>
      <c r="X441" s="182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4"/>
    </row>
    <row r="442" spans="5:38" ht="13">
      <c r="E442" s="182"/>
      <c r="F442" s="182"/>
      <c r="G442" s="183"/>
      <c r="K442" s="182"/>
      <c r="L442" s="182"/>
      <c r="M442" s="183"/>
      <c r="Q442" s="182"/>
      <c r="R442" s="182"/>
      <c r="S442" s="183"/>
      <c r="W442" s="182"/>
      <c r="X442" s="182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4"/>
    </row>
    <row r="443" spans="5:38" ht="13">
      <c r="E443" s="182"/>
      <c r="F443" s="182"/>
      <c r="G443" s="183"/>
      <c r="K443" s="182"/>
      <c r="L443" s="182"/>
      <c r="M443" s="183"/>
      <c r="Q443" s="182"/>
      <c r="R443" s="182"/>
      <c r="S443" s="183"/>
      <c r="W443" s="182"/>
      <c r="X443" s="182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4"/>
    </row>
    <row r="444" spans="5:38" ht="13">
      <c r="E444" s="182"/>
      <c r="F444" s="182"/>
      <c r="G444" s="183"/>
      <c r="K444" s="182"/>
      <c r="L444" s="182"/>
      <c r="M444" s="183"/>
      <c r="Q444" s="182"/>
      <c r="R444" s="182"/>
      <c r="S444" s="183"/>
      <c r="W444" s="182"/>
      <c r="X444" s="182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4"/>
    </row>
    <row r="445" spans="5:38" ht="13">
      <c r="E445" s="182"/>
      <c r="F445" s="182"/>
      <c r="G445" s="183"/>
      <c r="K445" s="182"/>
      <c r="L445" s="182"/>
      <c r="M445" s="183"/>
      <c r="Q445" s="182"/>
      <c r="R445" s="182"/>
      <c r="S445" s="183"/>
      <c r="W445" s="182"/>
      <c r="X445" s="182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4"/>
    </row>
    <row r="446" spans="5:38" ht="13">
      <c r="E446" s="182"/>
      <c r="F446" s="182"/>
      <c r="G446" s="183"/>
      <c r="K446" s="182"/>
      <c r="L446" s="182"/>
      <c r="M446" s="183"/>
      <c r="Q446" s="182"/>
      <c r="R446" s="182"/>
      <c r="S446" s="183"/>
      <c r="W446" s="182"/>
      <c r="X446" s="182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4"/>
    </row>
    <row r="447" spans="5:38" ht="13">
      <c r="E447" s="182"/>
      <c r="F447" s="182"/>
      <c r="G447" s="183"/>
      <c r="K447" s="182"/>
      <c r="L447" s="182"/>
      <c r="M447" s="183"/>
      <c r="Q447" s="182"/>
      <c r="R447" s="182"/>
      <c r="S447" s="183"/>
      <c r="W447" s="182"/>
      <c r="X447" s="182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4"/>
    </row>
    <row r="448" spans="5:38" ht="13">
      <c r="E448" s="182"/>
      <c r="F448" s="182"/>
      <c r="G448" s="183"/>
      <c r="K448" s="182"/>
      <c r="L448" s="182"/>
      <c r="M448" s="183"/>
      <c r="Q448" s="182"/>
      <c r="R448" s="182"/>
      <c r="S448" s="183"/>
      <c r="W448" s="182"/>
      <c r="X448" s="182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4"/>
    </row>
    <row r="449" spans="5:38" ht="13">
      <c r="E449" s="182"/>
      <c r="F449" s="182"/>
      <c r="G449" s="183"/>
      <c r="K449" s="182"/>
      <c r="L449" s="182"/>
      <c r="M449" s="183"/>
      <c r="Q449" s="182"/>
      <c r="R449" s="182"/>
      <c r="S449" s="183"/>
      <c r="W449" s="182"/>
      <c r="X449" s="182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4"/>
    </row>
    <row r="450" spans="5:38" ht="13">
      <c r="E450" s="182"/>
      <c r="F450" s="182"/>
      <c r="G450" s="183"/>
      <c r="K450" s="182"/>
      <c r="L450" s="182"/>
      <c r="M450" s="183"/>
      <c r="Q450" s="182"/>
      <c r="R450" s="182"/>
      <c r="S450" s="183"/>
      <c r="W450" s="182"/>
      <c r="X450" s="182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4"/>
    </row>
    <row r="451" spans="5:38" ht="13">
      <c r="E451" s="182"/>
      <c r="F451" s="182"/>
      <c r="G451" s="183"/>
      <c r="K451" s="182"/>
      <c r="L451" s="182"/>
      <c r="M451" s="183"/>
      <c r="Q451" s="182"/>
      <c r="R451" s="182"/>
      <c r="S451" s="183"/>
      <c r="W451" s="182"/>
      <c r="X451" s="182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4"/>
    </row>
    <row r="452" spans="5:38" ht="13">
      <c r="E452" s="182"/>
      <c r="F452" s="182"/>
      <c r="G452" s="183"/>
      <c r="K452" s="182"/>
      <c r="L452" s="182"/>
      <c r="M452" s="183"/>
      <c r="Q452" s="182"/>
      <c r="R452" s="182"/>
      <c r="S452" s="183"/>
      <c r="W452" s="182"/>
      <c r="X452" s="182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4"/>
    </row>
    <row r="453" spans="5:38" ht="13">
      <c r="E453" s="182"/>
      <c r="F453" s="182"/>
      <c r="G453" s="183"/>
      <c r="K453" s="182"/>
      <c r="L453" s="182"/>
      <c r="M453" s="183"/>
      <c r="Q453" s="182"/>
      <c r="R453" s="182"/>
      <c r="S453" s="183"/>
      <c r="W453" s="182"/>
      <c r="X453" s="182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4"/>
    </row>
    <row r="454" spans="5:38" ht="13">
      <c r="E454" s="182"/>
      <c r="F454" s="182"/>
      <c r="G454" s="183"/>
      <c r="K454" s="182"/>
      <c r="L454" s="182"/>
      <c r="M454" s="183"/>
      <c r="Q454" s="182"/>
      <c r="R454" s="182"/>
      <c r="S454" s="183"/>
      <c r="W454" s="182"/>
      <c r="X454" s="182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4"/>
    </row>
    <row r="455" spans="5:38" ht="13">
      <c r="E455" s="182"/>
      <c r="F455" s="182"/>
      <c r="G455" s="183"/>
      <c r="K455" s="182"/>
      <c r="L455" s="182"/>
      <c r="M455" s="183"/>
      <c r="Q455" s="182"/>
      <c r="R455" s="182"/>
      <c r="S455" s="183"/>
      <c r="W455" s="182"/>
      <c r="X455" s="182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4"/>
    </row>
    <row r="456" spans="5:38" ht="13">
      <c r="E456" s="182"/>
      <c r="F456" s="182"/>
      <c r="G456" s="183"/>
      <c r="K456" s="182"/>
      <c r="L456" s="182"/>
      <c r="M456" s="183"/>
      <c r="Q456" s="182"/>
      <c r="R456" s="182"/>
      <c r="S456" s="183"/>
      <c r="W456" s="182"/>
      <c r="X456" s="182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4"/>
    </row>
    <row r="457" spans="5:38" ht="13">
      <c r="E457" s="182"/>
      <c r="F457" s="182"/>
      <c r="G457" s="183"/>
      <c r="K457" s="182"/>
      <c r="L457" s="182"/>
      <c r="M457" s="183"/>
      <c r="Q457" s="182"/>
      <c r="R457" s="182"/>
      <c r="S457" s="183"/>
      <c r="W457" s="182"/>
      <c r="X457" s="182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4"/>
    </row>
    <row r="458" spans="5:38" ht="13">
      <c r="E458" s="182"/>
      <c r="F458" s="182"/>
      <c r="G458" s="183"/>
      <c r="K458" s="182"/>
      <c r="L458" s="182"/>
      <c r="M458" s="183"/>
      <c r="Q458" s="182"/>
      <c r="R458" s="182"/>
      <c r="S458" s="183"/>
      <c r="W458" s="182"/>
      <c r="X458" s="182"/>
      <c r="Y458" s="183"/>
      <c r="Z458" s="183"/>
      <c r="AA458" s="183"/>
      <c r="AB458" s="183"/>
      <c r="AC458" s="183"/>
      <c r="AD458" s="183"/>
      <c r="AE458" s="183"/>
      <c r="AF458" s="183"/>
      <c r="AG458" s="183"/>
      <c r="AH458" s="183"/>
      <c r="AI458" s="183"/>
      <c r="AJ458" s="183"/>
      <c r="AK458" s="183"/>
      <c r="AL458" s="184"/>
    </row>
    <row r="459" spans="5:38" ht="13">
      <c r="E459" s="182"/>
      <c r="F459" s="182"/>
      <c r="G459" s="183"/>
      <c r="K459" s="182"/>
      <c r="L459" s="182"/>
      <c r="M459" s="183"/>
      <c r="Q459" s="182"/>
      <c r="R459" s="182"/>
      <c r="S459" s="183"/>
      <c r="W459" s="182"/>
      <c r="X459" s="182"/>
      <c r="Y459" s="183"/>
      <c r="Z459" s="183"/>
      <c r="AA459" s="183"/>
      <c r="AB459" s="183"/>
      <c r="AC459" s="183"/>
      <c r="AD459" s="183"/>
      <c r="AE459" s="183"/>
      <c r="AF459" s="183"/>
      <c r="AG459" s="183"/>
      <c r="AH459" s="183"/>
      <c r="AI459" s="183"/>
      <c r="AJ459" s="183"/>
      <c r="AK459" s="183"/>
      <c r="AL459" s="184"/>
    </row>
    <row r="460" spans="5:38" ht="13">
      <c r="E460" s="182"/>
      <c r="F460" s="182"/>
      <c r="G460" s="183"/>
      <c r="K460" s="182"/>
      <c r="L460" s="182"/>
      <c r="M460" s="183"/>
      <c r="Q460" s="182"/>
      <c r="R460" s="182"/>
      <c r="S460" s="183"/>
      <c r="W460" s="182"/>
      <c r="X460" s="182"/>
      <c r="Y460" s="183"/>
      <c r="Z460" s="183"/>
      <c r="AA460" s="183"/>
      <c r="AB460" s="183"/>
      <c r="AC460" s="183"/>
      <c r="AD460" s="183"/>
      <c r="AE460" s="183"/>
      <c r="AF460" s="183"/>
      <c r="AG460" s="183"/>
      <c r="AH460" s="183"/>
      <c r="AI460" s="183"/>
      <c r="AJ460" s="183"/>
      <c r="AK460" s="183"/>
      <c r="AL460" s="184"/>
    </row>
    <row r="461" spans="5:38" ht="13">
      <c r="E461" s="182"/>
      <c r="F461" s="182"/>
      <c r="G461" s="183"/>
      <c r="K461" s="182"/>
      <c r="L461" s="182"/>
      <c r="M461" s="183"/>
      <c r="Q461" s="182"/>
      <c r="R461" s="182"/>
      <c r="S461" s="183"/>
      <c r="W461" s="182"/>
      <c r="X461" s="182"/>
      <c r="Y461" s="183"/>
      <c r="Z461" s="183"/>
      <c r="AA461" s="183"/>
      <c r="AB461" s="183"/>
      <c r="AC461" s="183"/>
      <c r="AD461" s="183"/>
      <c r="AE461" s="183"/>
      <c r="AF461" s="183"/>
      <c r="AG461" s="183"/>
      <c r="AH461" s="183"/>
      <c r="AI461" s="183"/>
      <c r="AJ461" s="183"/>
      <c r="AK461" s="183"/>
      <c r="AL461" s="184"/>
    </row>
    <row r="462" spans="5:38" ht="13">
      <c r="E462" s="182"/>
      <c r="F462" s="182"/>
      <c r="G462" s="183"/>
      <c r="K462" s="182"/>
      <c r="L462" s="182"/>
      <c r="M462" s="183"/>
      <c r="Q462" s="182"/>
      <c r="R462" s="182"/>
      <c r="S462" s="183"/>
      <c r="W462" s="182"/>
      <c r="X462" s="182"/>
      <c r="Y462" s="183"/>
      <c r="Z462" s="183"/>
      <c r="AA462" s="183"/>
      <c r="AB462" s="183"/>
      <c r="AC462" s="183"/>
      <c r="AD462" s="183"/>
      <c r="AE462" s="183"/>
      <c r="AF462" s="183"/>
      <c r="AG462" s="183"/>
      <c r="AH462" s="183"/>
      <c r="AI462" s="183"/>
      <c r="AJ462" s="183"/>
      <c r="AK462" s="183"/>
      <c r="AL462" s="184"/>
    </row>
    <row r="463" spans="5:38" ht="13">
      <c r="E463" s="182"/>
      <c r="F463" s="182"/>
      <c r="G463" s="183"/>
      <c r="K463" s="182"/>
      <c r="L463" s="182"/>
      <c r="M463" s="183"/>
      <c r="Q463" s="182"/>
      <c r="R463" s="182"/>
      <c r="S463" s="183"/>
      <c r="W463" s="182"/>
      <c r="X463" s="182"/>
      <c r="Y463" s="183"/>
      <c r="Z463" s="183"/>
      <c r="AA463" s="183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4"/>
    </row>
    <row r="464" spans="5:38" ht="13">
      <c r="E464" s="182"/>
      <c r="F464" s="182"/>
      <c r="G464" s="183"/>
      <c r="K464" s="182"/>
      <c r="L464" s="182"/>
      <c r="M464" s="183"/>
      <c r="Q464" s="182"/>
      <c r="R464" s="182"/>
      <c r="S464" s="183"/>
      <c r="W464" s="182"/>
      <c r="X464" s="182"/>
      <c r="Y464" s="183"/>
      <c r="Z464" s="183"/>
      <c r="AA464" s="183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4"/>
    </row>
    <row r="465" spans="5:38" ht="13">
      <c r="E465" s="182"/>
      <c r="F465" s="182"/>
      <c r="G465" s="183"/>
      <c r="K465" s="182"/>
      <c r="L465" s="182"/>
      <c r="M465" s="183"/>
      <c r="Q465" s="182"/>
      <c r="R465" s="182"/>
      <c r="S465" s="183"/>
      <c r="W465" s="182"/>
      <c r="X465" s="182"/>
      <c r="Y465" s="183"/>
      <c r="Z465" s="183"/>
      <c r="AA465" s="183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4"/>
    </row>
    <row r="466" spans="5:38" ht="13">
      <c r="E466" s="182"/>
      <c r="F466" s="182"/>
      <c r="G466" s="183"/>
      <c r="K466" s="182"/>
      <c r="L466" s="182"/>
      <c r="M466" s="183"/>
      <c r="Q466" s="182"/>
      <c r="R466" s="182"/>
      <c r="S466" s="183"/>
      <c r="W466" s="182"/>
      <c r="X466" s="182"/>
      <c r="Y466" s="183"/>
      <c r="Z466" s="183"/>
      <c r="AA466" s="183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4"/>
    </row>
    <row r="467" spans="5:38" ht="13">
      <c r="E467" s="182"/>
      <c r="F467" s="182"/>
      <c r="G467" s="183"/>
      <c r="K467" s="182"/>
      <c r="L467" s="182"/>
      <c r="M467" s="183"/>
      <c r="Q467" s="182"/>
      <c r="R467" s="182"/>
      <c r="S467" s="183"/>
      <c r="W467" s="182"/>
      <c r="X467" s="182"/>
      <c r="Y467" s="183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4"/>
    </row>
    <row r="468" spans="5:38" ht="13">
      <c r="E468" s="182"/>
      <c r="F468" s="182"/>
      <c r="G468" s="183"/>
      <c r="K468" s="182"/>
      <c r="L468" s="182"/>
      <c r="M468" s="183"/>
      <c r="Q468" s="182"/>
      <c r="R468" s="182"/>
      <c r="S468" s="183"/>
      <c r="W468" s="182"/>
      <c r="X468" s="182"/>
      <c r="Y468" s="183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4"/>
    </row>
    <row r="469" spans="5:38" ht="13">
      <c r="E469" s="182"/>
      <c r="F469" s="182"/>
      <c r="G469" s="183"/>
      <c r="K469" s="182"/>
      <c r="L469" s="182"/>
      <c r="M469" s="183"/>
      <c r="Q469" s="182"/>
      <c r="R469" s="182"/>
      <c r="S469" s="183"/>
      <c r="W469" s="182"/>
      <c r="X469" s="182"/>
      <c r="Y469" s="183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4"/>
    </row>
    <row r="470" spans="5:38" ht="13">
      <c r="E470" s="182"/>
      <c r="F470" s="182"/>
      <c r="G470" s="183"/>
      <c r="K470" s="182"/>
      <c r="L470" s="182"/>
      <c r="M470" s="183"/>
      <c r="Q470" s="182"/>
      <c r="R470" s="182"/>
      <c r="S470" s="183"/>
      <c r="W470" s="182"/>
      <c r="X470" s="182"/>
      <c r="Y470" s="183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4"/>
    </row>
    <row r="471" spans="5:38" ht="13">
      <c r="E471" s="182"/>
      <c r="F471" s="182"/>
      <c r="G471" s="183"/>
      <c r="K471" s="182"/>
      <c r="L471" s="182"/>
      <c r="M471" s="183"/>
      <c r="Q471" s="182"/>
      <c r="R471" s="182"/>
      <c r="S471" s="183"/>
      <c r="W471" s="182"/>
      <c r="X471" s="182"/>
      <c r="Y471" s="183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4"/>
    </row>
    <row r="472" spans="5:38" ht="13">
      <c r="E472" s="182"/>
      <c r="F472" s="182"/>
      <c r="G472" s="183"/>
      <c r="K472" s="182"/>
      <c r="L472" s="182"/>
      <c r="M472" s="183"/>
      <c r="Q472" s="182"/>
      <c r="R472" s="182"/>
      <c r="S472" s="183"/>
      <c r="W472" s="182"/>
      <c r="X472" s="182"/>
      <c r="Y472" s="183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4"/>
    </row>
    <row r="473" spans="5:38" ht="13">
      <c r="E473" s="182"/>
      <c r="F473" s="182"/>
      <c r="G473" s="183"/>
      <c r="K473" s="182"/>
      <c r="L473" s="182"/>
      <c r="M473" s="183"/>
      <c r="Q473" s="182"/>
      <c r="R473" s="182"/>
      <c r="S473" s="183"/>
      <c r="W473" s="182"/>
      <c r="X473" s="182"/>
      <c r="Y473" s="183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4"/>
    </row>
    <row r="474" spans="5:38" ht="13">
      <c r="E474" s="182"/>
      <c r="F474" s="182"/>
      <c r="G474" s="183"/>
      <c r="K474" s="182"/>
      <c r="L474" s="182"/>
      <c r="M474" s="183"/>
      <c r="Q474" s="182"/>
      <c r="R474" s="182"/>
      <c r="S474" s="183"/>
      <c r="W474" s="182"/>
      <c r="X474" s="182"/>
      <c r="Y474" s="183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4"/>
    </row>
    <row r="475" spans="5:38" ht="13">
      <c r="E475" s="182"/>
      <c r="F475" s="182"/>
      <c r="G475" s="183"/>
      <c r="K475" s="182"/>
      <c r="L475" s="182"/>
      <c r="M475" s="183"/>
      <c r="Q475" s="182"/>
      <c r="R475" s="182"/>
      <c r="S475" s="183"/>
      <c r="W475" s="182"/>
      <c r="X475" s="182"/>
      <c r="Y475" s="183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4"/>
    </row>
    <row r="476" spans="5:38" ht="13">
      <c r="E476" s="182"/>
      <c r="F476" s="182"/>
      <c r="G476" s="183"/>
      <c r="K476" s="182"/>
      <c r="L476" s="182"/>
      <c r="M476" s="183"/>
      <c r="Q476" s="182"/>
      <c r="R476" s="182"/>
      <c r="S476" s="183"/>
      <c r="W476" s="182"/>
      <c r="X476" s="182"/>
      <c r="Y476" s="183"/>
      <c r="Z476" s="183"/>
      <c r="AA476" s="183"/>
      <c r="AB476" s="183"/>
      <c r="AC476" s="183"/>
      <c r="AD476" s="183"/>
      <c r="AE476" s="183"/>
      <c r="AF476" s="183"/>
      <c r="AG476" s="183"/>
      <c r="AH476" s="183"/>
      <c r="AI476" s="183"/>
      <c r="AJ476" s="183"/>
      <c r="AK476" s="183"/>
      <c r="AL476" s="184"/>
    </row>
    <row r="477" spans="5:38" ht="13">
      <c r="E477" s="182"/>
      <c r="F477" s="182"/>
      <c r="G477" s="183"/>
      <c r="K477" s="182"/>
      <c r="L477" s="182"/>
      <c r="M477" s="183"/>
      <c r="Q477" s="182"/>
      <c r="R477" s="182"/>
      <c r="S477" s="183"/>
      <c r="W477" s="182"/>
      <c r="X477" s="182"/>
      <c r="Y477" s="183"/>
      <c r="Z477" s="183"/>
      <c r="AA477" s="183"/>
      <c r="AB477" s="183"/>
      <c r="AC477" s="183"/>
      <c r="AD477" s="183"/>
      <c r="AE477" s="183"/>
      <c r="AF477" s="183"/>
      <c r="AG477" s="183"/>
      <c r="AH477" s="183"/>
      <c r="AI477" s="183"/>
      <c r="AJ477" s="183"/>
      <c r="AK477" s="183"/>
      <c r="AL477" s="184"/>
    </row>
    <row r="478" spans="5:38" ht="13">
      <c r="E478" s="182"/>
      <c r="F478" s="182"/>
      <c r="G478" s="183"/>
      <c r="K478" s="182"/>
      <c r="L478" s="182"/>
      <c r="M478" s="183"/>
      <c r="Q478" s="182"/>
      <c r="R478" s="182"/>
      <c r="S478" s="183"/>
      <c r="W478" s="182"/>
      <c r="X478" s="182"/>
      <c r="Y478" s="183"/>
      <c r="Z478" s="183"/>
      <c r="AA478" s="183"/>
      <c r="AB478" s="183"/>
      <c r="AC478" s="183"/>
      <c r="AD478" s="183"/>
      <c r="AE478" s="183"/>
      <c r="AF478" s="183"/>
      <c r="AG478" s="183"/>
      <c r="AH478" s="183"/>
      <c r="AI478" s="183"/>
      <c r="AJ478" s="183"/>
      <c r="AK478" s="183"/>
      <c r="AL478" s="184"/>
    </row>
    <row r="479" spans="5:38" ht="13">
      <c r="E479" s="182"/>
      <c r="F479" s="182"/>
      <c r="G479" s="183"/>
      <c r="K479" s="182"/>
      <c r="L479" s="182"/>
      <c r="M479" s="183"/>
      <c r="Q479" s="182"/>
      <c r="R479" s="182"/>
      <c r="S479" s="183"/>
      <c r="W479" s="182"/>
      <c r="X479" s="182"/>
      <c r="Y479" s="183"/>
      <c r="Z479" s="183"/>
      <c r="AA479" s="183"/>
      <c r="AB479" s="183"/>
      <c r="AC479" s="183"/>
      <c r="AD479" s="183"/>
      <c r="AE479" s="183"/>
      <c r="AF479" s="183"/>
      <c r="AG479" s="183"/>
      <c r="AH479" s="183"/>
      <c r="AI479" s="183"/>
      <c r="AJ479" s="183"/>
      <c r="AK479" s="183"/>
      <c r="AL479" s="184"/>
    </row>
    <row r="480" spans="5:38" ht="13">
      <c r="E480" s="182"/>
      <c r="F480" s="182"/>
      <c r="G480" s="183"/>
      <c r="K480" s="182"/>
      <c r="L480" s="182"/>
      <c r="M480" s="183"/>
      <c r="Q480" s="182"/>
      <c r="R480" s="182"/>
      <c r="S480" s="183"/>
      <c r="W480" s="182"/>
      <c r="X480" s="182"/>
      <c r="Y480" s="183"/>
      <c r="Z480" s="183"/>
      <c r="AA480" s="183"/>
      <c r="AB480" s="183"/>
      <c r="AC480" s="183"/>
      <c r="AD480" s="183"/>
      <c r="AE480" s="183"/>
      <c r="AF480" s="183"/>
      <c r="AG480" s="183"/>
      <c r="AH480" s="183"/>
      <c r="AI480" s="183"/>
      <c r="AJ480" s="183"/>
      <c r="AK480" s="183"/>
      <c r="AL480" s="184"/>
    </row>
    <row r="481" spans="5:38" ht="13">
      <c r="E481" s="182"/>
      <c r="F481" s="182"/>
      <c r="G481" s="183"/>
      <c r="K481" s="182"/>
      <c r="L481" s="182"/>
      <c r="M481" s="183"/>
      <c r="Q481" s="182"/>
      <c r="R481" s="182"/>
      <c r="S481" s="183"/>
      <c r="W481" s="182"/>
      <c r="X481" s="182"/>
      <c r="Y481" s="183"/>
      <c r="Z481" s="183"/>
      <c r="AA481" s="183"/>
      <c r="AB481" s="183"/>
      <c r="AC481" s="183"/>
      <c r="AD481" s="183"/>
      <c r="AE481" s="183"/>
      <c r="AF481" s="183"/>
      <c r="AG481" s="183"/>
      <c r="AH481" s="183"/>
      <c r="AI481" s="183"/>
      <c r="AJ481" s="183"/>
      <c r="AK481" s="183"/>
      <c r="AL481" s="184"/>
    </row>
    <row r="482" spans="5:38" ht="13">
      <c r="E482" s="182"/>
      <c r="F482" s="182"/>
      <c r="G482" s="183"/>
      <c r="K482" s="182"/>
      <c r="L482" s="182"/>
      <c r="M482" s="183"/>
      <c r="Q482" s="182"/>
      <c r="R482" s="182"/>
      <c r="S482" s="183"/>
      <c r="W482" s="182"/>
      <c r="X482" s="182"/>
      <c r="Y482" s="183"/>
      <c r="Z482" s="183"/>
      <c r="AA482" s="183"/>
      <c r="AB482" s="183"/>
      <c r="AC482" s="183"/>
      <c r="AD482" s="183"/>
      <c r="AE482" s="183"/>
      <c r="AF482" s="183"/>
      <c r="AG482" s="183"/>
      <c r="AH482" s="183"/>
      <c r="AI482" s="183"/>
      <c r="AJ482" s="183"/>
      <c r="AK482" s="183"/>
      <c r="AL482" s="184"/>
    </row>
    <row r="483" spans="5:38" ht="13">
      <c r="E483" s="182"/>
      <c r="F483" s="182"/>
      <c r="G483" s="183"/>
      <c r="K483" s="182"/>
      <c r="L483" s="182"/>
      <c r="M483" s="183"/>
      <c r="Q483" s="182"/>
      <c r="R483" s="182"/>
      <c r="S483" s="183"/>
      <c r="W483" s="182"/>
      <c r="X483" s="182"/>
      <c r="Y483" s="183"/>
      <c r="Z483" s="183"/>
      <c r="AA483" s="183"/>
      <c r="AB483" s="183"/>
      <c r="AC483" s="183"/>
      <c r="AD483" s="183"/>
      <c r="AE483" s="183"/>
      <c r="AF483" s="183"/>
      <c r="AG483" s="183"/>
      <c r="AH483" s="183"/>
      <c r="AI483" s="183"/>
      <c r="AJ483" s="183"/>
      <c r="AK483" s="183"/>
      <c r="AL483" s="184"/>
    </row>
    <row r="484" spans="5:38" ht="13">
      <c r="E484" s="182"/>
      <c r="F484" s="182"/>
      <c r="G484" s="183"/>
      <c r="K484" s="182"/>
      <c r="L484" s="182"/>
      <c r="M484" s="183"/>
      <c r="Q484" s="182"/>
      <c r="R484" s="182"/>
      <c r="S484" s="183"/>
      <c r="W484" s="182"/>
      <c r="X484" s="182"/>
      <c r="Y484" s="183"/>
      <c r="Z484" s="183"/>
      <c r="AA484" s="183"/>
      <c r="AB484" s="183"/>
      <c r="AC484" s="183"/>
      <c r="AD484" s="183"/>
      <c r="AE484" s="183"/>
      <c r="AF484" s="183"/>
      <c r="AG484" s="183"/>
      <c r="AH484" s="183"/>
      <c r="AI484" s="183"/>
      <c r="AJ484" s="183"/>
      <c r="AK484" s="183"/>
      <c r="AL484" s="184"/>
    </row>
    <row r="485" spans="5:38" ht="13">
      <c r="E485" s="182"/>
      <c r="F485" s="182"/>
      <c r="G485" s="183"/>
      <c r="K485" s="182"/>
      <c r="L485" s="182"/>
      <c r="M485" s="183"/>
      <c r="Q485" s="182"/>
      <c r="R485" s="182"/>
      <c r="S485" s="183"/>
      <c r="W485" s="182"/>
      <c r="X485" s="182"/>
      <c r="Y485" s="183"/>
      <c r="Z485" s="183"/>
      <c r="AA485" s="183"/>
      <c r="AB485" s="183"/>
      <c r="AC485" s="183"/>
      <c r="AD485" s="183"/>
      <c r="AE485" s="183"/>
      <c r="AF485" s="183"/>
      <c r="AG485" s="183"/>
      <c r="AH485" s="183"/>
      <c r="AI485" s="183"/>
      <c r="AJ485" s="183"/>
      <c r="AK485" s="183"/>
      <c r="AL485" s="184"/>
    </row>
    <row r="486" spans="5:38" ht="13">
      <c r="E486" s="182"/>
      <c r="F486" s="182"/>
      <c r="G486" s="183"/>
      <c r="K486" s="182"/>
      <c r="L486" s="182"/>
      <c r="M486" s="183"/>
      <c r="Q486" s="182"/>
      <c r="R486" s="182"/>
      <c r="S486" s="183"/>
      <c r="W486" s="182"/>
      <c r="X486" s="182"/>
      <c r="Y486" s="183"/>
      <c r="Z486" s="183"/>
      <c r="AA486" s="183"/>
      <c r="AB486" s="183"/>
      <c r="AC486" s="183"/>
      <c r="AD486" s="183"/>
      <c r="AE486" s="183"/>
      <c r="AF486" s="183"/>
      <c r="AG486" s="183"/>
      <c r="AH486" s="183"/>
      <c r="AI486" s="183"/>
      <c r="AJ486" s="183"/>
      <c r="AK486" s="183"/>
      <c r="AL486" s="184"/>
    </row>
    <row r="487" spans="5:38" ht="13">
      <c r="E487" s="182"/>
      <c r="F487" s="182"/>
      <c r="G487" s="183"/>
      <c r="K487" s="182"/>
      <c r="L487" s="182"/>
      <c r="M487" s="183"/>
      <c r="Q487" s="182"/>
      <c r="R487" s="182"/>
      <c r="S487" s="183"/>
      <c r="W487" s="182"/>
      <c r="X487" s="182"/>
      <c r="Y487" s="183"/>
      <c r="Z487" s="183"/>
      <c r="AA487" s="183"/>
      <c r="AB487" s="183"/>
      <c r="AC487" s="183"/>
      <c r="AD487" s="183"/>
      <c r="AE487" s="183"/>
      <c r="AF487" s="183"/>
      <c r="AG487" s="183"/>
      <c r="AH487" s="183"/>
      <c r="AI487" s="183"/>
      <c r="AJ487" s="183"/>
      <c r="AK487" s="183"/>
      <c r="AL487" s="184"/>
    </row>
    <row r="488" spans="5:38" ht="13">
      <c r="E488" s="182"/>
      <c r="F488" s="182"/>
      <c r="G488" s="183"/>
      <c r="K488" s="182"/>
      <c r="L488" s="182"/>
      <c r="M488" s="183"/>
      <c r="Q488" s="182"/>
      <c r="R488" s="182"/>
      <c r="S488" s="183"/>
      <c r="W488" s="182"/>
      <c r="X488" s="182"/>
      <c r="Y488" s="183"/>
      <c r="Z488" s="183"/>
      <c r="AA488" s="183"/>
      <c r="AB488" s="183"/>
      <c r="AC488" s="183"/>
      <c r="AD488" s="183"/>
      <c r="AE488" s="183"/>
      <c r="AF488" s="183"/>
      <c r="AG488" s="183"/>
      <c r="AH488" s="183"/>
      <c r="AI488" s="183"/>
      <c r="AJ488" s="183"/>
      <c r="AK488" s="183"/>
      <c r="AL488" s="184"/>
    </row>
    <row r="489" spans="5:38" ht="13">
      <c r="E489" s="182"/>
      <c r="F489" s="182"/>
      <c r="G489" s="183"/>
      <c r="K489" s="182"/>
      <c r="L489" s="182"/>
      <c r="M489" s="183"/>
      <c r="Q489" s="182"/>
      <c r="R489" s="182"/>
      <c r="S489" s="183"/>
      <c r="W489" s="182"/>
      <c r="X489" s="182"/>
      <c r="Y489" s="183"/>
      <c r="Z489" s="183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4"/>
    </row>
    <row r="490" spans="5:38" ht="13">
      <c r="E490" s="182"/>
      <c r="F490" s="182"/>
      <c r="G490" s="183"/>
      <c r="K490" s="182"/>
      <c r="L490" s="182"/>
      <c r="M490" s="183"/>
      <c r="Q490" s="182"/>
      <c r="R490" s="182"/>
      <c r="S490" s="183"/>
      <c r="W490" s="182"/>
      <c r="X490" s="182"/>
      <c r="Y490" s="183"/>
      <c r="Z490" s="183"/>
      <c r="AA490" s="183"/>
      <c r="AB490" s="183"/>
      <c r="AC490" s="183"/>
      <c r="AD490" s="183"/>
      <c r="AE490" s="183"/>
      <c r="AF490" s="183"/>
      <c r="AG490" s="183"/>
      <c r="AH490" s="183"/>
      <c r="AI490" s="183"/>
      <c r="AJ490" s="183"/>
      <c r="AK490" s="183"/>
      <c r="AL490" s="184"/>
    </row>
    <row r="491" spans="5:38" ht="13">
      <c r="E491" s="182"/>
      <c r="F491" s="182"/>
      <c r="G491" s="183"/>
      <c r="K491" s="182"/>
      <c r="L491" s="182"/>
      <c r="M491" s="183"/>
      <c r="Q491" s="182"/>
      <c r="R491" s="182"/>
      <c r="S491" s="183"/>
      <c r="W491" s="182"/>
      <c r="X491" s="182"/>
      <c r="Y491" s="183"/>
      <c r="Z491" s="183"/>
      <c r="AA491" s="183"/>
      <c r="AB491" s="183"/>
      <c r="AC491" s="183"/>
      <c r="AD491" s="183"/>
      <c r="AE491" s="183"/>
      <c r="AF491" s="183"/>
      <c r="AG491" s="183"/>
      <c r="AH491" s="183"/>
      <c r="AI491" s="183"/>
      <c r="AJ491" s="183"/>
      <c r="AK491" s="183"/>
      <c r="AL491" s="184"/>
    </row>
    <row r="492" spans="5:38" ht="13">
      <c r="E492" s="182"/>
      <c r="F492" s="182"/>
      <c r="G492" s="183"/>
      <c r="K492" s="182"/>
      <c r="L492" s="182"/>
      <c r="M492" s="183"/>
      <c r="Q492" s="182"/>
      <c r="R492" s="182"/>
      <c r="S492" s="183"/>
      <c r="W492" s="182"/>
      <c r="X492" s="182"/>
      <c r="Y492" s="183"/>
      <c r="Z492" s="183"/>
      <c r="AA492" s="183"/>
      <c r="AB492" s="183"/>
      <c r="AC492" s="183"/>
      <c r="AD492" s="183"/>
      <c r="AE492" s="183"/>
      <c r="AF492" s="183"/>
      <c r="AG492" s="183"/>
      <c r="AH492" s="183"/>
      <c r="AI492" s="183"/>
      <c r="AJ492" s="183"/>
      <c r="AK492" s="183"/>
      <c r="AL492" s="184"/>
    </row>
    <row r="493" spans="5:38" ht="13">
      <c r="E493" s="182"/>
      <c r="F493" s="182"/>
      <c r="G493" s="183"/>
      <c r="K493" s="182"/>
      <c r="L493" s="182"/>
      <c r="M493" s="183"/>
      <c r="Q493" s="182"/>
      <c r="R493" s="182"/>
      <c r="S493" s="183"/>
      <c r="W493" s="182"/>
      <c r="X493" s="182"/>
      <c r="Y493" s="183"/>
      <c r="Z493" s="183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4"/>
    </row>
    <row r="494" spans="5:38" ht="13">
      <c r="E494" s="182"/>
      <c r="F494" s="182"/>
      <c r="G494" s="183"/>
      <c r="K494" s="182"/>
      <c r="L494" s="182"/>
      <c r="M494" s="183"/>
      <c r="Q494" s="182"/>
      <c r="R494" s="182"/>
      <c r="S494" s="183"/>
      <c r="W494" s="182"/>
      <c r="X494" s="182"/>
      <c r="Y494" s="183"/>
      <c r="Z494" s="183"/>
      <c r="AA494" s="183"/>
      <c r="AB494" s="183"/>
      <c r="AC494" s="183"/>
      <c r="AD494" s="183"/>
      <c r="AE494" s="183"/>
      <c r="AF494" s="183"/>
      <c r="AG494" s="183"/>
      <c r="AH494" s="183"/>
      <c r="AI494" s="183"/>
      <c r="AJ494" s="183"/>
      <c r="AK494" s="183"/>
      <c r="AL494" s="184"/>
    </row>
    <row r="495" spans="5:38" ht="13">
      <c r="E495" s="182"/>
      <c r="F495" s="182"/>
      <c r="G495" s="183"/>
      <c r="K495" s="182"/>
      <c r="L495" s="182"/>
      <c r="M495" s="183"/>
      <c r="Q495" s="182"/>
      <c r="R495" s="182"/>
      <c r="S495" s="183"/>
      <c r="W495" s="182"/>
      <c r="X495" s="182"/>
      <c r="Y495" s="183"/>
      <c r="Z495" s="183"/>
      <c r="AA495" s="183"/>
      <c r="AB495" s="183"/>
      <c r="AC495" s="183"/>
      <c r="AD495" s="183"/>
      <c r="AE495" s="183"/>
      <c r="AF495" s="183"/>
      <c r="AG495" s="183"/>
      <c r="AH495" s="183"/>
      <c r="AI495" s="183"/>
      <c r="AJ495" s="183"/>
      <c r="AK495" s="183"/>
      <c r="AL495" s="184"/>
    </row>
    <row r="496" spans="5:38" ht="13">
      <c r="E496" s="182"/>
      <c r="F496" s="182"/>
      <c r="G496" s="183"/>
      <c r="K496" s="182"/>
      <c r="L496" s="182"/>
      <c r="M496" s="183"/>
      <c r="Q496" s="182"/>
      <c r="R496" s="182"/>
      <c r="S496" s="183"/>
      <c r="W496" s="182"/>
      <c r="X496" s="182"/>
      <c r="Y496" s="183"/>
      <c r="Z496" s="183"/>
      <c r="AA496" s="183"/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4"/>
    </row>
    <row r="497" spans="5:38" ht="13">
      <c r="E497" s="182"/>
      <c r="F497" s="182"/>
      <c r="G497" s="183"/>
      <c r="K497" s="182"/>
      <c r="L497" s="182"/>
      <c r="M497" s="183"/>
      <c r="Q497" s="182"/>
      <c r="R497" s="182"/>
      <c r="S497" s="183"/>
      <c r="W497" s="182"/>
      <c r="X497" s="182"/>
      <c r="Y497" s="183"/>
      <c r="Z497" s="183"/>
      <c r="AA497" s="183"/>
      <c r="AB497" s="183"/>
      <c r="AC497" s="183"/>
      <c r="AD497" s="183"/>
      <c r="AE497" s="183"/>
      <c r="AF497" s="183"/>
      <c r="AG497" s="183"/>
      <c r="AH497" s="183"/>
      <c r="AI497" s="183"/>
      <c r="AJ497" s="183"/>
      <c r="AK497" s="183"/>
      <c r="AL497" s="184"/>
    </row>
    <row r="498" spans="5:38" ht="13">
      <c r="E498" s="182"/>
      <c r="F498" s="182"/>
      <c r="G498" s="183"/>
      <c r="K498" s="182"/>
      <c r="L498" s="182"/>
      <c r="M498" s="183"/>
      <c r="Q498" s="182"/>
      <c r="R498" s="182"/>
      <c r="S498" s="183"/>
      <c r="W498" s="182"/>
      <c r="X498" s="182"/>
      <c r="Y498" s="183"/>
      <c r="Z498" s="183"/>
      <c r="AA498" s="183"/>
      <c r="AB498" s="183"/>
      <c r="AC498" s="183"/>
      <c r="AD498" s="183"/>
      <c r="AE498" s="183"/>
      <c r="AF498" s="183"/>
      <c r="AG498" s="183"/>
      <c r="AH498" s="183"/>
      <c r="AI498" s="183"/>
      <c r="AJ498" s="183"/>
      <c r="AK498" s="183"/>
      <c r="AL498" s="184"/>
    </row>
    <row r="499" spans="5:38" ht="13">
      <c r="E499" s="182"/>
      <c r="F499" s="182"/>
      <c r="G499" s="183"/>
      <c r="K499" s="182"/>
      <c r="L499" s="182"/>
      <c r="M499" s="183"/>
      <c r="Q499" s="182"/>
      <c r="R499" s="182"/>
      <c r="S499" s="183"/>
      <c r="W499" s="182"/>
      <c r="X499" s="182"/>
      <c r="Y499" s="183"/>
      <c r="Z499" s="183"/>
      <c r="AA499" s="183"/>
      <c r="AB499" s="183"/>
      <c r="AC499" s="183"/>
      <c r="AD499" s="183"/>
      <c r="AE499" s="183"/>
      <c r="AF499" s="183"/>
      <c r="AG499" s="183"/>
      <c r="AH499" s="183"/>
      <c r="AI499" s="183"/>
      <c r="AJ499" s="183"/>
      <c r="AK499" s="183"/>
      <c r="AL499" s="184"/>
    </row>
    <row r="500" spans="5:38" ht="13">
      <c r="E500" s="182"/>
      <c r="F500" s="182"/>
      <c r="G500" s="183"/>
      <c r="K500" s="182"/>
      <c r="L500" s="182"/>
      <c r="M500" s="183"/>
      <c r="Q500" s="182"/>
      <c r="R500" s="182"/>
      <c r="S500" s="183"/>
      <c r="W500" s="182"/>
      <c r="X500" s="182"/>
      <c r="Y500" s="183"/>
      <c r="Z500" s="183"/>
      <c r="AA500" s="183"/>
      <c r="AB500" s="183"/>
      <c r="AC500" s="183"/>
      <c r="AD500" s="183"/>
      <c r="AE500" s="183"/>
      <c r="AF500" s="183"/>
      <c r="AG500" s="183"/>
      <c r="AH500" s="183"/>
      <c r="AI500" s="183"/>
      <c r="AJ500" s="183"/>
      <c r="AK500" s="183"/>
      <c r="AL500" s="184"/>
    </row>
    <row r="501" spans="5:38" ht="13">
      <c r="E501" s="182"/>
      <c r="F501" s="182"/>
      <c r="G501" s="183"/>
      <c r="K501" s="182"/>
      <c r="L501" s="182"/>
      <c r="M501" s="183"/>
      <c r="Q501" s="182"/>
      <c r="R501" s="182"/>
      <c r="S501" s="183"/>
      <c r="W501" s="182"/>
      <c r="X501" s="182"/>
      <c r="Y501" s="183"/>
      <c r="Z501" s="183"/>
      <c r="AA501" s="183"/>
      <c r="AB501" s="183"/>
      <c r="AC501" s="183"/>
      <c r="AD501" s="183"/>
      <c r="AE501" s="183"/>
      <c r="AF501" s="183"/>
      <c r="AG501" s="183"/>
      <c r="AH501" s="183"/>
      <c r="AI501" s="183"/>
      <c r="AJ501" s="183"/>
      <c r="AK501" s="183"/>
      <c r="AL501" s="184"/>
    </row>
    <row r="502" spans="5:38" ht="13">
      <c r="E502" s="182"/>
      <c r="F502" s="182"/>
      <c r="G502" s="183"/>
      <c r="K502" s="182"/>
      <c r="L502" s="182"/>
      <c r="M502" s="183"/>
      <c r="Q502" s="182"/>
      <c r="R502" s="182"/>
      <c r="S502" s="183"/>
      <c r="W502" s="182"/>
      <c r="X502" s="182"/>
      <c r="Y502" s="183"/>
      <c r="Z502" s="183"/>
      <c r="AA502" s="183"/>
      <c r="AB502" s="183"/>
      <c r="AC502" s="183"/>
      <c r="AD502" s="183"/>
      <c r="AE502" s="183"/>
      <c r="AF502" s="183"/>
      <c r="AG502" s="183"/>
      <c r="AH502" s="183"/>
      <c r="AI502" s="183"/>
      <c r="AJ502" s="183"/>
      <c r="AK502" s="183"/>
      <c r="AL502" s="184"/>
    </row>
    <row r="503" spans="5:38" ht="13">
      <c r="E503" s="182"/>
      <c r="F503" s="182"/>
      <c r="G503" s="183"/>
      <c r="K503" s="182"/>
      <c r="L503" s="182"/>
      <c r="M503" s="183"/>
      <c r="Q503" s="182"/>
      <c r="R503" s="182"/>
      <c r="S503" s="183"/>
      <c r="W503" s="182"/>
      <c r="X503" s="182"/>
      <c r="Y503" s="183"/>
      <c r="Z503" s="183"/>
      <c r="AA503" s="183"/>
      <c r="AB503" s="183"/>
      <c r="AC503" s="183"/>
      <c r="AD503" s="183"/>
      <c r="AE503" s="183"/>
      <c r="AF503" s="183"/>
      <c r="AG503" s="183"/>
      <c r="AH503" s="183"/>
      <c r="AI503" s="183"/>
      <c r="AJ503" s="183"/>
      <c r="AK503" s="183"/>
      <c r="AL503" s="184"/>
    </row>
    <row r="504" spans="5:38" ht="13">
      <c r="E504" s="182"/>
      <c r="F504" s="182"/>
      <c r="G504" s="183"/>
      <c r="K504" s="182"/>
      <c r="L504" s="182"/>
      <c r="M504" s="183"/>
      <c r="Q504" s="182"/>
      <c r="R504" s="182"/>
      <c r="S504" s="183"/>
      <c r="W504" s="182"/>
      <c r="X504" s="182"/>
      <c r="Y504" s="183"/>
      <c r="Z504" s="183"/>
      <c r="AA504" s="183"/>
      <c r="AB504" s="183"/>
      <c r="AC504" s="183"/>
      <c r="AD504" s="183"/>
      <c r="AE504" s="183"/>
      <c r="AF504" s="183"/>
      <c r="AG504" s="183"/>
      <c r="AH504" s="183"/>
      <c r="AI504" s="183"/>
      <c r="AJ504" s="183"/>
      <c r="AK504" s="183"/>
      <c r="AL504" s="184"/>
    </row>
    <row r="505" spans="5:38" ht="13">
      <c r="E505" s="182"/>
      <c r="F505" s="182"/>
      <c r="G505" s="183"/>
      <c r="K505" s="182"/>
      <c r="L505" s="182"/>
      <c r="M505" s="183"/>
      <c r="Q505" s="182"/>
      <c r="R505" s="182"/>
      <c r="S505" s="183"/>
      <c r="W505" s="182"/>
      <c r="X505" s="182"/>
      <c r="Y505" s="183"/>
      <c r="Z505" s="183"/>
      <c r="AA505" s="183"/>
      <c r="AB505" s="183"/>
      <c r="AC505" s="183"/>
      <c r="AD505" s="183"/>
      <c r="AE505" s="183"/>
      <c r="AF505" s="183"/>
      <c r="AG505" s="183"/>
      <c r="AH505" s="183"/>
      <c r="AI505" s="183"/>
      <c r="AJ505" s="183"/>
      <c r="AK505" s="183"/>
      <c r="AL505" s="184"/>
    </row>
    <row r="506" spans="5:38" ht="13">
      <c r="E506" s="182"/>
      <c r="F506" s="182"/>
      <c r="G506" s="183"/>
      <c r="K506" s="182"/>
      <c r="L506" s="182"/>
      <c r="M506" s="183"/>
      <c r="Q506" s="182"/>
      <c r="R506" s="182"/>
      <c r="S506" s="183"/>
      <c r="W506" s="182"/>
      <c r="X506" s="182"/>
      <c r="Y506" s="183"/>
      <c r="Z506" s="183"/>
      <c r="AA506" s="183"/>
      <c r="AB506" s="183"/>
      <c r="AC506" s="183"/>
      <c r="AD506" s="183"/>
      <c r="AE506" s="183"/>
      <c r="AF506" s="183"/>
      <c r="AG506" s="183"/>
      <c r="AH506" s="183"/>
      <c r="AI506" s="183"/>
      <c r="AJ506" s="183"/>
      <c r="AK506" s="183"/>
      <c r="AL506" s="184"/>
    </row>
    <row r="507" spans="5:38" ht="13">
      <c r="E507" s="182"/>
      <c r="F507" s="182"/>
      <c r="G507" s="183"/>
      <c r="K507" s="182"/>
      <c r="L507" s="182"/>
      <c r="M507" s="183"/>
      <c r="Q507" s="182"/>
      <c r="R507" s="182"/>
      <c r="S507" s="183"/>
      <c r="W507" s="182"/>
      <c r="X507" s="182"/>
      <c r="Y507" s="183"/>
      <c r="Z507" s="183"/>
      <c r="AA507" s="183"/>
      <c r="AB507" s="183"/>
      <c r="AC507" s="183"/>
      <c r="AD507" s="183"/>
      <c r="AE507" s="183"/>
      <c r="AF507" s="183"/>
      <c r="AG507" s="183"/>
      <c r="AH507" s="183"/>
      <c r="AI507" s="183"/>
      <c r="AJ507" s="183"/>
      <c r="AK507" s="183"/>
      <c r="AL507" s="184"/>
    </row>
    <row r="508" spans="5:38" ht="13">
      <c r="E508" s="182"/>
      <c r="F508" s="182"/>
      <c r="G508" s="183"/>
      <c r="K508" s="182"/>
      <c r="L508" s="182"/>
      <c r="M508" s="183"/>
      <c r="Q508" s="182"/>
      <c r="R508" s="182"/>
      <c r="S508" s="183"/>
      <c r="W508" s="182"/>
      <c r="X508" s="182"/>
      <c r="Y508" s="183"/>
      <c r="Z508" s="183"/>
      <c r="AA508" s="183"/>
      <c r="AB508" s="183"/>
      <c r="AC508" s="183"/>
      <c r="AD508" s="183"/>
      <c r="AE508" s="183"/>
      <c r="AF508" s="183"/>
      <c r="AG508" s="183"/>
      <c r="AH508" s="183"/>
      <c r="AI508" s="183"/>
      <c r="AJ508" s="183"/>
      <c r="AK508" s="183"/>
      <c r="AL508" s="184"/>
    </row>
    <row r="509" spans="5:38" ht="13">
      <c r="E509" s="182"/>
      <c r="F509" s="182"/>
      <c r="G509" s="183"/>
      <c r="K509" s="182"/>
      <c r="L509" s="182"/>
      <c r="M509" s="183"/>
      <c r="Q509" s="182"/>
      <c r="R509" s="182"/>
      <c r="S509" s="183"/>
      <c r="W509" s="182"/>
      <c r="X509" s="182"/>
      <c r="Y509" s="183"/>
      <c r="Z509" s="183"/>
      <c r="AA509" s="183"/>
      <c r="AB509" s="183"/>
      <c r="AC509" s="183"/>
      <c r="AD509" s="183"/>
      <c r="AE509" s="183"/>
      <c r="AF509" s="183"/>
      <c r="AG509" s="183"/>
      <c r="AH509" s="183"/>
      <c r="AI509" s="183"/>
      <c r="AJ509" s="183"/>
      <c r="AK509" s="183"/>
      <c r="AL509" s="184"/>
    </row>
    <row r="510" spans="5:38" ht="13">
      <c r="E510" s="182"/>
      <c r="F510" s="182"/>
      <c r="G510" s="183"/>
      <c r="K510" s="182"/>
      <c r="L510" s="182"/>
      <c r="M510" s="183"/>
      <c r="Q510" s="182"/>
      <c r="R510" s="182"/>
      <c r="S510" s="183"/>
      <c r="W510" s="182"/>
      <c r="X510" s="182"/>
      <c r="Y510" s="183"/>
      <c r="Z510" s="183"/>
      <c r="AA510" s="183"/>
      <c r="AB510" s="183"/>
      <c r="AC510" s="183"/>
      <c r="AD510" s="183"/>
      <c r="AE510" s="183"/>
      <c r="AF510" s="183"/>
      <c r="AG510" s="183"/>
      <c r="AH510" s="183"/>
      <c r="AI510" s="183"/>
      <c r="AJ510" s="183"/>
      <c r="AK510" s="183"/>
      <c r="AL510" s="184"/>
    </row>
    <row r="511" spans="5:38" ht="13">
      <c r="E511" s="182"/>
      <c r="F511" s="182"/>
      <c r="G511" s="183"/>
      <c r="K511" s="182"/>
      <c r="L511" s="182"/>
      <c r="M511" s="183"/>
      <c r="Q511" s="182"/>
      <c r="R511" s="182"/>
      <c r="S511" s="183"/>
      <c r="W511" s="182"/>
      <c r="X511" s="182"/>
      <c r="Y511" s="183"/>
      <c r="Z511" s="183"/>
      <c r="AA511" s="183"/>
      <c r="AB511" s="183"/>
      <c r="AC511" s="183"/>
      <c r="AD511" s="183"/>
      <c r="AE511" s="183"/>
      <c r="AF511" s="183"/>
      <c r="AG511" s="183"/>
      <c r="AH511" s="183"/>
      <c r="AI511" s="183"/>
      <c r="AJ511" s="183"/>
      <c r="AK511" s="183"/>
      <c r="AL511" s="184"/>
    </row>
    <row r="512" spans="5:38" ht="13">
      <c r="E512" s="182"/>
      <c r="F512" s="182"/>
      <c r="G512" s="183"/>
      <c r="K512" s="182"/>
      <c r="L512" s="182"/>
      <c r="M512" s="183"/>
      <c r="Q512" s="182"/>
      <c r="R512" s="182"/>
      <c r="S512" s="183"/>
      <c r="W512" s="182"/>
      <c r="X512" s="182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4"/>
    </row>
    <row r="513" spans="5:38" ht="13">
      <c r="E513" s="182"/>
      <c r="F513" s="182"/>
      <c r="G513" s="183"/>
      <c r="K513" s="182"/>
      <c r="L513" s="182"/>
      <c r="M513" s="183"/>
      <c r="Q513" s="182"/>
      <c r="R513" s="182"/>
      <c r="S513" s="183"/>
      <c r="W513" s="182"/>
      <c r="X513" s="182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4"/>
    </row>
    <row r="514" spans="5:38" ht="13">
      <c r="E514" s="182"/>
      <c r="F514" s="182"/>
      <c r="G514" s="183"/>
      <c r="K514" s="182"/>
      <c r="L514" s="182"/>
      <c r="M514" s="183"/>
      <c r="Q514" s="182"/>
      <c r="R514" s="182"/>
      <c r="S514" s="183"/>
      <c r="W514" s="182"/>
      <c r="X514" s="182"/>
      <c r="Y514" s="183"/>
      <c r="Z514" s="183"/>
      <c r="AA514" s="183"/>
      <c r="AB514" s="183"/>
      <c r="AC514" s="183"/>
      <c r="AD514" s="183"/>
      <c r="AE514" s="183"/>
      <c r="AF514" s="183"/>
      <c r="AG514" s="183"/>
      <c r="AH514" s="183"/>
      <c r="AI514" s="183"/>
      <c r="AJ514" s="183"/>
      <c r="AK514" s="183"/>
      <c r="AL514" s="184"/>
    </row>
    <row r="515" spans="5:38" ht="13">
      <c r="E515" s="182"/>
      <c r="F515" s="182"/>
      <c r="G515" s="183"/>
      <c r="K515" s="182"/>
      <c r="L515" s="182"/>
      <c r="M515" s="183"/>
      <c r="Q515" s="182"/>
      <c r="R515" s="182"/>
      <c r="S515" s="183"/>
      <c r="W515" s="182"/>
      <c r="X515" s="182"/>
      <c r="Y515" s="183"/>
      <c r="Z515" s="183"/>
      <c r="AA515" s="183"/>
      <c r="AB515" s="183"/>
      <c r="AC515" s="183"/>
      <c r="AD515" s="183"/>
      <c r="AE515" s="183"/>
      <c r="AF515" s="183"/>
      <c r="AG515" s="183"/>
      <c r="AH515" s="183"/>
      <c r="AI515" s="183"/>
      <c r="AJ515" s="183"/>
      <c r="AK515" s="183"/>
      <c r="AL515" s="184"/>
    </row>
    <row r="516" spans="5:38" ht="13">
      <c r="E516" s="182"/>
      <c r="F516" s="182"/>
      <c r="G516" s="183"/>
      <c r="K516" s="182"/>
      <c r="L516" s="182"/>
      <c r="M516" s="183"/>
      <c r="Q516" s="182"/>
      <c r="R516" s="182"/>
      <c r="S516" s="183"/>
      <c r="W516" s="182"/>
      <c r="X516" s="182"/>
      <c r="Y516" s="183"/>
      <c r="Z516" s="183"/>
      <c r="AA516" s="183"/>
      <c r="AB516" s="183"/>
      <c r="AC516" s="183"/>
      <c r="AD516" s="183"/>
      <c r="AE516" s="183"/>
      <c r="AF516" s="183"/>
      <c r="AG516" s="183"/>
      <c r="AH516" s="183"/>
      <c r="AI516" s="183"/>
      <c r="AJ516" s="183"/>
      <c r="AK516" s="183"/>
      <c r="AL516" s="184"/>
    </row>
    <row r="517" spans="5:38" ht="13">
      <c r="E517" s="182"/>
      <c r="F517" s="182"/>
      <c r="G517" s="183"/>
      <c r="K517" s="182"/>
      <c r="L517" s="182"/>
      <c r="M517" s="183"/>
      <c r="Q517" s="182"/>
      <c r="R517" s="182"/>
      <c r="S517" s="183"/>
      <c r="W517" s="182"/>
      <c r="X517" s="182"/>
      <c r="Y517" s="183"/>
      <c r="Z517" s="183"/>
      <c r="AA517" s="183"/>
      <c r="AB517" s="183"/>
      <c r="AC517" s="183"/>
      <c r="AD517" s="183"/>
      <c r="AE517" s="183"/>
      <c r="AF517" s="183"/>
      <c r="AG517" s="183"/>
      <c r="AH517" s="183"/>
      <c r="AI517" s="183"/>
      <c r="AJ517" s="183"/>
      <c r="AK517" s="183"/>
      <c r="AL517" s="184"/>
    </row>
    <row r="518" spans="5:38" ht="13">
      <c r="E518" s="182"/>
      <c r="F518" s="182"/>
      <c r="G518" s="183"/>
      <c r="K518" s="182"/>
      <c r="L518" s="182"/>
      <c r="M518" s="183"/>
      <c r="Q518" s="182"/>
      <c r="R518" s="182"/>
      <c r="S518" s="183"/>
      <c r="W518" s="182"/>
      <c r="X518" s="182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4"/>
    </row>
    <row r="519" spans="5:38" ht="13">
      <c r="E519" s="182"/>
      <c r="F519" s="182"/>
      <c r="G519" s="183"/>
      <c r="K519" s="182"/>
      <c r="L519" s="182"/>
      <c r="M519" s="183"/>
      <c r="Q519" s="182"/>
      <c r="R519" s="182"/>
      <c r="S519" s="183"/>
      <c r="W519" s="182"/>
      <c r="X519" s="182"/>
      <c r="Y519" s="183"/>
      <c r="Z519" s="183"/>
      <c r="AA519" s="183"/>
      <c r="AB519" s="183"/>
      <c r="AC519" s="183"/>
      <c r="AD519" s="183"/>
      <c r="AE519" s="183"/>
      <c r="AF519" s="183"/>
      <c r="AG519" s="183"/>
      <c r="AH519" s="183"/>
      <c r="AI519" s="183"/>
      <c r="AJ519" s="183"/>
      <c r="AK519" s="183"/>
      <c r="AL519" s="184"/>
    </row>
    <row r="520" spans="5:38" ht="13">
      <c r="E520" s="182"/>
      <c r="F520" s="182"/>
      <c r="G520" s="183"/>
      <c r="K520" s="182"/>
      <c r="L520" s="182"/>
      <c r="M520" s="183"/>
      <c r="Q520" s="182"/>
      <c r="R520" s="182"/>
      <c r="S520" s="183"/>
      <c r="W520" s="182"/>
      <c r="X520" s="182"/>
      <c r="Y520" s="183"/>
      <c r="Z520" s="183"/>
      <c r="AA520" s="183"/>
      <c r="AB520" s="183"/>
      <c r="AC520" s="183"/>
      <c r="AD520" s="183"/>
      <c r="AE520" s="183"/>
      <c r="AF520" s="183"/>
      <c r="AG520" s="183"/>
      <c r="AH520" s="183"/>
      <c r="AI520" s="183"/>
      <c r="AJ520" s="183"/>
      <c r="AK520" s="183"/>
      <c r="AL520" s="184"/>
    </row>
    <row r="521" spans="5:38" ht="13">
      <c r="E521" s="182"/>
      <c r="F521" s="182"/>
      <c r="G521" s="183"/>
      <c r="K521" s="182"/>
      <c r="L521" s="182"/>
      <c r="M521" s="183"/>
      <c r="Q521" s="182"/>
      <c r="R521" s="182"/>
      <c r="S521" s="183"/>
      <c r="W521" s="182"/>
      <c r="X521" s="182"/>
      <c r="Y521" s="183"/>
      <c r="Z521" s="183"/>
      <c r="AA521" s="183"/>
      <c r="AB521" s="183"/>
      <c r="AC521" s="183"/>
      <c r="AD521" s="183"/>
      <c r="AE521" s="183"/>
      <c r="AF521" s="183"/>
      <c r="AG521" s="183"/>
      <c r="AH521" s="183"/>
      <c r="AI521" s="183"/>
      <c r="AJ521" s="183"/>
      <c r="AK521" s="183"/>
      <c r="AL521" s="184"/>
    </row>
    <row r="522" spans="5:38" ht="13">
      <c r="E522" s="182"/>
      <c r="F522" s="182"/>
      <c r="G522" s="183"/>
      <c r="K522" s="182"/>
      <c r="L522" s="182"/>
      <c r="M522" s="183"/>
      <c r="Q522" s="182"/>
      <c r="R522" s="182"/>
      <c r="S522" s="183"/>
      <c r="W522" s="182"/>
      <c r="X522" s="182"/>
      <c r="Y522" s="183"/>
      <c r="Z522" s="183"/>
      <c r="AA522" s="183"/>
      <c r="AB522" s="183"/>
      <c r="AC522" s="183"/>
      <c r="AD522" s="183"/>
      <c r="AE522" s="183"/>
      <c r="AF522" s="183"/>
      <c r="AG522" s="183"/>
      <c r="AH522" s="183"/>
      <c r="AI522" s="183"/>
      <c r="AJ522" s="183"/>
      <c r="AK522" s="183"/>
      <c r="AL522" s="184"/>
    </row>
    <row r="523" spans="5:38" ht="13">
      <c r="E523" s="182"/>
      <c r="F523" s="182"/>
      <c r="G523" s="183"/>
      <c r="K523" s="182"/>
      <c r="L523" s="182"/>
      <c r="M523" s="183"/>
      <c r="Q523" s="182"/>
      <c r="R523" s="182"/>
      <c r="S523" s="183"/>
      <c r="W523" s="182"/>
      <c r="X523" s="182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4"/>
    </row>
    <row r="524" spans="5:38" ht="13">
      <c r="E524" s="182"/>
      <c r="F524" s="182"/>
      <c r="G524" s="183"/>
      <c r="K524" s="182"/>
      <c r="L524" s="182"/>
      <c r="M524" s="183"/>
      <c r="Q524" s="182"/>
      <c r="R524" s="182"/>
      <c r="S524" s="183"/>
      <c r="W524" s="182"/>
      <c r="X524" s="182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4"/>
    </row>
    <row r="525" spans="5:38" ht="13">
      <c r="E525" s="182"/>
      <c r="F525" s="182"/>
      <c r="G525" s="183"/>
      <c r="K525" s="182"/>
      <c r="L525" s="182"/>
      <c r="M525" s="183"/>
      <c r="Q525" s="182"/>
      <c r="R525" s="182"/>
      <c r="S525" s="183"/>
      <c r="W525" s="182"/>
      <c r="X525" s="182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4"/>
    </row>
    <row r="526" spans="5:38" ht="13">
      <c r="E526" s="182"/>
      <c r="F526" s="182"/>
      <c r="G526" s="183"/>
      <c r="K526" s="182"/>
      <c r="L526" s="182"/>
      <c r="M526" s="183"/>
      <c r="Q526" s="182"/>
      <c r="R526" s="182"/>
      <c r="S526" s="183"/>
      <c r="W526" s="182"/>
      <c r="X526" s="182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4"/>
    </row>
    <row r="527" spans="5:38" ht="13">
      <c r="E527" s="182"/>
      <c r="F527" s="182"/>
      <c r="G527" s="183"/>
      <c r="K527" s="182"/>
      <c r="L527" s="182"/>
      <c r="M527" s="183"/>
      <c r="Q527" s="182"/>
      <c r="R527" s="182"/>
      <c r="S527" s="183"/>
      <c r="W527" s="182"/>
      <c r="X527" s="182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4"/>
    </row>
    <row r="528" spans="5:38" ht="13">
      <c r="E528" s="182"/>
      <c r="F528" s="182"/>
      <c r="G528" s="183"/>
      <c r="K528" s="182"/>
      <c r="L528" s="182"/>
      <c r="M528" s="183"/>
      <c r="Q528" s="182"/>
      <c r="R528" s="182"/>
      <c r="S528" s="183"/>
      <c r="W528" s="182"/>
      <c r="X528" s="182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4"/>
    </row>
    <row r="529" spans="5:38" ht="13">
      <c r="E529" s="182"/>
      <c r="F529" s="182"/>
      <c r="G529" s="183"/>
      <c r="K529" s="182"/>
      <c r="L529" s="182"/>
      <c r="M529" s="183"/>
      <c r="Q529" s="182"/>
      <c r="R529" s="182"/>
      <c r="S529" s="183"/>
      <c r="W529" s="182"/>
      <c r="X529" s="182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4"/>
    </row>
    <row r="530" spans="5:38" ht="13">
      <c r="E530" s="182"/>
      <c r="F530" s="182"/>
      <c r="G530" s="183"/>
      <c r="K530" s="182"/>
      <c r="L530" s="182"/>
      <c r="M530" s="183"/>
      <c r="Q530" s="182"/>
      <c r="R530" s="182"/>
      <c r="S530" s="183"/>
      <c r="W530" s="182"/>
      <c r="X530" s="182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4"/>
    </row>
    <row r="531" spans="5:38" ht="13">
      <c r="E531" s="182"/>
      <c r="F531" s="182"/>
      <c r="G531" s="183"/>
      <c r="K531" s="182"/>
      <c r="L531" s="182"/>
      <c r="M531" s="183"/>
      <c r="Q531" s="182"/>
      <c r="R531" s="182"/>
      <c r="S531" s="183"/>
      <c r="W531" s="182"/>
      <c r="X531" s="182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4"/>
    </row>
    <row r="532" spans="5:38" ht="13">
      <c r="E532" s="182"/>
      <c r="F532" s="182"/>
      <c r="G532" s="183"/>
      <c r="K532" s="182"/>
      <c r="L532" s="182"/>
      <c r="M532" s="183"/>
      <c r="Q532" s="182"/>
      <c r="R532" s="182"/>
      <c r="S532" s="183"/>
      <c r="W532" s="182"/>
      <c r="X532" s="182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4"/>
    </row>
    <row r="533" spans="5:38" ht="13">
      <c r="E533" s="182"/>
      <c r="F533" s="182"/>
      <c r="G533" s="183"/>
      <c r="K533" s="182"/>
      <c r="L533" s="182"/>
      <c r="M533" s="183"/>
      <c r="Q533" s="182"/>
      <c r="R533" s="182"/>
      <c r="S533" s="183"/>
      <c r="W533" s="182"/>
      <c r="X533" s="182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4"/>
    </row>
    <row r="534" spans="5:38" ht="13">
      <c r="E534" s="182"/>
      <c r="F534" s="182"/>
      <c r="G534" s="183"/>
      <c r="K534" s="182"/>
      <c r="L534" s="182"/>
      <c r="M534" s="183"/>
      <c r="Q534" s="182"/>
      <c r="R534" s="182"/>
      <c r="S534" s="183"/>
      <c r="W534" s="182"/>
      <c r="X534" s="182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4"/>
    </row>
    <row r="535" spans="5:38" ht="13">
      <c r="E535" s="182"/>
      <c r="F535" s="182"/>
      <c r="G535" s="183"/>
      <c r="K535" s="182"/>
      <c r="L535" s="182"/>
      <c r="M535" s="183"/>
      <c r="Q535" s="182"/>
      <c r="R535" s="182"/>
      <c r="S535" s="183"/>
      <c r="W535" s="182"/>
      <c r="X535" s="182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4"/>
    </row>
    <row r="536" spans="5:38" ht="13">
      <c r="E536" s="182"/>
      <c r="F536" s="182"/>
      <c r="G536" s="183"/>
      <c r="K536" s="182"/>
      <c r="L536" s="182"/>
      <c r="M536" s="183"/>
      <c r="Q536" s="182"/>
      <c r="R536" s="182"/>
      <c r="S536" s="183"/>
      <c r="W536" s="182"/>
      <c r="X536" s="182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4"/>
    </row>
    <row r="537" spans="5:38" ht="13">
      <c r="E537" s="182"/>
      <c r="F537" s="182"/>
      <c r="G537" s="183"/>
      <c r="K537" s="182"/>
      <c r="L537" s="182"/>
      <c r="M537" s="183"/>
      <c r="Q537" s="182"/>
      <c r="R537" s="182"/>
      <c r="S537" s="183"/>
      <c r="W537" s="182"/>
      <c r="X537" s="182"/>
      <c r="Y537" s="183"/>
      <c r="Z537" s="183"/>
      <c r="AA537" s="183"/>
      <c r="AB537" s="183"/>
      <c r="AC537" s="183"/>
      <c r="AD537" s="183"/>
      <c r="AE537" s="183"/>
      <c r="AF537" s="183"/>
      <c r="AG537" s="183"/>
      <c r="AH537" s="183"/>
      <c r="AI537" s="183"/>
      <c r="AJ537" s="183"/>
      <c r="AK537" s="183"/>
      <c r="AL537" s="184"/>
    </row>
    <row r="538" spans="5:38" ht="13">
      <c r="E538" s="182"/>
      <c r="F538" s="182"/>
      <c r="G538" s="183"/>
      <c r="K538" s="182"/>
      <c r="L538" s="182"/>
      <c r="M538" s="183"/>
      <c r="Q538" s="182"/>
      <c r="R538" s="182"/>
      <c r="S538" s="183"/>
      <c r="W538" s="182"/>
      <c r="X538" s="182"/>
      <c r="Y538" s="183"/>
      <c r="Z538" s="183"/>
      <c r="AA538" s="183"/>
      <c r="AB538" s="183"/>
      <c r="AC538" s="183"/>
      <c r="AD538" s="183"/>
      <c r="AE538" s="183"/>
      <c r="AF538" s="183"/>
      <c r="AG538" s="183"/>
      <c r="AH538" s="183"/>
      <c r="AI538" s="183"/>
      <c r="AJ538" s="183"/>
      <c r="AK538" s="183"/>
      <c r="AL538" s="184"/>
    </row>
    <row r="539" spans="5:38" ht="13">
      <c r="E539" s="182"/>
      <c r="F539" s="182"/>
      <c r="G539" s="183"/>
      <c r="K539" s="182"/>
      <c r="L539" s="182"/>
      <c r="M539" s="183"/>
      <c r="Q539" s="182"/>
      <c r="R539" s="182"/>
      <c r="S539" s="183"/>
      <c r="W539" s="182"/>
      <c r="X539" s="182"/>
      <c r="Y539" s="183"/>
      <c r="Z539" s="183"/>
      <c r="AA539" s="183"/>
      <c r="AB539" s="183"/>
      <c r="AC539" s="183"/>
      <c r="AD539" s="183"/>
      <c r="AE539" s="183"/>
      <c r="AF539" s="183"/>
      <c r="AG539" s="183"/>
      <c r="AH539" s="183"/>
      <c r="AI539" s="183"/>
      <c r="AJ539" s="183"/>
      <c r="AK539" s="183"/>
      <c r="AL539" s="184"/>
    </row>
    <row r="540" spans="5:38" ht="13">
      <c r="E540" s="182"/>
      <c r="F540" s="182"/>
      <c r="G540" s="183"/>
      <c r="K540" s="182"/>
      <c r="L540" s="182"/>
      <c r="M540" s="183"/>
      <c r="Q540" s="182"/>
      <c r="R540" s="182"/>
      <c r="S540" s="183"/>
      <c r="W540" s="182"/>
      <c r="X540" s="182"/>
      <c r="Y540" s="183"/>
      <c r="Z540" s="183"/>
      <c r="AA540" s="183"/>
      <c r="AB540" s="183"/>
      <c r="AC540" s="183"/>
      <c r="AD540" s="183"/>
      <c r="AE540" s="183"/>
      <c r="AF540" s="183"/>
      <c r="AG540" s="183"/>
      <c r="AH540" s="183"/>
      <c r="AI540" s="183"/>
      <c r="AJ540" s="183"/>
      <c r="AK540" s="183"/>
      <c r="AL540" s="184"/>
    </row>
    <row r="541" spans="5:38" ht="13">
      <c r="E541" s="182"/>
      <c r="F541" s="182"/>
      <c r="G541" s="183"/>
      <c r="K541" s="182"/>
      <c r="L541" s="182"/>
      <c r="M541" s="183"/>
      <c r="Q541" s="182"/>
      <c r="R541" s="182"/>
      <c r="S541" s="183"/>
      <c r="W541" s="182"/>
      <c r="X541" s="182"/>
      <c r="Y541" s="183"/>
      <c r="Z541" s="183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4"/>
    </row>
    <row r="542" spans="5:38" ht="13">
      <c r="E542" s="182"/>
      <c r="F542" s="182"/>
      <c r="G542" s="183"/>
      <c r="K542" s="182"/>
      <c r="L542" s="182"/>
      <c r="M542" s="183"/>
      <c r="Q542" s="182"/>
      <c r="R542" s="182"/>
      <c r="S542" s="183"/>
      <c r="W542" s="182"/>
      <c r="X542" s="182"/>
      <c r="Y542" s="183"/>
      <c r="Z542" s="183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4"/>
    </row>
    <row r="543" spans="5:38" ht="13">
      <c r="E543" s="182"/>
      <c r="F543" s="182"/>
      <c r="G543" s="183"/>
      <c r="K543" s="182"/>
      <c r="L543" s="182"/>
      <c r="M543" s="183"/>
      <c r="Q543" s="182"/>
      <c r="R543" s="182"/>
      <c r="S543" s="183"/>
      <c r="W543" s="182"/>
      <c r="X543" s="182"/>
      <c r="Y543" s="183"/>
      <c r="Z543" s="183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4"/>
    </row>
    <row r="544" spans="5:38" ht="13">
      <c r="E544" s="182"/>
      <c r="F544" s="182"/>
      <c r="G544" s="183"/>
      <c r="K544" s="182"/>
      <c r="L544" s="182"/>
      <c r="M544" s="183"/>
      <c r="Q544" s="182"/>
      <c r="R544" s="182"/>
      <c r="S544" s="183"/>
      <c r="W544" s="182"/>
      <c r="X544" s="182"/>
      <c r="Y544" s="183"/>
      <c r="Z544" s="183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4"/>
    </row>
    <row r="545" spans="5:38" ht="13">
      <c r="E545" s="182"/>
      <c r="F545" s="182"/>
      <c r="G545" s="183"/>
      <c r="K545" s="182"/>
      <c r="L545" s="182"/>
      <c r="M545" s="183"/>
      <c r="Q545" s="182"/>
      <c r="R545" s="182"/>
      <c r="S545" s="183"/>
      <c r="W545" s="182"/>
      <c r="X545" s="182"/>
      <c r="Y545" s="183"/>
      <c r="Z545" s="183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4"/>
    </row>
    <row r="546" spans="5:38" ht="13">
      <c r="E546" s="182"/>
      <c r="F546" s="182"/>
      <c r="G546" s="183"/>
      <c r="K546" s="182"/>
      <c r="L546" s="182"/>
      <c r="M546" s="183"/>
      <c r="Q546" s="182"/>
      <c r="R546" s="182"/>
      <c r="S546" s="183"/>
      <c r="W546" s="182"/>
      <c r="X546" s="182"/>
      <c r="Y546" s="183"/>
      <c r="Z546" s="183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4"/>
    </row>
    <row r="547" spans="5:38" ht="13">
      <c r="E547" s="182"/>
      <c r="F547" s="182"/>
      <c r="G547" s="183"/>
      <c r="K547" s="182"/>
      <c r="L547" s="182"/>
      <c r="M547" s="183"/>
      <c r="Q547" s="182"/>
      <c r="R547" s="182"/>
      <c r="S547" s="183"/>
      <c r="W547" s="182"/>
      <c r="X547" s="182"/>
      <c r="Y547" s="183"/>
      <c r="Z547" s="183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4"/>
    </row>
    <row r="548" spans="5:38" ht="13">
      <c r="E548" s="182"/>
      <c r="F548" s="182"/>
      <c r="G548" s="183"/>
      <c r="K548" s="182"/>
      <c r="L548" s="182"/>
      <c r="M548" s="183"/>
      <c r="Q548" s="182"/>
      <c r="R548" s="182"/>
      <c r="S548" s="183"/>
      <c r="W548" s="182"/>
      <c r="X548" s="182"/>
      <c r="Y548" s="183"/>
      <c r="Z548" s="183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4"/>
    </row>
    <row r="549" spans="5:38" ht="13">
      <c r="E549" s="182"/>
      <c r="F549" s="182"/>
      <c r="G549" s="183"/>
      <c r="K549" s="182"/>
      <c r="L549" s="182"/>
      <c r="M549" s="183"/>
      <c r="Q549" s="182"/>
      <c r="R549" s="182"/>
      <c r="S549" s="183"/>
      <c r="W549" s="182"/>
      <c r="X549" s="182"/>
      <c r="Y549" s="183"/>
      <c r="Z549" s="183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4"/>
    </row>
    <row r="550" spans="5:38" ht="13">
      <c r="E550" s="182"/>
      <c r="F550" s="182"/>
      <c r="G550" s="183"/>
      <c r="K550" s="182"/>
      <c r="L550" s="182"/>
      <c r="M550" s="183"/>
      <c r="Q550" s="182"/>
      <c r="R550" s="182"/>
      <c r="S550" s="183"/>
      <c r="W550" s="182"/>
      <c r="X550" s="182"/>
      <c r="Y550" s="183"/>
      <c r="Z550" s="183"/>
      <c r="AA550" s="183"/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4"/>
    </row>
    <row r="551" spans="5:38" ht="13">
      <c r="E551" s="182"/>
      <c r="F551" s="182"/>
      <c r="G551" s="183"/>
      <c r="K551" s="182"/>
      <c r="L551" s="182"/>
      <c r="M551" s="183"/>
      <c r="Q551" s="182"/>
      <c r="R551" s="182"/>
      <c r="S551" s="183"/>
      <c r="W551" s="182"/>
      <c r="X551" s="182"/>
      <c r="Y551" s="183"/>
      <c r="Z551" s="183"/>
      <c r="AA551" s="183"/>
      <c r="AB551" s="183"/>
      <c r="AC551" s="183"/>
      <c r="AD551" s="183"/>
      <c r="AE551" s="183"/>
      <c r="AF551" s="183"/>
      <c r="AG551" s="183"/>
      <c r="AH551" s="183"/>
      <c r="AI551" s="183"/>
      <c r="AJ551" s="183"/>
      <c r="AK551" s="183"/>
      <c r="AL551" s="184"/>
    </row>
    <row r="552" spans="5:38" ht="13">
      <c r="E552" s="182"/>
      <c r="F552" s="182"/>
      <c r="G552" s="183"/>
      <c r="K552" s="182"/>
      <c r="L552" s="182"/>
      <c r="M552" s="183"/>
      <c r="Q552" s="182"/>
      <c r="R552" s="182"/>
      <c r="S552" s="183"/>
      <c r="W552" s="182"/>
      <c r="X552" s="182"/>
      <c r="Y552" s="183"/>
      <c r="Z552" s="183"/>
      <c r="AA552" s="183"/>
      <c r="AB552" s="183"/>
      <c r="AC552" s="183"/>
      <c r="AD552" s="183"/>
      <c r="AE552" s="183"/>
      <c r="AF552" s="183"/>
      <c r="AG552" s="183"/>
      <c r="AH552" s="183"/>
      <c r="AI552" s="183"/>
      <c r="AJ552" s="183"/>
      <c r="AK552" s="183"/>
      <c r="AL552" s="184"/>
    </row>
    <row r="553" spans="5:38" ht="13">
      <c r="E553" s="182"/>
      <c r="F553" s="182"/>
      <c r="G553" s="183"/>
      <c r="K553" s="182"/>
      <c r="L553" s="182"/>
      <c r="M553" s="183"/>
      <c r="Q553" s="182"/>
      <c r="R553" s="182"/>
      <c r="S553" s="183"/>
      <c r="W553" s="182"/>
      <c r="X553" s="182"/>
      <c r="Y553" s="183"/>
      <c r="Z553" s="183"/>
      <c r="AA553" s="183"/>
      <c r="AB553" s="183"/>
      <c r="AC553" s="183"/>
      <c r="AD553" s="183"/>
      <c r="AE553" s="183"/>
      <c r="AF553" s="183"/>
      <c r="AG553" s="183"/>
      <c r="AH553" s="183"/>
      <c r="AI553" s="183"/>
      <c r="AJ553" s="183"/>
      <c r="AK553" s="183"/>
      <c r="AL553" s="184"/>
    </row>
    <row r="554" spans="5:38" ht="13">
      <c r="E554" s="182"/>
      <c r="F554" s="182"/>
      <c r="G554" s="183"/>
      <c r="K554" s="182"/>
      <c r="L554" s="182"/>
      <c r="M554" s="183"/>
      <c r="Q554" s="182"/>
      <c r="R554" s="182"/>
      <c r="S554" s="183"/>
      <c r="W554" s="182"/>
      <c r="X554" s="182"/>
      <c r="Y554" s="183"/>
      <c r="Z554" s="183"/>
      <c r="AA554" s="183"/>
      <c r="AB554" s="183"/>
      <c r="AC554" s="183"/>
      <c r="AD554" s="183"/>
      <c r="AE554" s="183"/>
      <c r="AF554" s="183"/>
      <c r="AG554" s="183"/>
      <c r="AH554" s="183"/>
      <c r="AI554" s="183"/>
      <c r="AJ554" s="183"/>
      <c r="AK554" s="183"/>
      <c r="AL554" s="184"/>
    </row>
    <row r="555" spans="5:38" ht="13">
      <c r="E555" s="182"/>
      <c r="F555" s="182"/>
      <c r="G555" s="183"/>
      <c r="K555" s="182"/>
      <c r="L555" s="182"/>
      <c r="M555" s="183"/>
      <c r="Q555" s="182"/>
      <c r="R555" s="182"/>
      <c r="S555" s="183"/>
      <c r="W555" s="182"/>
      <c r="X555" s="182"/>
      <c r="Y555" s="183"/>
      <c r="Z555" s="183"/>
      <c r="AA555" s="183"/>
      <c r="AB555" s="183"/>
      <c r="AC555" s="183"/>
      <c r="AD555" s="183"/>
      <c r="AE555" s="183"/>
      <c r="AF555" s="183"/>
      <c r="AG555" s="183"/>
      <c r="AH555" s="183"/>
      <c r="AI555" s="183"/>
      <c r="AJ555" s="183"/>
      <c r="AK555" s="183"/>
      <c r="AL555" s="184"/>
    </row>
    <row r="556" spans="5:38" ht="13">
      <c r="E556" s="182"/>
      <c r="F556" s="182"/>
      <c r="G556" s="183"/>
      <c r="K556" s="182"/>
      <c r="L556" s="182"/>
      <c r="M556" s="183"/>
      <c r="Q556" s="182"/>
      <c r="R556" s="182"/>
      <c r="S556" s="183"/>
      <c r="W556" s="182"/>
      <c r="X556" s="182"/>
      <c r="Y556" s="183"/>
      <c r="Z556" s="183"/>
      <c r="AA556" s="183"/>
      <c r="AB556" s="183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4"/>
    </row>
    <row r="557" spans="5:38" ht="13">
      <c r="E557" s="182"/>
      <c r="F557" s="182"/>
      <c r="G557" s="183"/>
      <c r="K557" s="182"/>
      <c r="L557" s="182"/>
      <c r="M557" s="183"/>
      <c r="Q557" s="182"/>
      <c r="R557" s="182"/>
      <c r="S557" s="183"/>
      <c r="W557" s="182"/>
      <c r="X557" s="182"/>
      <c r="Y557" s="183"/>
      <c r="Z557" s="183"/>
      <c r="AA557" s="183"/>
      <c r="AB557" s="183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4"/>
    </row>
    <row r="558" spans="5:38" ht="13">
      <c r="E558" s="182"/>
      <c r="F558" s="182"/>
      <c r="G558" s="183"/>
      <c r="K558" s="182"/>
      <c r="L558" s="182"/>
      <c r="M558" s="183"/>
      <c r="Q558" s="182"/>
      <c r="R558" s="182"/>
      <c r="S558" s="183"/>
      <c r="W558" s="182"/>
      <c r="X558" s="182"/>
      <c r="Y558" s="183"/>
      <c r="Z558" s="183"/>
      <c r="AA558" s="183"/>
      <c r="AB558" s="183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4"/>
    </row>
    <row r="559" spans="5:38" ht="13">
      <c r="E559" s="182"/>
      <c r="F559" s="182"/>
      <c r="G559" s="183"/>
      <c r="K559" s="182"/>
      <c r="L559" s="182"/>
      <c r="M559" s="183"/>
      <c r="Q559" s="182"/>
      <c r="R559" s="182"/>
      <c r="S559" s="183"/>
      <c r="W559" s="182"/>
      <c r="X559" s="182"/>
      <c r="Y559" s="183"/>
      <c r="Z559" s="183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4"/>
    </row>
    <row r="560" spans="5:38" ht="13">
      <c r="E560" s="182"/>
      <c r="F560" s="182"/>
      <c r="G560" s="183"/>
      <c r="K560" s="182"/>
      <c r="L560" s="182"/>
      <c r="M560" s="183"/>
      <c r="Q560" s="182"/>
      <c r="R560" s="182"/>
      <c r="S560" s="183"/>
      <c r="W560" s="182"/>
      <c r="X560" s="182"/>
      <c r="Y560" s="183"/>
      <c r="Z560" s="183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4"/>
    </row>
    <row r="561" spans="5:38" ht="13">
      <c r="E561" s="182"/>
      <c r="F561" s="182"/>
      <c r="G561" s="183"/>
      <c r="K561" s="182"/>
      <c r="L561" s="182"/>
      <c r="M561" s="183"/>
      <c r="Q561" s="182"/>
      <c r="R561" s="182"/>
      <c r="S561" s="183"/>
      <c r="W561" s="182"/>
      <c r="X561" s="182"/>
      <c r="Y561" s="183"/>
      <c r="Z561" s="183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4"/>
    </row>
    <row r="562" spans="5:38" ht="13">
      <c r="E562" s="182"/>
      <c r="F562" s="182"/>
      <c r="G562" s="183"/>
      <c r="K562" s="182"/>
      <c r="L562" s="182"/>
      <c r="M562" s="183"/>
      <c r="Q562" s="182"/>
      <c r="R562" s="182"/>
      <c r="S562" s="183"/>
      <c r="W562" s="182"/>
      <c r="X562" s="182"/>
      <c r="Y562" s="183"/>
      <c r="Z562" s="183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4"/>
    </row>
    <row r="563" spans="5:38" ht="13">
      <c r="E563" s="182"/>
      <c r="F563" s="182"/>
      <c r="G563" s="183"/>
      <c r="K563" s="182"/>
      <c r="L563" s="182"/>
      <c r="M563" s="183"/>
      <c r="Q563" s="182"/>
      <c r="R563" s="182"/>
      <c r="S563" s="183"/>
      <c r="W563" s="182"/>
      <c r="X563" s="182"/>
      <c r="Y563" s="183"/>
      <c r="Z563" s="183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4"/>
    </row>
    <row r="564" spans="5:38" ht="13">
      <c r="E564" s="182"/>
      <c r="F564" s="182"/>
      <c r="G564" s="183"/>
      <c r="K564" s="182"/>
      <c r="L564" s="182"/>
      <c r="M564" s="183"/>
      <c r="Q564" s="182"/>
      <c r="R564" s="182"/>
      <c r="S564" s="183"/>
      <c r="W564" s="182"/>
      <c r="X564" s="182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4"/>
    </row>
    <row r="565" spans="5:38" ht="13">
      <c r="E565" s="182"/>
      <c r="F565" s="182"/>
      <c r="G565" s="183"/>
      <c r="K565" s="182"/>
      <c r="L565" s="182"/>
      <c r="M565" s="183"/>
      <c r="Q565" s="182"/>
      <c r="R565" s="182"/>
      <c r="S565" s="183"/>
      <c r="W565" s="182"/>
      <c r="X565" s="182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4"/>
    </row>
    <row r="566" spans="5:38" ht="13">
      <c r="E566" s="182"/>
      <c r="F566" s="182"/>
      <c r="G566" s="183"/>
      <c r="K566" s="182"/>
      <c r="L566" s="182"/>
      <c r="M566" s="183"/>
      <c r="Q566" s="182"/>
      <c r="R566" s="182"/>
      <c r="S566" s="183"/>
      <c r="W566" s="182"/>
      <c r="X566" s="182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4"/>
    </row>
    <row r="567" spans="5:38" ht="13">
      <c r="E567" s="182"/>
      <c r="F567" s="182"/>
      <c r="G567" s="183"/>
      <c r="K567" s="182"/>
      <c r="L567" s="182"/>
      <c r="M567" s="183"/>
      <c r="Q567" s="182"/>
      <c r="R567" s="182"/>
      <c r="S567" s="183"/>
      <c r="W567" s="182"/>
      <c r="X567" s="182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4"/>
    </row>
    <row r="568" spans="5:38" ht="13">
      <c r="E568" s="182"/>
      <c r="F568" s="182"/>
      <c r="G568" s="183"/>
      <c r="K568" s="182"/>
      <c r="L568" s="182"/>
      <c r="M568" s="183"/>
      <c r="Q568" s="182"/>
      <c r="R568" s="182"/>
      <c r="S568" s="183"/>
      <c r="W568" s="182"/>
      <c r="X568" s="182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4"/>
    </row>
    <row r="569" spans="5:38" ht="13">
      <c r="E569" s="182"/>
      <c r="F569" s="182"/>
      <c r="G569" s="183"/>
      <c r="K569" s="182"/>
      <c r="L569" s="182"/>
      <c r="M569" s="183"/>
      <c r="Q569" s="182"/>
      <c r="R569" s="182"/>
      <c r="S569" s="183"/>
      <c r="W569" s="182"/>
      <c r="X569" s="182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4"/>
    </row>
    <row r="570" spans="5:38" ht="13">
      <c r="E570" s="182"/>
      <c r="F570" s="182"/>
      <c r="G570" s="183"/>
      <c r="K570" s="182"/>
      <c r="L570" s="182"/>
      <c r="M570" s="183"/>
      <c r="Q570" s="182"/>
      <c r="R570" s="182"/>
      <c r="S570" s="183"/>
      <c r="W570" s="182"/>
      <c r="X570" s="182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4"/>
    </row>
    <row r="571" spans="5:38" ht="13">
      <c r="E571" s="182"/>
      <c r="F571" s="182"/>
      <c r="G571" s="183"/>
      <c r="K571" s="182"/>
      <c r="L571" s="182"/>
      <c r="M571" s="183"/>
      <c r="Q571" s="182"/>
      <c r="R571" s="182"/>
      <c r="S571" s="183"/>
      <c r="W571" s="182"/>
      <c r="X571" s="182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4"/>
    </row>
    <row r="572" spans="5:38" ht="13">
      <c r="E572" s="182"/>
      <c r="F572" s="182"/>
      <c r="G572" s="183"/>
      <c r="K572" s="182"/>
      <c r="L572" s="182"/>
      <c r="M572" s="183"/>
      <c r="Q572" s="182"/>
      <c r="R572" s="182"/>
      <c r="S572" s="183"/>
      <c r="W572" s="182"/>
      <c r="X572" s="182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4"/>
    </row>
    <row r="573" spans="5:38" ht="13">
      <c r="E573" s="182"/>
      <c r="F573" s="182"/>
      <c r="G573" s="183"/>
      <c r="K573" s="182"/>
      <c r="L573" s="182"/>
      <c r="M573" s="183"/>
      <c r="Q573" s="182"/>
      <c r="R573" s="182"/>
      <c r="S573" s="183"/>
      <c r="W573" s="182"/>
      <c r="X573" s="182"/>
      <c r="Y573" s="183"/>
      <c r="Z573" s="183"/>
      <c r="AA573" s="183"/>
      <c r="AB573" s="183"/>
      <c r="AC573" s="183"/>
      <c r="AD573" s="183"/>
      <c r="AE573" s="183"/>
      <c r="AF573" s="183"/>
      <c r="AG573" s="183"/>
      <c r="AH573" s="183"/>
      <c r="AI573" s="183"/>
      <c r="AJ573" s="183"/>
      <c r="AK573" s="183"/>
      <c r="AL573" s="184"/>
    </row>
    <row r="574" spans="5:38" ht="13">
      <c r="E574" s="182"/>
      <c r="F574" s="182"/>
      <c r="G574" s="183"/>
      <c r="K574" s="182"/>
      <c r="L574" s="182"/>
      <c r="M574" s="183"/>
      <c r="Q574" s="182"/>
      <c r="R574" s="182"/>
      <c r="S574" s="183"/>
      <c r="W574" s="182"/>
      <c r="X574" s="182"/>
      <c r="Y574" s="183"/>
      <c r="Z574" s="183"/>
      <c r="AA574" s="183"/>
      <c r="AB574" s="183"/>
      <c r="AC574" s="183"/>
      <c r="AD574" s="183"/>
      <c r="AE574" s="183"/>
      <c r="AF574" s="183"/>
      <c r="AG574" s="183"/>
      <c r="AH574" s="183"/>
      <c r="AI574" s="183"/>
      <c r="AJ574" s="183"/>
      <c r="AK574" s="183"/>
      <c r="AL574" s="184"/>
    </row>
    <row r="575" spans="5:38" ht="13">
      <c r="E575" s="182"/>
      <c r="F575" s="182"/>
      <c r="G575" s="183"/>
      <c r="K575" s="182"/>
      <c r="L575" s="182"/>
      <c r="M575" s="183"/>
      <c r="Q575" s="182"/>
      <c r="R575" s="182"/>
      <c r="S575" s="183"/>
      <c r="W575" s="182"/>
      <c r="X575" s="182"/>
      <c r="Y575" s="183"/>
      <c r="Z575" s="183"/>
      <c r="AA575" s="183"/>
      <c r="AB575" s="183"/>
      <c r="AC575" s="183"/>
      <c r="AD575" s="183"/>
      <c r="AE575" s="183"/>
      <c r="AF575" s="183"/>
      <c r="AG575" s="183"/>
      <c r="AH575" s="183"/>
      <c r="AI575" s="183"/>
      <c r="AJ575" s="183"/>
      <c r="AK575" s="183"/>
      <c r="AL575" s="184"/>
    </row>
    <row r="576" spans="5:38" ht="13">
      <c r="E576" s="182"/>
      <c r="F576" s="182"/>
      <c r="G576" s="183"/>
      <c r="K576" s="182"/>
      <c r="L576" s="182"/>
      <c r="M576" s="183"/>
      <c r="Q576" s="182"/>
      <c r="R576" s="182"/>
      <c r="S576" s="183"/>
      <c r="W576" s="182"/>
      <c r="X576" s="182"/>
      <c r="Y576" s="183"/>
      <c r="Z576" s="183"/>
      <c r="AA576" s="183"/>
      <c r="AB576" s="183"/>
      <c r="AC576" s="183"/>
      <c r="AD576" s="183"/>
      <c r="AE576" s="183"/>
      <c r="AF576" s="183"/>
      <c r="AG576" s="183"/>
      <c r="AH576" s="183"/>
      <c r="AI576" s="183"/>
      <c r="AJ576" s="183"/>
      <c r="AK576" s="183"/>
      <c r="AL576" s="184"/>
    </row>
    <row r="577" spans="5:38" ht="13">
      <c r="E577" s="182"/>
      <c r="F577" s="182"/>
      <c r="G577" s="183"/>
      <c r="K577" s="182"/>
      <c r="L577" s="182"/>
      <c r="M577" s="183"/>
      <c r="Q577" s="182"/>
      <c r="R577" s="182"/>
      <c r="S577" s="183"/>
      <c r="W577" s="182"/>
      <c r="X577" s="182"/>
      <c r="Y577" s="183"/>
      <c r="Z577" s="183"/>
      <c r="AA577" s="183"/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4"/>
    </row>
    <row r="578" spans="5:38" ht="13">
      <c r="E578" s="182"/>
      <c r="F578" s="182"/>
      <c r="G578" s="183"/>
      <c r="K578" s="182"/>
      <c r="L578" s="182"/>
      <c r="M578" s="183"/>
      <c r="Q578" s="182"/>
      <c r="R578" s="182"/>
      <c r="S578" s="183"/>
      <c r="W578" s="182"/>
      <c r="X578" s="182"/>
      <c r="Y578" s="183"/>
      <c r="Z578" s="183"/>
      <c r="AA578" s="183"/>
      <c r="AB578" s="183"/>
      <c r="AC578" s="183"/>
      <c r="AD578" s="183"/>
      <c r="AE578" s="183"/>
      <c r="AF578" s="183"/>
      <c r="AG578" s="183"/>
      <c r="AH578" s="183"/>
      <c r="AI578" s="183"/>
      <c r="AJ578" s="183"/>
      <c r="AK578" s="183"/>
      <c r="AL578" s="184"/>
    </row>
    <row r="579" spans="5:38" ht="13">
      <c r="E579" s="182"/>
      <c r="F579" s="182"/>
      <c r="G579" s="183"/>
      <c r="K579" s="182"/>
      <c r="L579" s="182"/>
      <c r="M579" s="183"/>
      <c r="Q579" s="182"/>
      <c r="R579" s="182"/>
      <c r="S579" s="183"/>
      <c r="W579" s="182"/>
      <c r="X579" s="182"/>
      <c r="Y579" s="183"/>
      <c r="Z579" s="183"/>
      <c r="AA579" s="183"/>
      <c r="AB579" s="183"/>
      <c r="AC579" s="183"/>
      <c r="AD579" s="183"/>
      <c r="AE579" s="183"/>
      <c r="AF579" s="183"/>
      <c r="AG579" s="183"/>
      <c r="AH579" s="183"/>
      <c r="AI579" s="183"/>
      <c r="AJ579" s="183"/>
      <c r="AK579" s="183"/>
      <c r="AL579" s="184"/>
    </row>
    <row r="580" spans="5:38" ht="13">
      <c r="E580" s="182"/>
      <c r="F580" s="182"/>
      <c r="G580" s="183"/>
      <c r="K580" s="182"/>
      <c r="L580" s="182"/>
      <c r="M580" s="183"/>
      <c r="Q580" s="182"/>
      <c r="R580" s="182"/>
      <c r="S580" s="183"/>
      <c r="W580" s="182"/>
      <c r="X580" s="182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4"/>
    </row>
    <row r="581" spans="5:38" ht="13">
      <c r="E581" s="182"/>
      <c r="F581" s="182"/>
      <c r="G581" s="183"/>
      <c r="K581" s="182"/>
      <c r="L581" s="182"/>
      <c r="M581" s="183"/>
      <c r="Q581" s="182"/>
      <c r="R581" s="182"/>
      <c r="S581" s="183"/>
      <c r="W581" s="182"/>
      <c r="X581" s="182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4"/>
    </row>
    <row r="582" spans="5:38" ht="13">
      <c r="E582" s="182"/>
      <c r="F582" s="182"/>
      <c r="G582" s="183"/>
      <c r="K582" s="182"/>
      <c r="L582" s="182"/>
      <c r="M582" s="183"/>
      <c r="Q582" s="182"/>
      <c r="R582" s="182"/>
      <c r="S582" s="183"/>
      <c r="W582" s="182"/>
      <c r="X582" s="182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4"/>
    </row>
    <row r="583" spans="5:38" ht="13">
      <c r="E583" s="182"/>
      <c r="F583" s="182"/>
      <c r="G583" s="183"/>
      <c r="K583" s="182"/>
      <c r="L583" s="182"/>
      <c r="M583" s="183"/>
      <c r="Q583" s="182"/>
      <c r="R583" s="182"/>
      <c r="S583" s="183"/>
      <c r="W583" s="182"/>
      <c r="X583" s="182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4"/>
    </row>
    <row r="584" spans="5:38" ht="13">
      <c r="E584" s="182"/>
      <c r="F584" s="182"/>
      <c r="G584" s="183"/>
      <c r="K584" s="182"/>
      <c r="L584" s="182"/>
      <c r="M584" s="183"/>
      <c r="Q584" s="182"/>
      <c r="R584" s="182"/>
      <c r="S584" s="183"/>
      <c r="W584" s="182"/>
      <c r="X584" s="182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4"/>
    </row>
    <row r="585" spans="5:38" ht="13">
      <c r="E585" s="182"/>
      <c r="F585" s="182"/>
      <c r="G585" s="183"/>
      <c r="K585" s="182"/>
      <c r="L585" s="182"/>
      <c r="M585" s="183"/>
      <c r="Q585" s="182"/>
      <c r="R585" s="182"/>
      <c r="S585" s="183"/>
      <c r="W585" s="182"/>
      <c r="X585" s="182"/>
      <c r="Y585" s="183"/>
      <c r="Z585" s="183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4"/>
    </row>
    <row r="586" spans="5:38" ht="13">
      <c r="E586" s="182"/>
      <c r="F586" s="182"/>
      <c r="G586" s="183"/>
      <c r="K586" s="182"/>
      <c r="L586" s="182"/>
      <c r="M586" s="183"/>
      <c r="Q586" s="182"/>
      <c r="R586" s="182"/>
      <c r="S586" s="183"/>
      <c r="W586" s="182"/>
      <c r="X586" s="182"/>
      <c r="Y586" s="183"/>
      <c r="Z586" s="183"/>
      <c r="AA586" s="183"/>
      <c r="AB586" s="183"/>
      <c r="AC586" s="183"/>
      <c r="AD586" s="183"/>
      <c r="AE586" s="183"/>
      <c r="AF586" s="183"/>
      <c r="AG586" s="183"/>
      <c r="AH586" s="183"/>
      <c r="AI586" s="183"/>
      <c r="AJ586" s="183"/>
      <c r="AK586" s="183"/>
      <c r="AL586" s="184"/>
    </row>
    <row r="587" spans="5:38" ht="13">
      <c r="E587" s="182"/>
      <c r="F587" s="182"/>
      <c r="G587" s="183"/>
      <c r="K587" s="182"/>
      <c r="L587" s="182"/>
      <c r="M587" s="183"/>
      <c r="Q587" s="182"/>
      <c r="R587" s="182"/>
      <c r="S587" s="183"/>
      <c r="W587" s="182"/>
      <c r="X587" s="182"/>
      <c r="Y587" s="183"/>
      <c r="Z587" s="183"/>
      <c r="AA587" s="183"/>
      <c r="AB587" s="183"/>
      <c r="AC587" s="183"/>
      <c r="AD587" s="183"/>
      <c r="AE587" s="183"/>
      <c r="AF587" s="183"/>
      <c r="AG587" s="183"/>
      <c r="AH587" s="183"/>
      <c r="AI587" s="183"/>
      <c r="AJ587" s="183"/>
      <c r="AK587" s="183"/>
      <c r="AL587" s="184"/>
    </row>
    <row r="588" spans="5:38" ht="13">
      <c r="E588" s="182"/>
      <c r="F588" s="182"/>
      <c r="G588" s="183"/>
      <c r="K588" s="182"/>
      <c r="L588" s="182"/>
      <c r="M588" s="183"/>
      <c r="Q588" s="182"/>
      <c r="R588" s="182"/>
      <c r="S588" s="183"/>
      <c r="W588" s="182"/>
      <c r="X588" s="182"/>
      <c r="Y588" s="183"/>
      <c r="Z588" s="183"/>
      <c r="AA588" s="183"/>
      <c r="AB588" s="183"/>
      <c r="AC588" s="183"/>
      <c r="AD588" s="183"/>
      <c r="AE588" s="183"/>
      <c r="AF588" s="183"/>
      <c r="AG588" s="183"/>
      <c r="AH588" s="183"/>
      <c r="AI588" s="183"/>
      <c r="AJ588" s="183"/>
      <c r="AK588" s="183"/>
      <c r="AL588" s="184"/>
    </row>
    <row r="589" spans="5:38" ht="13">
      <c r="E589" s="182"/>
      <c r="F589" s="182"/>
      <c r="G589" s="183"/>
      <c r="K589" s="182"/>
      <c r="L589" s="182"/>
      <c r="M589" s="183"/>
      <c r="Q589" s="182"/>
      <c r="R589" s="182"/>
      <c r="S589" s="183"/>
      <c r="W589" s="182"/>
      <c r="X589" s="182"/>
      <c r="Y589" s="183"/>
      <c r="Z589" s="183"/>
      <c r="AA589" s="183"/>
      <c r="AB589" s="183"/>
      <c r="AC589" s="183"/>
      <c r="AD589" s="183"/>
      <c r="AE589" s="183"/>
      <c r="AF589" s="183"/>
      <c r="AG589" s="183"/>
      <c r="AH589" s="183"/>
      <c r="AI589" s="183"/>
      <c r="AJ589" s="183"/>
      <c r="AK589" s="183"/>
      <c r="AL589" s="184"/>
    </row>
    <row r="590" spans="5:38" ht="13">
      <c r="E590" s="182"/>
      <c r="F590" s="182"/>
      <c r="G590" s="183"/>
      <c r="K590" s="182"/>
      <c r="L590" s="182"/>
      <c r="M590" s="183"/>
      <c r="Q590" s="182"/>
      <c r="R590" s="182"/>
      <c r="S590" s="183"/>
      <c r="W590" s="182"/>
      <c r="X590" s="182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4"/>
    </row>
    <row r="591" spans="5:38" ht="13">
      <c r="E591" s="182"/>
      <c r="F591" s="182"/>
      <c r="G591" s="183"/>
      <c r="K591" s="182"/>
      <c r="L591" s="182"/>
      <c r="M591" s="183"/>
      <c r="Q591" s="182"/>
      <c r="R591" s="182"/>
      <c r="S591" s="183"/>
      <c r="W591" s="182"/>
      <c r="X591" s="182"/>
      <c r="Y591" s="183"/>
      <c r="Z591" s="183"/>
      <c r="AA591" s="183"/>
      <c r="AB591" s="183"/>
      <c r="AC591" s="183"/>
      <c r="AD591" s="183"/>
      <c r="AE591" s="183"/>
      <c r="AF591" s="183"/>
      <c r="AG591" s="183"/>
      <c r="AH591" s="183"/>
      <c r="AI591" s="183"/>
      <c r="AJ591" s="183"/>
      <c r="AK591" s="183"/>
      <c r="AL591" s="184"/>
    </row>
    <row r="592" spans="5:38" ht="13">
      <c r="E592" s="182"/>
      <c r="F592" s="182"/>
      <c r="G592" s="183"/>
      <c r="K592" s="182"/>
      <c r="L592" s="182"/>
      <c r="M592" s="183"/>
      <c r="Q592" s="182"/>
      <c r="R592" s="182"/>
      <c r="S592" s="183"/>
      <c r="W592" s="182"/>
      <c r="X592" s="182"/>
      <c r="Y592" s="183"/>
      <c r="Z592" s="183"/>
      <c r="AA592" s="183"/>
      <c r="AB592" s="183"/>
      <c r="AC592" s="183"/>
      <c r="AD592" s="183"/>
      <c r="AE592" s="183"/>
      <c r="AF592" s="183"/>
      <c r="AG592" s="183"/>
      <c r="AH592" s="183"/>
      <c r="AI592" s="183"/>
      <c r="AJ592" s="183"/>
      <c r="AK592" s="183"/>
      <c r="AL592" s="184"/>
    </row>
    <row r="593" spans="5:38" ht="13">
      <c r="E593" s="182"/>
      <c r="F593" s="182"/>
      <c r="G593" s="183"/>
      <c r="K593" s="182"/>
      <c r="L593" s="182"/>
      <c r="M593" s="183"/>
      <c r="Q593" s="182"/>
      <c r="R593" s="182"/>
      <c r="S593" s="183"/>
      <c r="W593" s="182"/>
      <c r="X593" s="182"/>
      <c r="Y593" s="183"/>
      <c r="Z593" s="183"/>
      <c r="AA593" s="183"/>
      <c r="AB593" s="183"/>
      <c r="AC593" s="183"/>
      <c r="AD593" s="183"/>
      <c r="AE593" s="183"/>
      <c r="AF593" s="183"/>
      <c r="AG593" s="183"/>
      <c r="AH593" s="183"/>
      <c r="AI593" s="183"/>
      <c r="AJ593" s="183"/>
      <c r="AK593" s="183"/>
      <c r="AL593" s="184"/>
    </row>
    <row r="594" spans="5:38" ht="13">
      <c r="E594" s="182"/>
      <c r="F594" s="182"/>
      <c r="G594" s="183"/>
      <c r="K594" s="182"/>
      <c r="L594" s="182"/>
      <c r="M594" s="183"/>
      <c r="Q594" s="182"/>
      <c r="R594" s="182"/>
      <c r="S594" s="183"/>
      <c r="W594" s="182"/>
      <c r="X594" s="182"/>
      <c r="Y594" s="183"/>
      <c r="Z594" s="183"/>
      <c r="AA594" s="183"/>
      <c r="AB594" s="183"/>
      <c r="AC594" s="183"/>
      <c r="AD594" s="183"/>
      <c r="AE594" s="183"/>
      <c r="AF594" s="183"/>
      <c r="AG594" s="183"/>
      <c r="AH594" s="183"/>
      <c r="AI594" s="183"/>
      <c r="AJ594" s="183"/>
      <c r="AK594" s="183"/>
      <c r="AL594" s="184"/>
    </row>
    <row r="595" spans="5:38" ht="13">
      <c r="E595" s="182"/>
      <c r="F595" s="182"/>
      <c r="G595" s="183"/>
      <c r="K595" s="182"/>
      <c r="L595" s="182"/>
      <c r="M595" s="183"/>
      <c r="Q595" s="182"/>
      <c r="R595" s="182"/>
      <c r="S595" s="183"/>
      <c r="W595" s="182"/>
      <c r="X595" s="182"/>
      <c r="Y595" s="183"/>
      <c r="Z595" s="183"/>
      <c r="AA595" s="183"/>
      <c r="AB595" s="183"/>
      <c r="AC595" s="183"/>
      <c r="AD595" s="183"/>
      <c r="AE595" s="183"/>
      <c r="AF595" s="183"/>
      <c r="AG595" s="183"/>
      <c r="AH595" s="183"/>
      <c r="AI595" s="183"/>
      <c r="AJ595" s="183"/>
      <c r="AK595" s="183"/>
      <c r="AL595" s="184"/>
    </row>
    <row r="596" spans="5:38" ht="13">
      <c r="E596" s="182"/>
      <c r="F596" s="182"/>
      <c r="G596" s="183"/>
      <c r="K596" s="182"/>
      <c r="L596" s="182"/>
      <c r="M596" s="183"/>
      <c r="Q596" s="182"/>
      <c r="R596" s="182"/>
      <c r="S596" s="183"/>
      <c r="W596" s="182"/>
      <c r="X596" s="182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4"/>
    </row>
    <row r="597" spans="5:38" ht="13">
      <c r="E597" s="182"/>
      <c r="F597" s="182"/>
      <c r="G597" s="183"/>
      <c r="K597" s="182"/>
      <c r="L597" s="182"/>
      <c r="M597" s="183"/>
      <c r="Q597" s="182"/>
      <c r="R597" s="182"/>
      <c r="S597" s="183"/>
      <c r="W597" s="182"/>
      <c r="X597" s="182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4"/>
    </row>
    <row r="598" spans="5:38" ht="13">
      <c r="E598" s="182"/>
      <c r="F598" s="182"/>
      <c r="G598" s="183"/>
      <c r="K598" s="182"/>
      <c r="L598" s="182"/>
      <c r="M598" s="183"/>
      <c r="Q598" s="182"/>
      <c r="R598" s="182"/>
      <c r="S598" s="183"/>
      <c r="W598" s="182"/>
      <c r="X598" s="182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4"/>
    </row>
    <row r="599" spans="5:38" ht="13">
      <c r="E599" s="182"/>
      <c r="F599" s="182"/>
      <c r="G599" s="183"/>
      <c r="K599" s="182"/>
      <c r="L599" s="182"/>
      <c r="M599" s="183"/>
      <c r="Q599" s="182"/>
      <c r="R599" s="182"/>
      <c r="S599" s="183"/>
      <c r="W599" s="182"/>
      <c r="X599" s="182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4"/>
    </row>
    <row r="600" spans="5:38" ht="13">
      <c r="E600" s="182"/>
      <c r="F600" s="182"/>
      <c r="G600" s="183"/>
      <c r="K600" s="182"/>
      <c r="L600" s="182"/>
      <c r="M600" s="183"/>
      <c r="Q600" s="182"/>
      <c r="R600" s="182"/>
      <c r="S600" s="183"/>
      <c r="W600" s="182"/>
      <c r="X600" s="182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4"/>
    </row>
    <row r="601" spans="5:38" ht="13">
      <c r="E601" s="182"/>
      <c r="F601" s="182"/>
      <c r="G601" s="183"/>
      <c r="K601" s="182"/>
      <c r="L601" s="182"/>
      <c r="M601" s="183"/>
      <c r="Q601" s="182"/>
      <c r="R601" s="182"/>
      <c r="S601" s="183"/>
      <c r="W601" s="182"/>
      <c r="X601" s="182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4"/>
    </row>
    <row r="602" spans="5:38" ht="13">
      <c r="E602" s="182"/>
      <c r="F602" s="182"/>
      <c r="G602" s="183"/>
      <c r="K602" s="182"/>
      <c r="L602" s="182"/>
      <c r="M602" s="183"/>
      <c r="Q602" s="182"/>
      <c r="R602" s="182"/>
      <c r="S602" s="183"/>
      <c r="W602" s="182"/>
      <c r="X602" s="182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4"/>
    </row>
    <row r="603" spans="5:38" ht="13">
      <c r="E603" s="182"/>
      <c r="F603" s="182"/>
      <c r="G603" s="183"/>
      <c r="K603" s="182"/>
      <c r="L603" s="182"/>
      <c r="M603" s="183"/>
      <c r="Q603" s="182"/>
      <c r="R603" s="182"/>
      <c r="S603" s="183"/>
      <c r="W603" s="182"/>
      <c r="X603" s="182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4"/>
    </row>
    <row r="604" spans="5:38" ht="13">
      <c r="E604" s="182"/>
      <c r="F604" s="182"/>
      <c r="G604" s="183"/>
      <c r="K604" s="182"/>
      <c r="L604" s="182"/>
      <c r="M604" s="183"/>
      <c r="Q604" s="182"/>
      <c r="R604" s="182"/>
      <c r="S604" s="183"/>
      <c r="W604" s="182"/>
      <c r="X604" s="182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4"/>
    </row>
    <row r="605" spans="5:38" ht="13">
      <c r="E605" s="182"/>
      <c r="F605" s="182"/>
      <c r="G605" s="183"/>
      <c r="K605" s="182"/>
      <c r="L605" s="182"/>
      <c r="M605" s="183"/>
      <c r="Q605" s="182"/>
      <c r="R605" s="182"/>
      <c r="S605" s="183"/>
      <c r="W605" s="182"/>
      <c r="X605" s="182"/>
      <c r="Y605" s="183"/>
      <c r="Z605" s="183"/>
      <c r="AA605" s="183"/>
      <c r="AB605" s="183"/>
      <c r="AC605" s="183"/>
      <c r="AD605" s="183"/>
      <c r="AE605" s="183"/>
      <c r="AF605" s="183"/>
      <c r="AG605" s="183"/>
      <c r="AH605" s="183"/>
      <c r="AI605" s="183"/>
      <c r="AJ605" s="183"/>
      <c r="AK605" s="183"/>
      <c r="AL605" s="184"/>
    </row>
    <row r="606" spans="5:38" ht="13">
      <c r="E606" s="182"/>
      <c r="F606" s="182"/>
      <c r="G606" s="183"/>
      <c r="K606" s="182"/>
      <c r="L606" s="182"/>
      <c r="M606" s="183"/>
      <c r="Q606" s="182"/>
      <c r="R606" s="182"/>
      <c r="S606" s="183"/>
      <c r="W606" s="182"/>
      <c r="X606" s="182"/>
      <c r="Y606" s="183"/>
      <c r="Z606" s="183"/>
      <c r="AA606" s="183"/>
      <c r="AB606" s="183"/>
      <c r="AC606" s="183"/>
      <c r="AD606" s="183"/>
      <c r="AE606" s="183"/>
      <c r="AF606" s="183"/>
      <c r="AG606" s="183"/>
      <c r="AH606" s="183"/>
      <c r="AI606" s="183"/>
      <c r="AJ606" s="183"/>
      <c r="AK606" s="183"/>
      <c r="AL606" s="184"/>
    </row>
    <row r="607" spans="5:38" ht="13">
      <c r="E607" s="182"/>
      <c r="F607" s="182"/>
      <c r="G607" s="183"/>
      <c r="K607" s="182"/>
      <c r="L607" s="182"/>
      <c r="M607" s="183"/>
      <c r="Q607" s="182"/>
      <c r="R607" s="182"/>
      <c r="S607" s="183"/>
      <c r="W607" s="182"/>
      <c r="X607" s="182"/>
      <c r="Y607" s="183"/>
      <c r="Z607" s="183"/>
      <c r="AA607" s="183"/>
      <c r="AB607" s="183"/>
      <c r="AC607" s="183"/>
      <c r="AD607" s="183"/>
      <c r="AE607" s="183"/>
      <c r="AF607" s="183"/>
      <c r="AG607" s="183"/>
      <c r="AH607" s="183"/>
      <c r="AI607" s="183"/>
      <c r="AJ607" s="183"/>
      <c r="AK607" s="183"/>
      <c r="AL607" s="184"/>
    </row>
    <row r="608" spans="5:38" ht="13">
      <c r="E608" s="182"/>
      <c r="F608" s="182"/>
      <c r="G608" s="183"/>
      <c r="K608" s="182"/>
      <c r="L608" s="182"/>
      <c r="M608" s="183"/>
      <c r="Q608" s="182"/>
      <c r="R608" s="182"/>
      <c r="S608" s="183"/>
      <c r="W608" s="182"/>
      <c r="X608" s="182"/>
      <c r="Y608" s="183"/>
      <c r="Z608" s="183"/>
      <c r="AA608" s="183"/>
      <c r="AB608" s="183"/>
      <c r="AC608" s="183"/>
      <c r="AD608" s="183"/>
      <c r="AE608" s="183"/>
      <c r="AF608" s="183"/>
      <c r="AG608" s="183"/>
      <c r="AH608" s="183"/>
      <c r="AI608" s="183"/>
      <c r="AJ608" s="183"/>
      <c r="AK608" s="183"/>
      <c r="AL608" s="184"/>
    </row>
    <row r="609" spans="5:38" ht="13">
      <c r="E609" s="182"/>
      <c r="F609" s="182"/>
      <c r="G609" s="183"/>
      <c r="K609" s="182"/>
      <c r="L609" s="182"/>
      <c r="M609" s="183"/>
      <c r="Q609" s="182"/>
      <c r="R609" s="182"/>
      <c r="S609" s="183"/>
      <c r="W609" s="182"/>
      <c r="X609" s="182"/>
      <c r="Y609" s="183"/>
      <c r="Z609" s="183"/>
      <c r="AA609" s="183"/>
      <c r="AB609" s="183"/>
      <c r="AC609" s="183"/>
      <c r="AD609" s="183"/>
      <c r="AE609" s="183"/>
      <c r="AF609" s="183"/>
      <c r="AG609" s="183"/>
      <c r="AH609" s="183"/>
      <c r="AI609" s="183"/>
      <c r="AJ609" s="183"/>
      <c r="AK609" s="183"/>
      <c r="AL609" s="184"/>
    </row>
    <row r="610" spans="5:38" ht="13">
      <c r="E610" s="182"/>
      <c r="F610" s="182"/>
      <c r="G610" s="183"/>
      <c r="K610" s="182"/>
      <c r="L610" s="182"/>
      <c r="M610" s="183"/>
      <c r="Q610" s="182"/>
      <c r="R610" s="182"/>
      <c r="S610" s="183"/>
      <c r="W610" s="182"/>
      <c r="X610" s="182"/>
      <c r="Y610" s="183"/>
      <c r="Z610" s="183"/>
      <c r="AA610" s="183"/>
      <c r="AB610" s="183"/>
      <c r="AC610" s="183"/>
      <c r="AD610" s="183"/>
      <c r="AE610" s="183"/>
      <c r="AF610" s="183"/>
      <c r="AG610" s="183"/>
      <c r="AH610" s="183"/>
      <c r="AI610" s="183"/>
      <c r="AJ610" s="183"/>
      <c r="AK610" s="183"/>
      <c r="AL610" s="184"/>
    </row>
    <row r="611" spans="5:38" ht="13">
      <c r="E611" s="182"/>
      <c r="F611" s="182"/>
      <c r="G611" s="183"/>
      <c r="K611" s="182"/>
      <c r="L611" s="182"/>
      <c r="M611" s="183"/>
      <c r="Q611" s="182"/>
      <c r="R611" s="182"/>
      <c r="S611" s="183"/>
      <c r="W611" s="182"/>
      <c r="X611" s="182"/>
      <c r="Y611" s="183"/>
      <c r="Z611" s="183"/>
      <c r="AA611" s="183"/>
      <c r="AB611" s="183"/>
      <c r="AC611" s="183"/>
      <c r="AD611" s="183"/>
      <c r="AE611" s="183"/>
      <c r="AF611" s="183"/>
      <c r="AG611" s="183"/>
      <c r="AH611" s="183"/>
      <c r="AI611" s="183"/>
      <c r="AJ611" s="183"/>
      <c r="AK611" s="183"/>
      <c r="AL611" s="184"/>
    </row>
    <row r="612" spans="5:38" ht="13">
      <c r="E612" s="182"/>
      <c r="F612" s="182"/>
      <c r="G612" s="183"/>
      <c r="K612" s="182"/>
      <c r="L612" s="182"/>
      <c r="M612" s="183"/>
      <c r="Q612" s="182"/>
      <c r="R612" s="182"/>
      <c r="S612" s="183"/>
      <c r="W612" s="182"/>
      <c r="X612" s="182"/>
      <c r="Y612" s="183"/>
      <c r="Z612" s="183"/>
      <c r="AA612" s="183"/>
      <c r="AB612" s="183"/>
      <c r="AC612" s="183"/>
      <c r="AD612" s="183"/>
      <c r="AE612" s="183"/>
      <c r="AF612" s="183"/>
      <c r="AG612" s="183"/>
      <c r="AH612" s="183"/>
      <c r="AI612" s="183"/>
      <c r="AJ612" s="183"/>
      <c r="AK612" s="183"/>
      <c r="AL612" s="184"/>
    </row>
    <row r="613" spans="5:38" ht="13">
      <c r="E613" s="182"/>
      <c r="F613" s="182"/>
      <c r="G613" s="183"/>
      <c r="K613" s="182"/>
      <c r="L613" s="182"/>
      <c r="M613" s="183"/>
      <c r="Q613" s="182"/>
      <c r="R613" s="182"/>
      <c r="S613" s="183"/>
      <c r="W613" s="182"/>
      <c r="X613" s="182"/>
      <c r="Y613" s="183"/>
      <c r="Z613" s="183"/>
      <c r="AA613" s="183"/>
      <c r="AB613" s="183"/>
      <c r="AC613" s="183"/>
      <c r="AD613" s="183"/>
      <c r="AE613" s="183"/>
      <c r="AF613" s="183"/>
      <c r="AG613" s="183"/>
      <c r="AH613" s="183"/>
      <c r="AI613" s="183"/>
      <c r="AJ613" s="183"/>
      <c r="AK613" s="183"/>
      <c r="AL613" s="184"/>
    </row>
    <row r="614" spans="5:38" ht="13">
      <c r="E614" s="182"/>
      <c r="F614" s="182"/>
      <c r="G614" s="183"/>
      <c r="K614" s="182"/>
      <c r="L614" s="182"/>
      <c r="M614" s="183"/>
      <c r="Q614" s="182"/>
      <c r="R614" s="182"/>
      <c r="S614" s="183"/>
      <c r="W614" s="182"/>
      <c r="X614" s="182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4"/>
    </row>
    <row r="615" spans="5:38" ht="13">
      <c r="E615" s="182"/>
      <c r="F615" s="182"/>
      <c r="G615" s="183"/>
      <c r="K615" s="182"/>
      <c r="L615" s="182"/>
      <c r="M615" s="183"/>
      <c r="Q615" s="182"/>
      <c r="R615" s="182"/>
      <c r="S615" s="183"/>
      <c r="W615" s="182"/>
      <c r="X615" s="182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4"/>
    </row>
    <row r="616" spans="5:38" ht="13">
      <c r="E616" s="182"/>
      <c r="F616" s="182"/>
      <c r="G616" s="183"/>
      <c r="K616" s="182"/>
      <c r="L616" s="182"/>
      <c r="M616" s="183"/>
      <c r="Q616" s="182"/>
      <c r="R616" s="182"/>
      <c r="S616" s="183"/>
      <c r="W616" s="182"/>
      <c r="X616" s="182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4"/>
    </row>
    <row r="617" spans="5:38" ht="13">
      <c r="E617" s="182"/>
      <c r="F617" s="182"/>
      <c r="G617" s="183"/>
      <c r="K617" s="182"/>
      <c r="L617" s="182"/>
      <c r="M617" s="183"/>
      <c r="Q617" s="182"/>
      <c r="R617" s="182"/>
      <c r="S617" s="183"/>
      <c r="W617" s="182"/>
      <c r="X617" s="182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4"/>
    </row>
    <row r="618" spans="5:38" ht="13">
      <c r="E618" s="182"/>
      <c r="F618" s="182"/>
      <c r="G618" s="183"/>
      <c r="K618" s="182"/>
      <c r="L618" s="182"/>
      <c r="M618" s="183"/>
      <c r="Q618" s="182"/>
      <c r="R618" s="182"/>
      <c r="S618" s="183"/>
      <c r="W618" s="182"/>
      <c r="X618" s="182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4"/>
    </row>
    <row r="619" spans="5:38" ht="13">
      <c r="E619" s="182"/>
      <c r="F619" s="182"/>
      <c r="G619" s="183"/>
      <c r="K619" s="182"/>
      <c r="L619" s="182"/>
      <c r="M619" s="183"/>
      <c r="Q619" s="182"/>
      <c r="R619" s="182"/>
      <c r="S619" s="183"/>
      <c r="W619" s="182"/>
      <c r="X619" s="182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4"/>
    </row>
    <row r="620" spans="5:38" ht="13">
      <c r="E620" s="182"/>
      <c r="F620" s="182"/>
      <c r="G620" s="183"/>
      <c r="K620" s="182"/>
      <c r="L620" s="182"/>
      <c r="M620" s="183"/>
      <c r="Q620" s="182"/>
      <c r="R620" s="182"/>
      <c r="S620" s="183"/>
      <c r="W620" s="182"/>
      <c r="X620" s="182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4"/>
    </row>
    <row r="621" spans="5:38" ht="13">
      <c r="E621" s="182"/>
      <c r="F621" s="182"/>
      <c r="G621" s="183"/>
      <c r="K621" s="182"/>
      <c r="L621" s="182"/>
      <c r="M621" s="183"/>
      <c r="Q621" s="182"/>
      <c r="R621" s="182"/>
      <c r="S621" s="183"/>
      <c r="W621" s="182"/>
      <c r="X621" s="182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4"/>
    </row>
    <row r="622" spans="5:38" ht="13">
      <c r="E622" s="182"/>
      <c r="F622" s="182"/>
      <c r="G622" s="183"/>
      <c r="K622" s="182"/>
      <c r="L622" s="182"/>
      <c r="M622" s="183"/>
      <c r="Q622" s="182"/>
      <c r="R622" s="182"/>
      <c r="S622" s="183"/>
      <c r="W622" s="182"/>
      <c r="X622" s="182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4"/>
    </row>
    <row r="623" spans="5:38" ht="13">
      <c r="E623" s="182"/>
      <c r="F623" s="182"/>
      <c r="G623" s="183"/>
      <c r="K623" s="182"/>
      <c r="L623" s="182"/>
      <c r="M623" s="183"/>
      <c r="Q623" s="182"/>
      <c r="R623" s="182"/>
      <c r="S623" s="183"/>
      <c r="W623" s="182"/>
      <c r="X623" s="182"/>
      <c r="Y623" s="183"/>
      <c r="Z623" s="183"/>
      <c r="AA623" s="183"/>
      <c r="AB623" s="183"/>
      <c r="AC623" s="183"/>
      <c r="AD623" s="183"/>
      <c r="AE623" s="183"/>
      <c r="AF623" s="183"/>
      <c r="AG623" s="183"/>
      <c r="AH623" s="183"/>
      <c r="AI623" s="183"/>
      <c r="AJ623" s="183"/>
      <c r="AK623" s="183"/>
      <c r="AL623" s="184"/>
    </row>
    <row r="624" spans="5:38" ht="13">
      <c r="E624" s="182"/>
      <c r="F624" s="182"/>
      <c r="G624" s="183"/>
      <c r="K624" s="182"/>
      <c r="L624" s="182"/>
      <c r="M624" s="183"/>
      <c r="Q624" s="182"/>
      <c r="R624" s="182"/>
      <c r="S624" s="183"/>
      <c r="W624" s="182"/>
      <c r="X624" s="182"/>
      <c r="Y624" s="183"/>
      <c r="Z624" s="183"/>
      <c r="AA624" s="183"/>
      <c r="AB624" s="183"/>
      <c r="AC624" s="183"/>
      <c r="AD624" s="183"/>
      <c r="AE624" s="183"/>
      <c r="AF624" s="183"/>
      <c r="AG624" s="183"/>
      <c r="AH624" s="183"/>
      <c r="AI624" s="183"/>
      <c r="AJ624" s="183"/>
      <c r="AK624" s="183"/>
      <c r="AL624" s="184"/>
    </row>
    <row r="625" spans="5:38" ht="13">
      <c r="E625" s="182"/>
      <c r="F625" s="182"/>
      <c r="G625" s="183"/>
      <c r="K625" s="182"/>
      <c r="L625" s="182"/>
      <c r="M625" s="183"/>
      <c r="Q625" s="182"/>
      <c r="R625" s="182"/>
      <c r="S625" s="183"/>
      <c r="W625" s="182"/>
      <c r="X625" s="182"/>
      <c r="Y625" s="183"/>
      <c r="Z625" s="183"/>
      <c r="AA625" s="183"/>
      <c r="AB625" s="183"/>
      <c r="AC625" s="183"/>
      <c r="AD625" s="183"/>
      <c r="AE625" s="183"/>
      <c r="AF625" s="183"/>
      <c r="AG625" s="183"/>
      <c r="AH625" s="183"/>
      <c r="AI625" s="183"/>
      <c r="AJ625" s="183"/>
      <c r="AK625" s="183"/>
      <c r="AL625" s="184"/>
    </row>
    <row r="626" spans="5:38" ht="13">
      <c r="E626" s="182"/>
      <c r="F626" s="182"/>
      <c r="G626" s="183"/>
      <c r="K626" s="182"/>
      <c r="L626" s="182"/>
      <c r="M626" s="183"/>
      <c r="Q626" s="182"/>
      <c r="R626" s="182"/>
      <c r="S626" s="183"/>
      <c r="W626" s="182"/>
      <c r="X626" s="182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4"/>
    </row>
    <row r="627" spans="5:38" ht="13">
      <c r="E627" s="182"/>
      <c r="F627" s="182"/>
      <c r="G627" s="183"/>
      <c r="K627" s="182"/>
      <c r="L627" s="182"/>
      <c r="M627" s="183"/>
      <c r="Q627" s="182"/>
      <c r="R627" s="182"/>
      <c r="S627" s="183"/>
      <c r="W627" s="182"/>
      <c r="X627" s="182"/>
      <c r="Y627" s="183"/>
      <c r="Z627" s="183"/>
      <c r="AA627" s="183"/>
      <c r="AB627" s="183"/>
      <c r="AC627" s="183"/>
      <c r="AD627" s="183"/>
      <c r="AE627" s="183"/>
      <c r="AF627" s="183"/>
      <c r="AG627" s="183"/>
      <c r="AH627" s="183"/>
      <c r="AI627" s="183"/>
      <c r="AJ627" s="183"/>
      <c r="AK627" s="183"/>
      <c r="AL627" s="184"/>
    </row>
    <row r="628" spans="5:38" ht="13">
      <c r="E628" s="182"/>
      <c r="F628" s="182"/>
      <c r="G628" s="183"/>
      <c r="K628" s="182"/>
      <c r="L628" s="182"/>
      <c r="M628" s="183"/>
      <c r="Q628" s="182"/>
      <c r="R628" s="182"/>
      <c r="S628" s="183"/>
      <c r="W628" s="182"/>
      <c r="X628" s="182"/>
      <c r="Y628" s="183"/>
      <c r="Z628" s="183"/>
      <c r="AA628" s="183"/>
      <c r="AB628" s="183"/>
      <c r="AC628" s="183"/>
      <c r="AD628" s="183"/>
      <c r="AE628" s="183"/>
      <c r="AF628" s="183"/>
      <c r="AG628" s="183"/>
      <c r="AH628" s="183"/>
      <c r="AI628" s="183"/>
      <c r="AJ628" s="183"/>
      <c r="AK628" s="183"/>
      <c r="AL628" s="184"/>
    </row>
    <row r="629" spans="5:38" ht="13">
      <c r="E629" s="182"/>
      <c r="F629" s="182"/>
      <c r="G629" s="183"/>
      <c r="K629" s="182"/>
      <c r="L629" s="182"/>
      <c r="M629" s="183"/>
      <c r="Q629" s="182"/>
      <c r="R629" s="182"/>
      <c r="S629" s="183"/>
      <c r="W629" s="182"/>
      <c r="X629" s="182"/>
      <c r="Y629" s="183"/>
      <c r="Z629" s="183"/>
      <c r="AA629" s="183"/>
      <c r="AB629" s="183"/>
      <c r="AC629" s="183"/>
      <c r="AD629" s="183"/>
      <c r="AE629" s="183"/>
      <c r="AF629" s="183"/>
      <c r="AG629" s="183"/>
      <c r="AH629" s="183"/>
      <c r="AI629" s="183"/>
      <c r="AJ629" s="183"/>
      <c r="AK629" s="183"/>
      <c r="AL629" s="184"/>
    </row>
    <row r="630" spans="5:38" ht="13">
      <c r="E630" s="182"/>
      <c r="F630" s="182"/>
      <c r="G630" s="183"/>
      <c r="K630" s="182"/>
      <c r="L630" s="182"/>
      <c r="M630" s="183"/>
      <c r="Q630" s="182"/>
      <c r="R630" s="182"/>
      <c r="S630" s="183"/>
      <c r="W630" s="182"/>
      <c r="X630" s="182"/>
      <c r="Y630" s="183"/>
      <c r="Z630" s="183"/>
      <c r="AA630" s="183"/>
      <c r="AB630" s="183"/>
      <c r="AC630" s="183"/>
      <c r="AD630" s="183"/>
      <c r="AE630" s="183"/>
      <c r="AF630" s="183"/>
      <c r="AG630" s="183"/>
      <c r="AH630" s="183"/>
      <c r="AI630" s="183"/>
      <c r="AJ630" s="183"/>
      <c r="AK630" s="183"/>
      <c r="AL630" s="184"/>
    </row>
    <row r="631" spans="5:38" ht="13">
      <c r="E631" s="182"/>
      <c r="F631" s="182"/>
      <c r="G631" s="183"/>
      <c r="K631" s="182"/>
      <c r="L631" s="182"/>
      <c r="M631" s="183"/>
      <c r="Q631" s="182"/>
      <c r="R631" s="182"/>
      <c r="S631" s="183"/>
      <c r="W631" s="182"/>
      <c r="X631" s="182"/>
      <c r="Y631" s="183"/>
      <c r="Z631" s="183"/>
      <c r="AA631" s="183"/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4"/>
    </row>
    <row r="632" spans="5:38" ht="13">
      <c r="E632" s="182"/>
      <c r="F632" s="182"/>
      <c r="G632" s="183"/>
      <c r="K632" s="182"/>
      <c r="L632" s="182"/>
      <c r="M632" s="183"/>
      <c r="Q632" s="182"/>
      <c r="R632" s="182"/>
      <c r="S632" s="183"/>
      <c r="W632" s="182"/>
      <c r="X632" s="182"/>
      <c r="Y632" s="183"/>
      <c r="Z632" s="183"/>
      <c r="AA632" s="183"/>
      <c r="AB632" s="183"/>
      <c r="AC632" s="183"/>
      <c r="AD632" s="183"/>
      <c r="AE632" s="183"/>
      <c r="AF632" s="183"/>
      <c r="AG632" s="183"/>
      <c r="AH632" s="183"/>
      <c r="AI632" s="183"/>
      <c r="AJ632" s="183"/>
      <c r="AK632" s="183"/>
      <c r="AL632" s="184"/>
    </row>
    <row r="633" spans="5:38" ht="13">
      <c r="E633" s="182"/>
      <c r="F633" s="182"/>
      <c r="G633" s="183"/>
      <c r="K633" s="182"/>
      <c r="L633" s="182"/>
      <c r="M633" s="183"/>
      <c r="Q633" s="182"/>
      <c r="R633" s="182"/>
      <c r="S633" s="183"/>
      <c r="W633" s="182"/>
      <c r="X633" s="182"/>
      <c r="Y633" s="183"/>
      <c r="Z633" s="183"/>
      <c r="AA633" s="183"/>
      <c r="AB633" s="183"/>
      <c r="AC633" s="183"/>
      <c r="AD633" s="183"/>
      <c r="AE633" s="183"/>
      <c r="AF633" s="183"/>
      <c r="AG633" s="183"/>
      <c r="AH633" s="183"/>
      <c r="AI633" s="183"/>
      <c r="AJ633" s="183"/>
      <c r="AK633" s="183"/>
      <c r="AL633" s="184"/>
    </row>
    <row r="634" spans="5:38" ht="13">
      <c r="E634" s="182"/>
      <c r="F634" s="182"/>
      <c r="G634" s="183"/>
      <c r="K634" s="182"/>
      <c r="L634" s="182"/>
      <c r="M634" s="183"/>
      <c r="Q634" s="182"/>
      <c r="R634" s="182"/>
      <c r="S634" s="183"/>
      <c r="W634" s="182"/>
      <c r="X634" s="182"/>
      <c r="Y634" s="183"/>
      <c r="Z634" s="183"/>
      <c r="AA634" s="183"/>
      <c r="AB634" s="183"/>
      <c r="AC634" s="183"/>
      <c r="AD634" s="183"/>
      <c r="AE634" s="183"/>
      <c r="AF634" s="183"/>
      <c r="AG634" s="183"/>
      <c r="AH634" s="183"/>
      <c r="AI634" s="183"/>
      <c r="AJ634" s="183"/>
      <c r="AK634" s="183"/>
      <c r="AL634" s="184"/>
    </row>
    <row r="635" spans="5:38" ht="13">
      <c r="E635" s="182"/>
      <c r="F635" s="182"/>
      <c r="G635" s="183"/>
      <c r="K635" s="182"/>
      <c r="L635" s="182"/>
      <c r="M635" s="183"/>
      <c r="Q635" s="182"/>
      <c r="R635" s="182"/>
      <c r="S635" s="183"/>
      <c r="W635" s="182"/>
      <c r="X635" s="182"/>
      <c r="Y635" s="183"/>
      <c r="Z635" s="183"/>
      <c r="AA635" s="183"/>
      <c r="AB635" s="183"/>
      <c r="AC635" s="183"/>
      <c r="AD635" s="183"/>
      <c r="AE635" s="183"/>
      <c r="AF635" s="183"/>
      <c r="AG635" s="183"/>
      <c r="AH635" s="183"/>
      <c r="AI635" s="183"/>
      <c r="AJ635" s="183"/>
      <c r="AK635" s="183"/>
      <c r="AL635" s="184"/>
    </row>
    <row r="636" spans="5:38" ht="13">
      <c r="E636" s="182"/>
      <c r="F636" s="182"/>
      <c r="G636" s="183"/>
      <c r="K636" s="182"/>
      <c r="L636" s="182"/>
      <c r="M636" s="183"/>
      <c r="Q636" s="182"/>
      <c r="R636" s="182"/>
      <c r="S636" s="183"/>
      <c r="W636" s="182"/>
      <c r="X636" s="182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4"/>
    </row>
    <row r="637" spans="5:38" ht="13">
      <c r="E637" s="182"/>
      <c r="F637" s="182"/>
      <c r="G637" s="183"/>
      <c r="K637" s="182"/>
      <c r="L637" s="182"/>
      <c r="M637" s="183"/>
      <c r="Q637" s="182"/>
      <c r="R637" s="182"/>
      <c r="S637" s="183"/>
      <c r="W637" s="182"/>
      <c r="X637" s="182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4"/>
    </row>
    <row r="638" spans="5:38" ht="13">
      <c r="E638" s="182"/>
      <c r="F638" s="182"/>
      <c r="G638" s="183"/>
      <c r="K638" s="182"/>
      <c r="L638" s="182"/>
      <c r="M638" s="183"/>
      <c r="Q638" s="182"/>
      <c r="R638" s="182"/>
      <c r="S638" s="183"/>
      <c r="W638" s="182"/>
      <c r="X638" s="182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4"/>
    </row>
    <row r="639" spans="5:38" ht="13">
      <c r="E639" s="182"/>
      <c r="F639" s="182"/>
      <c r="G639" s="183"/>
      <c r="K639" s="182"/>
      <c r="L639" s="182"/>
      <c r="M639" s="183"/>
      <c r="Q639" s="182"/>
      <c r="R639" s="182"/>
      <c r="S639" s="183"/>
      <c r="W639" s="182"/>
      <c r="X639" s="182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4"/>
    </row>
    <row r="640" spans="5:38" ht="13">
      <c r="E640" s="182"/>
      <c r="F640" s="182"/>
      <c r="G640" s="183"/>
      <c r="K640" s="182"/>
      <c r="L640" s="182"/>
      <c r="M640" s="183"/>
      <c r="Q640" s="182"/>
      <c r="R640" s="182"/>
      <c r="S640" s="183"/>
      <c r="W640" s="182"/>
      <c r="X640" s="182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4"/>
    </row>
    <row r="641" spans="5:38" ht="13">
      <c r="E641" s="182"/>
      <c r="F641" s="182"/>
      <c r="G641" s="183"/>
      <c r="K641" s="182"/>
      <c r="L641" s="182"/>
      <c r="M641" s="183"/>
      <c r="Q641" s="182"/>
      <c r="R641" s="182"/>
      <c r="S641" s="183"/>
      <c r="W641" s="182"/>
      <c r="X641" s="182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4"/>
    </row>
    <row r="642" spans="5:38" ht="13">
      <c r="E642" s="182"/>
      <c r="F642" s="182"/>
      <c r="G642" s="183"/>
      <c r="K642" s="182"/>
      <c r="L642" s="182"/>
      <c r="M642" s="183"/>
      <c r="Q642" s="182"/>
      <c r="R642" s="182"/>
      <c r="S642" s="183"/>
      <c r="W642" s="182"/>
      <c r="X642" s="182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4"/>
    </row>
    <row r="643" spans="5:38" ht="13">
      <c r="E643" s="182"/>
      <c r="F643" s="182"/>
      <c r="G643" s="183"/>
      <c r="K643" s="182"/>
      <c r="L643" s="182"/>
      <c r="M643" s="183"/>
      <c r="Q643" s="182"/>
      <c r="R643" s="182"/>
      <c r="S643" s="183"/>
      <c r="W643" s="182"/>
      <c r="X643" s="182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4"/>
    </row>
    <row r="644" spans="5:38" ht="13">
      <c r="E644" s="182"/>
      <c r="F644" s="182"/>
      <c r="G644" s="183"/>
      <c r="K644" s="182"/>
      <c r="L644" s="182"/>
      <c r="M644" s="183"/>
      <c r="Q644" s="182"/>
      <c r="R644" s="182"/>
      <c r="S644" s="183"/>
      <c r="W644" s="182"/>
      <c r="X644" s="182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4"/>
    </row>
    <row r="645" spans="5:38" ht="13">
      <c r="E645" s="182"/>
      <c r="F645" s="182"/>
      <c r="G645" s="183"/>
      <c r="K645" s="182"/>
      <c r="L645" s="182"/>
      <c r="M645" s="183"/>
      <c r="Q645" s="182"/>
      <c r="R645" s="182"/>
      <c r="S645" s="183"/>
      <c r="W645" s="182"/>
      <c r="X645" s="182"/>
      <c r="Y645" s="183"/>
      <c r="Z645" s="183"/>
      <c r="AA645" s="183"/>
      <c r="AB645" s="183"/>
      <c r="AC645" s="183"/>
      <c r="AD645" s="183"/>
      <c r="AE645" s="183"/>
      <c r="AF645" s="183"/>
      <c r="AG645" s="183"/>
      <c r="AH645" s="183"/>
      <c r="AI645" s="183"/>
      <c r="AJ645" s="183"/>
      <c r="AK645" s="183"/>
      <c r="AL645" s="184"/>
    </row>
    <row r="646" spans="5:38" ht="13">
      <c r="E646" s="182"/>
      <c r="F646" s="182"/>
      <c r="G646" s="183"/>
      <c r="K646" s="182"/>
      <c r="L646" s="182"/>
      <c r="M646" s="183"/>
      <c r="Q646" s="182"/>
      <c r="R646" s="182"/>
      <c r="S646" s="183"/>
      <c r="W646" s="182"/>
      <c r="X646" s="182"/>
      <c r="Y646" s="183"/>
      <c r="Z646" s="183"/>
      <c r="AA646" s="183"/>
      <c r="AB646" s="183"/>
      <c r="AC646" s="183"/>
      <c r="AD646" s="183"/>
      <c r="AE646" s="183"/>
      <c r="AF646" s="183"/>
      <c r="AG646" s="183"/>
      <c r="AH646" s="183"/>
      <c r="AI646" s="183"/>
      <c r="AJ646" s="183"/>
      <c r="AK646" s="183"/>
      <c r="AL646" s="184"/>
    </row>
    <row r="647" spans="5:38" ht="13">
      <c r="E647" s="182"/>
      <c r="F647" s="182"/>
      <c r="G647" s="183"/>
      <c r="K647" s="182"/>
      <c r="L647" s="182"/>
      <c r="M647" s="183"/>
      <c r="Q647" s="182"/>
      <c r="R647" s="182"/>
      <c r="S647" s="183"/>
      <c r="W647" s="182"/>
      <c r="X647" s="182"/>
      <c r="Y647" s="183"/>
      <c r="Z647" s="183"/>
      <c r="AA647" s="183"/>
      <c r="AB647" s="183"/>
      <c r="AC647" s="183"/>
      <c r="AD647" s="183"/>
      <c r="AE647" s="183"/>
      <c r="AF647" s="183"/>
      <c r="AG647" s="183"/>
      <c r="AH647" s="183"/>
      <c r="AI647" s="183"/>
      <c r="AJ647" s="183"/>
      <c r="AK647" s="183"/>
      <c r="AL647" s="184"/>
    </row>
    <row r="648" spans="5:38" ht="13">
      <c r="E648" s="182"/>
      <c r="F648" s="182"/>
      <c r="G648" s="183"/>
      <c r="K648" s="182"/>
      <c r="L648" s="182"/>
      <c r="M648" s="183"/>
      <c r="Q648" s="182"/>
      <c r="R648" s="182"/>
      <c r="S648" s="183"/>
      <c r="W648" s="182"/>
      <c r="X648" s="182"/>
      <c r="Y648" s="183"/>
      <c r="Z648" s="183"/>
      <c r="AA648" s="183"/>
      <c r="AB648" s="183"/>
      <c r="AC648" s="183"/>
      <c r="AD648" s="183"/>
      <c r="AE648" s="183"/>
      <c r="AF648" s="183"/>
      <c r="AG648" s="183"/>
      <c r="AH648" s="183"/>
      <c r="AI648" s="183"/>
      <c r="AJ648" s="183"/>
      <c r="AK648" s="183"/>
      <c r="AL648" s="184"/>
    </row>
    <row r="649" spans="5:38" ht="13">
      <c r="E649" s="182"/>
      <c r="F649" s="182"/>
      <c r="G649" s="183"/>
      <c r="K649" s="182"/>
      <c r="L649" s="182"/>
      <c r="M649" s="183"/>
      <c r="Q649" s="182"/>
      <c r="R649" s="182"/>
      <c r="S649" s="183"/>
      <c r="W649" s="182"/>
      <c r="X649" s="182"/>
      <c r="Y649" s="183"/>
      <c r="Z649" s="183"/>
      <c r="AA649" s="183"/>
      <c r="AB649" s="183"/>
      <c r="AC649" s="183"/>
      <c r="AD649" s="183"/>
      <c r="AE649" s="183"/>
      <c r="AF649" s="183"/>
      <c r="AG649" s="183"/>
      <c r="AH649" s="183"/>
      <c r="AI649" s="183"/>
      <c r="AJ649" s="183"/>
      <c r="AK649" s="183"/>
      <c r="AL649" s="184"/>
    </row>
    <row r="650" spans="5:38" ht="13">
      <c r="E650" s="182"/>
      <c r="F650" s="182"/>
      <c r="G650" s="183"/>
      <c r="K650" s="182"/>
      <c r="L650" s="182"/>
      <c r="M650" s="183"/>
      <c r="Q650" s="182"/>
      <c r="R650" s="182"/>
      <c r="S650" s="183"/>
      <c r="W650" s="182"/>
      <c r="X650" s="182"/>
      <c r="Y650" s="183"/>
      <c r="Z650" s="183"/>
      <c r="AA650" s="183"/>
      <c r="AB650" s="183"/>
      <c r="AC650" s="183"/>
      <c r="AD650" s="183"/>
      <c r="AE650" s="183"/>
      <c r="AF650" s="183"/>
      <c r="AG650" s="183"/>
      <c r="AH650" s="183"/>
      <c r="AI650" s="183"/>
      <c r="AJ650" s="183"/>
      <c r="AK650" s="183"/>
      <c r="AL650" s="184"/>
    </row>
    <row r="651" spans="5:38" ht="13">
      <c r="E651" s="182"/>
      <c r="F651" s="182"/>
      <c r="G651" s="183"/>
      <c r="K651" s="182"/>
      <c r="L651" s="182"/>
      <c r="M651" s="183"/>
      <c r="Q651" s="182"/>
      <c r="R651" s="182"/>
      <c r="S651" s="183"/>
      <c r="W651" s="182"/>
      <c r="X651" s="182"/>
      <c r="Y651" s="183"/>
      <c r="Z651" s="183"/>
      <c r="AA651" s="183"/>
      <c r="AB651" s="183"/>
      <c r="AC651" s="183"/>
      <c r="AD651" s="183"/>
      <c r="AE651" s="183"/>
      <c r="AF651" s="183"/>
      <c r="AG651" s="183"/>
      <c r="AH651" s="183"/>
      <c r="AI651" s="183"/>
      <c r="AJ651" s="183"/>
      <c r="AK651" s="183"/>
      <c r="AL651" s="184"/>
    </row>
    <row r="652" spans="5:38" ht="13">
      <c r="E652" s="182"/>
      <c r="F652" s="182"/>
      <c r="G652" s="183"/>
      <c r="K652" s="182"/>
      <c r="L652" s="182"/>
      <c r="M652" s="183"/>
      <c r="Q652" s="182"/>
      <c r="R652" s="182"/>
      <c r="S652" s="183"/>
      <c r="W652" s="182"/>
      <c r="X652" s="182"/>
      <c r="Y652" s="183"/>
      <c r="Z652" s="183"/>
      <c r="AA652" s="183"/>
      <c r="AB652" s="183"/>
      <c r="AC652" s="183"/>
      <c r="AD652" s="183"/>
      <c r="AE652" s="183"/>
      <c r="AF652" s="183"/>
      <c r="AG652" s="183"/>
      <c r="AH652" s="183"/>
      <c r="AI652" s="183"/>
      <c r="AJ652" s="183"/>
      <c r="AK652" s="183"/>
      <c r="AL652" s="184"/>
    </row>
    <row r="653" spans="5:38" ht="13">
      <c r="E653" s="182"/>
      <c r="F653" s="182"/>
      <c r="G653" s="183"/>
      <c r="K653" s="182"/>
      <c r="L653" s="182"/>
      <c r="M653" s="183"/>
      <c r="Q653" s="182"/>
      <c r="R653" s="182"/>
      <c r="S653" s="183"/>
      <c r="W653" s="182"/>
      <c r="X653" s="182"/>
      <c r="Y653" s="183"/>
      <c r="Z653" s="183"/>
      <c r="AA653" s="183"/>
      <c r="AB653" s="183"/>
      <c r="AC653" s="183"/>
      <c r="AD653" s="183"/>
      <c r="AE653" s="183"/>
      <c r="AF653" s="183"/>
      <c r="AG653" s="183"/>
      <c r="AH653" s="183"/>
      <c r="AI653" s="183"/>
      <c r="AJ653" s="183"/>
      <c r="AK653" s="183"/>
      <c r="AL653" s="184"/>
    </row>
    <row r="654" spans="5:38" ht="13">
      <c r="E654" s="182"/>
      <c r="F654" s="182"/>
      <c r="G654" s="183"/>
      <c r="K654" s="182"/>
      <c r="L654" s="182"/>
      <c r="M654" s="183"/>
      <c r="Q654" s="182"/>
      <c r="R654" s="182"/>
      <c r="S654" s="183"/>
      <c r="W654" s="182"/>
      <c r="X654" s="182"/>
      <c r="Y654" s="183"/>
      <c r="Z654" s="183"/>
      <c r="AA654" s="183"/>
      <c r="AB654" s="183"/>
      <c r="AC654" s="183"/>
      <c r="AD654" s="183"/>
      <c r="AE654" s="183"/>
      <c r="AF654" s="183"/>
      <c r="AG654" s="183"/>
      <c r="AH654" s="183"/>
      <c r="AI654" s="183"/>
      <c r="AJ654" s="183"/>
      <c r="AK654" s="183"/>
      <c r="AL654" s="184"/>
    </row>
    <row r="655" spans="5:38" ht="13">
      <c r="E655" s="182"/>
      <c r="F655" s="182"/>
      <c r="G655" s="183"/>
      <c r="K655" s="182"/>
      <c r="L655" s="182"/>
      <c r="M655" s="183"/>
      <c r="Q655" s="182"/>
      <c r="R655" s="182"/>
      <c r="S655" s="183"/>
      <c r="W655" s="182"/>
      <c r="X655" s="182"/>
      <c r="Y655" s="183"/>
      <c r="Z655" s="183"/>
      <c r="AA655" s="183"/>
      <c r="AB655" s="183"/>
      <c r="AC655" s="183"/>
      <c r="AD655" s="183"/>
      <c r="AE655" s="183"/>
      <c r="AF655" s="183"/>
      <c r="AG655" s="183"/>
      <c r="AH655" s="183"/>
      <c r="AI655" s="183"/>
      <c r="AJ655" s="183"/>
      <c r="AK655" s="183"/>
      <c r="AL655" s="184"/>
    </row>
    <row r="656" spans="5:38" ht="13">
      <c r="E656" s="182"/>
      <c r="F656" s="182"/>
      <c r="G656" s="183"/>
      <c r="K656" s="182"/>
      <c r="L656" s="182"/>
      <c r="M656" s="183"/>
      <c r="Q656" s="182"/>
      <c r="R656" s="182"/>
      <c r="S656" s="183"/>
      <c r="W656" s="182"/>
      <c r="X656" s="182"/>
      <c r="Y656" s="183"/>
      <c r="Z656" s="183"/>
      <c r="AA656" s="183"/>
      <c r="AB656" s="183"/>
      <c r="AC656" s="183"/>
      <c r="AD656" s="183"/>
      <c r="AE656" s="183"/>
      <c r="AF656" s="183"/>
      <c r="AG656" s="183"/>
      <c r="AH656" s="183"/>
      <c r="AI656" s="183"/>
      <c r="AJ656" s="183"/>
      <c r="AK656" s="183"/>
      <c r="AL656" s="184"/>
    </row>
    <row r="657" spans="5:38" ht="13">
      <c r="E657" s="182"/>
      <c r="F657" s="182"/>
      <c r="G657" s="183"/>
      <c r="K657" s="182"/>
      <c r="L657" s="182"/>
      <c r="M657" s="183"/>
      <c r="Q657" s="182"/>
      <c r="R657" s="182"/>
      <c r="S657" s="183"/>
      <c r="W657" s="182"/>
      <c r="X657" s="182"/>
      <c r="Y657" s="183"/>
      <c r="Z657" s="183"/>
      <c r="AA657" s="183"/>
      <c r="AB657" s="183"/>
      <c r="AC657" s="183"/>
      <c r="AD657" s="183"/>
      <c r="AE657" s="183"/>
      <c r="AF657" s="183"/>
      <c r="AG657" s="183"/>
      <c r="AH657" s="183"/>
      <c r="AI657" s="183"/>
      <c r="AJ657" s="183"/>
      <c r="AK657" s="183"/>
      <c r="AL657" s="184"/>
    </row>
    <row r="658" spans="5:38" ht="13">
      <c r="E658" s="182"/>
      <c r="F658" s="182"/>
      <c r="G658" s="183"/>
      <c r="K658" s="182"/>
      <c r="L658" s="182"/>
      <c r="M658" s="183"/>
      <c r="Q658" s="182"/>
      <c r="R658" s="182"/>
      <c r="S658" s="183"/>
      <c r="W658" s="182"/>
      <c r="X658" s="182"/>
      <c r="Y658" s="183"/>
      <c r="Z658" s="183"/>
      <c r="AA658" s="183"/>
      <c r="AB658" s="183"/>
      <c r="AC658" s="183"/>
      <c r="AD658" s="183"/>
      <c r="AE658" s="183"/>
      <c r="AF658" s="183"/>
      <c r="AG658" s="183"/>
      <c r="AH658" s="183"/>
      <c r="AI658" s="183"/>
      <c r="AJ658" s="183"/>
      <c r="AK658" s="183"/>
      <c r="AL658" s="184"/>
    </row>
    <row r="659" spans="5:38" ht="13">
      <c r="E659" s="182"/>
      <c r="F659" s="182"/>
      <c r="G659" s="183"/>
      <c r="K659" s="182"/>
      <c r="L659" s="182"/>
      <c r="M659" s="183"/>
      <c r="Q659" s="182"/>
      <c r="R659" s="182"/>
      <c r="S659" s="183"/>
      <c r="W659" s="182"/>
      <c r="X659" s="182"/>
      <c r="Y659" s="183"/>
      <c r="Z659" s="183"/>
      <c r="AA659" s="183"/>
      <c r="AB659" s="183"/>
      <c r="AC659" s="183"/>
      <c r="AD659" s="183"/>
      <c r="AE659" s="183"/>
      <c r="AF659" s="183"/>
      <c r="AG659" s="183"/>
      <c r="AH659" s="183"/>
      <c r="AI659" s="183"/>
      <c r="AJ659" s="183"/>
      <c r="AK659" s="183"/>
      <c r="AL659" s="184"/>
    </row>
    <row r="660" spans="5:38" ht="13">
      <c r="E660" s="182"/>
      <c r="F660" s="182"/>
      <c r="G660" s="183"/>
      <c r="K660" s="182"/>
      <c r="L660" s="182"/>
      <c r="M660" s="183"/>
      <c r="Q660" s="182"/>
      <c r="R660" s="182"/>
      <c r="S660" s="183"/>
      <c r="W660" s="182"/>
      <c r="X660" s="182"/>
      <c r="Y660" s="183"/>
      <c r="Z660" s="183"/>
      <c r="AA660" s="183"/>
      <c r="AB660" s="183"/>
      <c r="AC660" s="183"/>
      <c r="AD660" s="183"/>
      <c r="AE660" s="183"/>
      <c r="AF660" s="183"/>
      <c r="AG660" s="183"/>
      <c r="AH660" s="183"/>
      <c r="AI660" s="183"/>
      <c r="AJ660" s="183"/>
      <c r="AK660" s="183"/>
      <c r="AL660" s="184"/>
    </row>
    <row r="661" spans="5:38" ht="13">
      <c r="E661" s="182"/>
      <c r="F661" s="182"/>
      <c r="G661" s="183"/>
      <c r="K661" s="182"/>
      <c r="L661" s="182"/>
      <c r="M661" s="183"/>
      <c r="Q661" s="182"/>
      <c r="R661" s="182"/>
      <c r="S661" s="183"/>
      <c r="W661" s="182"/>
      <c r="X661" s="182"/>
      <c r="Y661" s="183"/>
      <c r="Z661" s="183"/>
      <c r="AA661" s="183"/>
      <c r="AB661" s="183"/>
      <c r="AC661" s="183"/>
      <c r="AD661" s="183"/>
      <c r="AE661" s="183"/>
      <c r="AF661" s="183"/>
      <c r="AG661" s="183"/>
      <c r="AH661" s="183"/>
      <c r="AI661" s="183"/>
      <c r="AJ661" s="183"/>
      <c r="AK661" s="183"/>
      <c r="AL661" s="184"/>
    </row>
    <row r="662" spans="5:38" ht="13">
      <c r="E662" s="182"/>
      <c r="F662" s="182"/>
      <c r="G662" s="183"/>
      <c r="K662" s="182"/>
      <c r="L662" s="182"/>
      <c r="M662" s="183"/>
      <c r="Q662" s="182"/>
      <c r="R662" s="182"/>
      <c r="S662" s="183"/>
      <c r="W662" s="182"/>
      <c r="X662" s="182"/>
      <c r="Y662" s="183"/>
      <c r="Z662" s="183"/>
      <c r="AA662" s="183"/>
      <c r="AB662" s="183"/>
      <c r="AC662" s="183"/>
      <c r="AD662" s="183"/>
      <c r="AE662" s="183"/>
      <c r="AF662" s="183"/>
      <c r="AG662" s="183"/>
      <c r="AH662" s="183"/>
      <c r="AI662" s="183"/>
      <c r="AJ662" s="183"/>
      <c r="AK662" s="183"/>
      <c r="AL662" s="184"/>
    </row>
    <row r="663" spans="5:38" ht="13">
      <c r="E663" s="182"/>
      <c r="F663" s="182"/>
      <c r="G663" s="183"/>
      <c r="K663" s="182"/>
      <c r="L663" s="182"/>
      <c r="M663" s="183"/>
      <c r="Q663" s="182"/>
      <c r="R663" s="182"/>
      <c r="S663" s="183"/>
      <c r="W663" s="182"/>
      <c r="X663" s="182"/>
      <c r="Y663" s="183"/>
      <c r="Z663" s="183"/>
      <c r="AA663" s="183"/>
      <c r="AB663" s="183"/>
      <c r="AC663" s="183"/>
      <c r="AD663" s="183"/>
      <c r="AE663" s="183"/>
      <c r="AF663" s="183"/>
      <c r="AG663" s="183"/>
      <c r="AH663" s="183"/>
      <c r="AI663" s="183"/>
      <c r="AJ663" s="183"/>
      <c r="AK663" s="183"/>
      <c r="AL663" s="184"/>
    </row>
    <row r="664" spans="5:38" ht="13">
      <c r="E664" s="182"/>
      <c r="F664" s="182"/>
      <c r="G664" s="183"/>
      <c r="K664" s="182"/>
      <c r="L664" s="182"/>
      <c r="M664" s="183"/>
      <c r="Q664" s="182"/>
      <c r="R664" s="182"/>
      <c r="S664" s="183"/>
      <c r="W664" s="182"/>
      <c r="X664" s="182"/>
      <c r="Y664" s="183"/>
      <c r="Z664" s="183"/>
      <c r="AA664" s="183"/>
      <c r="AB664" s="183"/>
      <c r="AC664" s="183"/>
      <c r="AD664" s="183"/>
      <c r="AE664" s="183"/>
      <c r="AF664" s="183"/>
      <c r="AG664" s="183"/>
      <c r="AH664" s="183"/>
      <c r="AI664" s="183"/>
      <c r="AJ664" s="183"/>
      <c r="AK664" s="183"/>
      <c r="AL664" s="184"/>
    </row>
    <row r="665" spans="5:38" ht="13">
      <c r="E665" s="182"/>
      <c r="F665" s="182"/>
      <c r="G665" s="183"/>
      <c r="K665" s="182"/>
      <c r="L665" s="182"/>
      <c r="M665" s="183"/>
      <c r="Q665" s="182"/>
      <c r="R665" s="182"/>
      <c r="S665" s="183"/>
      <c r="W665" s="182"/>
      <c r="X665" s="182"/>
      <c r="Y665" s="183"/>
      <c r="Z665" s="183"/>
      <c r="AA665" s="183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4"/>
    </row>
    <row r="666" spans="5:38" ht="13">
      <c r="E666" s="182"/>
      <c r="F666" s="182"/>
      <c r="G666" s="183"/>
      <c r="K666" s="182"/>
      <c r="L666" s="182"/>
      <c r="M666" s="183"/>
      <c r="Q666" s="182"/>
      <c r="R666" s="182"/>
      <c r="S666" s="183"/>
      <c r="W666" s="182"/>
      <c r="X666" s="182"/>
      <c r="Y666" s="183"/>
      <c r="Z666" s="183"/>
      <c r="AA666" s="183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4"/>
    </row>
    <row r="667" spans="5:38" ht="13">
      <c r="E667" s="182"/>
      <c r="F667" s="182"/>
      <c r="G667" s="183"/>
      <c r="K667" s="182"/>
      <c r="L667" s="182"/>
      <c r="M667" s="183"/>
      <c r="Q667" s="182"/>
      <c r="R667" s="182"/>
      <c r="S667" s="183"/>
      <c r="W667" s="182"/>
      <c r="X667" s="182"/>
      <c r="Y667" s="183"/>
      <c r="Z667" s="183"/>
      <c r="AA667" s="183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4"/>
    </row>
    <row r="668" spans="5:38" ht="13">
      <c r="E668" s="182"/>
      <c r="F668" s="182"/>
      <c r="G668" s="183"/>
      <c r="K668" s="182"/>
      <c r="L668" s="182"/>
      <c r="M668" s="183"/>
      <c r="Q668" s="182"/>
      <c r="R668" s="182"/>
      <c r="S668" s="183"/>
      <c r="W668" s="182"/>
      <c r="X668" s="182"/>
      <c r="Y668" s="183"/>
      <c r="Z668" s="183"/>
      <c r="AA668" s="183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4"/>
    </row>
    <row r="669" spans="5:38" ht="13">
      <c r="E669" s="182"/>
      <c r="F669" s="182"/>
      <c r="G669" s="183"/>
      <c r="K669" s="182"/>
      <c r="L669" s="182"/>
      <c r="M669" s="183"/>
      <c r="Q669" s="182"/>
      <c r="R669" s="182"/>
      <c r="S669" s="183"/>
      <c r="W669" s="182"/>
      <c r="X669" s="182"/>
      <c r="Y669" s="183"/>
      <c r="Z669" s="183"/>
      <c r="AA669" s="183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4"/>
    </row>
    <row r="670" spans="5:38" ht="13">
      <c r="E670" s="182"/>
      <c r="F670" s="182"/>
      <c r="G670" s="183"/>
      <c r="K670" s="182"/>
      <c r="L670" s="182"/>
      <c r="M670" s="183"/>
      <c r="Q670" s="182"/>
      <c r="R670" s="182"/>
      <c r="S670" s="183"/>
      <c r="W670" s="182"/>
      <c r="X670" s="182"/>
      <c r="Y670" s="183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4"/>
    </row>
    <row r="671" spans="5:38" ht="13">
      <c r="E671" s="182"/>
      <c r="F671" s="182"/>
      <c r="G671" s="183"/>
      <c r="K671" s="182"/>
      <c r="L671" s="182"/>
      <c r="M671" s="183"/>
      <c r="Q671" s="182"/>
      <c r="R671" s="182"/>
      <c r="S671" s="183"/>
      <c r="W671" s="182"/>
      <c r="X671" s="182"/>
      <c r="Y671" s="183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4"/>
    </row>
    <row r="672" spans="5:38" ht="13">
      <c r="E672" s="182"/>
      <c r="F672" s="182"/>
      <c r="G672" s="183"/>
      <c r="K672" s="182"/>
      <c r="L672" s="182"/>
      <c r="M672" s="183"/>
      <c r="Q672" s="182"/>
      <c r="R672" s="182"/>
      <c r="S672" s="183"/>
      <c r="W672" s="182"/>
      <c r="X672" s="182"/>
      <c r="Y672" s="183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4"/>
    </row>
    <row r="673" spans="5:38" ht="13">
      <c r="E673" s="182"/>
      <c r="F673" s="182"/>
      <c r="G673" s="183"/>
      <c r="K673" s="182"/>
      <c r="L673" s="182"/>
      <c r="M673" s="183"/>
      <c r="Q673" s="182"/>
      <c r="R673" s="182"/>
      <c r="S673" s="183"/>
      <c r="W673" s="182"/>
      <c r="X673" s="182"/>
      <c r="Y673" s="183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4"/>
    </row>
    <row r="674" spans="5:38" ht="13">
      <c r="E674" s="182"/>
      <c r="F674" s="182"/>
      <c r="G674" s="183"/>
      <c r="K674" s="182"/>
      <c r="L674" s="182"/>
      <c r="M674" s="183"/>
      <c r="Q674" s="182"/>
      <c r="R674" s="182"/>
      <c r="S674" s="183"/>
      <c r="W674" s="182"/>
      <c r="X674" s="182"/>
      <c r="Y674" s="183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4"/>
    </row>
    <row r="675" spans="5:38" ht="13">
      <c r="E675" s="182"/>
      <c r="F675" s="182"/>
      <c r="G675" s="183"/>
      <c r="K675" s="182"/>
      <c r="L675" s="182"/>
      <c r="M675" s="183"/>
      <c r="Q675" s="182"/>
      <c r="R675" s="182"/>
      <c r="S675" s="183"/>
      <c r="W675" s="182"/>
      <c r="X675" s="182"/>
      <c r="Y675" s="183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4"/>
    </row>
    <row r="676" spans="5:38" ht="13">
      <c r="E676" s="182"/>
      <c r="F676" s="182"/>
      <c r="G676" s="183"/>
      <c r="K676" s="182"/>
      <c r="L676" s="182"/>
      <c r="M676" s="183"/>
      <c r="Q676" s="182"/>
      <c r="R676" s="182"/>
      <c r="S676" s="183"/>
      <c r="W676" s="182"/>
      <c r="X676" s="182"/>
      <c r="Y676" s="183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4"/>
    </row>
    <row r="677" spans="5:38" ht="13">
      <c r="E677" s="182"/>
      <c r="F677" s="182"/>
      <c r="G677" s="183"/>
      <c r="K677" s="182"/>
      <c r="L677" s="182"/>
      <c r="M677" s="183"/>
      <c r="Q677" s="182"/>
      <c r="R677" s="182"/>
      <c r="S677" s="183"/>
      <c r="W677" s="182"/>
      <c r="X677" s="182"/>
      <c r="Y677" s="183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4"/>
    </row>
    <row r="678" spans="5:38" ht="13">
      <c r="E678" s="182"/>
      <c r="F678" s="182"/>
      <c r="G678" s="183"/>
      <c r="K678" s="182"/>
      <c r="L678" s="182"/>
      <c r="M678" s="183"/>
      <c r="Q678" s="182"/>
      <c r="R678" s="182"/>
      <c r="S678" s="183"/>
      <c r="W678" s="182"/>
      <c r="X678" s="182"/>
      <c r="Y678" s="183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4"/>
    </row>
    <row r="679" spans="5:38" ht="13">
      <c r="E679" s="182"/>
      <c r="F679" s="182"/>
      <c r="G679" s="183"/>
      <c r="K679" s="182"/>
      <c r="L679" s="182"/>
      <c r="M679" s="183"/>
      <c r="Q679" s="182"/>
      <c r="R679" s="182"/>
      <c r="S679" s="183"/>
      <c r="W679" s="182"/>
      <c r="X679" s="182"/>
      <c r="Y679" s="183"/>
      <c r="Z679" s="183"/>
      <c r="AA679" s="183"/>
      <c r="AB679" s="183"/>
      <c r="AC679" s="183"/>
      <c r="AD679" s="183"/>
      <c r="AE679" s="183"/>
      <c r="AF679" s="183"/>
      <c r="AG679" s="183"/>
      <c r="AH679" s="183"/>
      <c r="AI679" s="183"/>
      <c r="AJ679" s="183"/>
      <c r="AK679" s="183"/>
      <c r="AL679" s="184"/>
    </row>
    <row r="680" spans="5:38" ht="13">
      <c r="E680" s="182"/>
      <c r="F680" s="182"/>
      <c r="G680" s="183"/>
      <c r="K680" s="182"/>
      <c r="L680" s="182"/>
      <c r="M680" s="183"/>
      <c r="Q680" s="182"/>
      <c r="R680" s="182"/>
      <c r="S680" s="183"/>
      <c r="W680" s="182"/>
      <c r="X680" s="182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4"/>
    </row>
    <row r="681" spans="5:38" ht="13">
      <c r="E681" s="182"/>
      <c r="F681" s="182"/>
      <c r="G681" s="183"/>
      <c r="K681" s="182"/>
      <c r="L681" s="182"/>
      <c r="M681" s="183"/>
      <c r="Q681" s="182"/>
      <c r="R681" s="182"/>
      <c r="S681" s="183"/>
      <c r="W681" s="182"/>
      <c r="X681" s="182"/>
      <c r="Y681" s="183"/>
      <c r="Z681" s="183"/>
      <c r="AA681" s="183"/>
      <c r="AB681" s="183"/>
      <c r="AC681" s="183"/>
      <c r="AD681" s="183"/>
      <c r="AE681" s="183"/>
      <c r="AF681" s="183"/>
      <c r="AG681" s="183"/>
      <c r="AH681" s="183"/>
      <c r="AI681" s="183"/>
      <c r="AJ681" s="183"/>
      <c r="AK681" s="183"/>
      <c r="AL681" s="184"/>
    </row>
    <row r="682" spans="5:38" ht="13">
      <c r="E682" s="182"/>
      <c r="F682" s="182"/>
      <c r="G682" s="183"/>
      <c r="K682" s="182"/>
      <c r="L682" s="182"/>
      <c r="M682" s="183"/>
      <c r="Q682" s="182"/>
      <c r="R682" s="182"/>
      <c r="S682" s="183"/>
      <c r="W682" s="182"/>
      <c r="X682" s="182"/>
      <c r="Y682" s="183"/>
      <c r="Z682" s="183"/>
      <c r="AA682" s="183"/>
      <c r="AB682" s="183"/>
      <c r="AC682" s="183"/>
      <c r="AD682" s="183"/>
      <c r="AE682" s="183"/>
      <c r="AF682" s="183"/>
      <c r="AG682" s="183"/>
      <c r="AH682" s="183"/>
      <c r="AI682" s="183"/>
      <c r="AJ682" s="183"/>
      <c r="AK682" s="183"/>
      <c r="AL682" s="184"/>
    </row>
    <row r="683" spans="5:38" ht="13">
      <c r="E683" s="182"/>
      <c r="F683" s="182"/>
      <c r="G683" s="183"/>
      <c r="K683" s="182"/>
      <c r="L683" s="182"/>
      <c r="M683" s="183"/>
      <c r="Q683" s="182"/>
      <c r="R683" s="182"/>
      <c r="S683" s="183"/>
      <c r="W683" s="182"/>
      <c r="X683" s="182"/>
      <c r="Y683" s="183"/>
      <c r="Z683" s="183"/>
      <c r="AA683" s="183"/>
      <c r="AB683" s="183"/>
      <c r="AC683" s="183"/>
      <c r="AD683" s="183"/>
      <c r="AE683" s="183"/>
      <c r="AF683" s="183"/>
      <c r="AG683" s="183"/>
      <c r="AH683" s="183"/>
      <c r="AI683" s="183"/>
      <c r="AJ683" s="183"/>
      <c r="AK683" s="183"/>
      <c r="AL683" s="184"/>
    </row>
    <row r="684" spans="5:38" ht="13">
      <c r="E684" s="182"/>
      <c r="F684" s="182"/>
      <c r="G684" s="183"/>
      <c r="K684" s="182"/>
      <c r="L684" s="182"/>
      <c r="M684" s="183"/>
      <c r="Q684" s="182"/>
      <c r="R684" s="182"/>
      <c r="S684" s="183"/>
      <c r="W684" s="182"/>
      <c r="X684" s="182"/>
      <c r="Y684" s="183"/>
      <c r="Z684" s="183"/>
      <c r="AA684" s="183"/>
      <c r="AB684" s="183"/>
      <c r="AC684" s="183"/>
      <c r="AD684" s="183"/>
      <c r="AE684" s="183"/>
      <c r="AF684" s="183"/>
      <c r="AG684" s="183"/>
      <c r="AH684" s="183"/>
      <c r="AI684" s="183"/>
      <c r="AJ684" s="183"/>
      <c r="AK684" s="183"/>
      <c r="AL684" s="184"/>
    </row>
    <row r="685" spans="5:38" ht="13">
      <c r="E685" s="182"/>
      <c r="F685" s="182"/>
      <c r="G685" s="183"/>
      <c r="K685" s="182"/>
      <c r="L685" s="182"/>
      <c r="M685" s="183"/>
      <c r="Q685" s="182"/>
      <c r="R685" s="182"/>
      <c r="S685" s="183"/>
      <c r="W685" s="182"/>
      <c r="X685" s="182"/>
      <c r="Y685" s="183"/>
      <c r="Z685" s="183"/>
      <c r="AA685" s="183"/>
      <c r="AB685" s="183"/>
      <c r="AC685" s="183"/>
      <c r="AD685" s="183"/>
      <c r="AE685" s="183"/>
      <c r="AF685" s="183"/>
      <c r="AG685" s="183"/>
      <c r="AH685" s="183"/>
      <c r="AI685" s="183"/>
      <c r="AJ685" s="183"/>
      <c r="AK685" s="183"/>
      <c r="AL685" s="184"/>
    </row>
    <row r="686" spans="5:38" ht="13">
      <c r="E686" s="182"/>
      <c r="F686" s="182"/>
      <c r="G686" s="183"/>
      <c r="K686" s="182"/>
      <c r="L686" s="182"/>
      <c r="M686" s="183"/>
      <c r="Q686" s="182"/>
      <c r="R686" s="182"/>
      <c r="S686" s="183"/>
      <c r="W686" s="182"/>
      <c r="X686" s="182"/>
      <c r="Y686" s="183"/>
      <c r="Z686" s="183"/>
      <c r="AA686" s="183"/>
      <c r="AB686" s="183"/>
      <c r="AC686" s="183"/>
      <c r="AD686" s="183"/>
      <c r="AE686" s="183"/>
      <c r="AF686" s="183"/>
      <c r="AG686" s="183"/>
      <c r="AH686" s="183"/>
      <c r="AI686" s="183"/>
      <c r="AJ686" s="183"/>
      <c r="AK686" s="183"/>
      <c r="AL686" s="184"/>
    </row>
    <row r="687" spans="5:38" ht="13">
      <c r="E687" s="182"/>
      <c r="F687" s="182"/>
      <c r="G687" s="183"/>
      <c r="K687" s="182"/>
      <c r="L687" s="182"/>
      <c r="M687" s="183"/>
      <c r="Q687" s="182"/>
      <c r="R687" s="182"/>
      <c r="S687" s="183"/>
      <c r="W687" s="182"/>
      <c r="X687" s="182"/>
      <c r="Y687" s="183"/>
      <c r="Z687" s="183"/>
      <c r="AA687" s="183"/>
      <c r="AB687" s="183"/>
      <c r="AC687" s="183"/>
      <c r="AD687" s="183"/>
      <c r="AE687" s="183"/>
      <c r="AF687" s="183"/>
      <c r="AG687" s="183"/>
      <c r="AH687" s="183"/>
      <c r="AI687" s="183"/>
      <c r="AJ687" s="183"/>
      <c r="AK687" s="183"/>
      <c r="AL687" s="184"/>
    </row>
    <row r="688" spans="5:38" ht="13">
      <c r="E688" s="182"/>
      <c r="F688" s="182"/>
      <c r="G688" s="183"/>
      <c r="K688" s="182"/>
      <c r="L688" s="182"/>
      <c r="M688" s="183"/>
      <c r="Q688" s="182"/>
      <c r="R688" s="182"/>
      <c r="S688" s="183"/>
      <c r="W688" s="182"/>
      <c r="X688" s="182"/>
      <c r="Y688" s="183"/>
      <c r="Z688" s="183"/>
      <c r="AA688" s="183"/>
      <c r="AB688" s="183"/>
      <c r="AC688" s="183"/>
      <c r="AD688" s="183"/>
      <c r="AE688" s="183"/>
      <c r="AF688" s="183"/>
      <c r="AG688" s="183"/>
      <c r="AH688" s="183"/>
      <c r="AI688" s="183"/>
      <c r="AJ688" s="183"/>
      <c r="AK688" s="183"/>
      <c r="AL688" s="184"/>
    </row>
    <row r="689" spans="5:38" ht="13">
      <c r="E689" s="182"/>
      <c r="F689" s="182"/>
      <c r="G689" s="183"/>
      <c r="K689" s="182"/>
      <c r="L689" s="182"/>
      <c r="M689" s="183"/>
      <c r="Q689" s="182"/>
      <c r="R689" s="182"/>
      <c r="S689" s="183"/>
      <c r="W689" s="182"/>
      <c r="X689" s="182"/>
      <c r="Y689" s="183"/>
      <c r="Z689" s="183"/>
      <c r="AA689" s="183"/>
      <c r="AB689" s="183"/>
      <c r="AC689" s="183"/>
      <c r="AD689" s="183"/>
      <c r="AE689" s="183"/>
      <c r="AF689" s="183"/>
      <c r="AG689" s="183"/>
      <c r="AH689" s="183"/>
      <c r="AI689" s="183"/>
      <c r="AJ689" s="183"/>
      <c r="AK689" s="183"/>
      <c r="AL689" s="184"/>
    </row>
    <row r="690" spans="5:38" ht="13">
      <c r="E690" s="182"/>
      <c r="F690" s="182"/>
      <c r="G690" s="183"/>
      <c r="K690" s="182"/>
      <c r="L690" s="182"/>
      <c r="M690" s="183"/>
      <c r="Q690" s="182"/>
      <c r="R690" s="182"/>
      <c r="S690" s="183"/>
      <c r="W690" s="182"/>
      <c r="X690" s="182"/>
      <c r="Y690" s="183"/>
      <c r="Z690" s="183"/>
      <c r="AA690" s="183"/>
      <c r="AB690" s="183"/>
      <c r="AC690" s="183"/>
      <c r="AD690" s="183"/>
      <c r="AE690" s="183"/>
      <c r="AF690" s="183"/>
      <c r="AG690" s="183"/>
      <c r="AH690" s="183"/>
      <c r="AI690" s="183"/>
      <c r="AJ690" s="183"/>
      <c r="AK690" s="183"/>
      <c r="AL690" s="184"/>
    </row>
    <row r="691" spans="5:38" ht="13">
      <c r="E691" s="182"/>
      <c r="F691" s="182"/>
      <c r="G691" s="183"/>
      <c r="K691" s="182"/>
      <c r="L691" s="182"/>
      <c r="M691" s="183"/>
      <c r="Q691" s="182"/>
      <c r="R691" s="182"/>
      <c r="S691" s="183"/>
      <c r="W691" s="182"/>
      <c r="X691" s="182"/>
      <c r="Y691" s="183"/>
      <c r="Z691" s="183"/>
      <c r="AA691" s="183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4"/>
    </row>
    <row r="692" spans="5:38" ht="13">
      <c r="E692" s="182"/>
      <c r="F692" s="182"/>
      <c r="G692" s="183"/>
      <c r="K692" s="182"/>
      <c r="L692" s="182"/>
      <c r="M692" s="183"/>
      <c r="Q692" s="182"/>
      <c r="R692" s="182"/>
      <c r="S692" s="183"/>
      <c r="W692" s="182"/>
      <c r="X692" s="182"/>
      <c r="Y692" s="183"/>
      <c r="Z692" s="183"/>
      <c r="AA692" s="183"/>
      <c r="AB692" s="183"/>
      <c r="AC692" s="183"/>
      <c r="AD692" s="183"/>
      <c r="AE692" s="183"/>
      <c r="AF692" s="183"/>
      <c r="AG692" s="183"/>
      <c r="AH692" s="183"/>
      <c r="AI692" s="183"/>
      <c r="AJ692" s="183"/>
      <c r="AK692" s="183"/>
      <c r="AL692" s="184"/>
    </row>
    <row r="693" spans="5:38" ht="13">
      <c r="E693" s="182"/>
      <c r="F693" s="182"/>
      <c r="G693" s="183"/>
      <c r="K693" s="182"/>
      <c r="L693" s="182"/>
      <c r="M693" s="183"/>
      <c r="Q693" s="182"/>
      <c r="R693" s="182"/>
      <c r="S693" s="183"/>
      <c r="W693" s="182"/>
      <c r="X693" s="182"/>
      <c r="Y693" s="183"/>
      <c r="Z693" s="183"/>
      <c r="AA693" s="183"/>
      <c r="AB693" s="183"/>
      <c r="AC693" s="183"/>
      <c r="AD693" s="183"/>
      <c r="AE693" s="183"/>
      <c r="AF693" s="183"/>
      <c r="AG693" s="183"/>
      <c r="AH693" s="183"/>
      <c r="AI693" s="183"/>
      <c r="AJ693" s="183"/>
      <c r="AK693" s="183"/>
      <c r="AL693" s="184"/>
    </row>
    <row r="694" spans="5:38" ht="13">
      <c r="E694" s="182"/>
      <c r="F694" s="182"/>
      <c r="G694" s="183"/>
      <c r="K694" s="182"/>
      <c r="L694" s="182"/>
      <c r="M694" s="183"/>
      <c r="Q694" s="182"/>
      <c r="R694" s="182"/>
      <c r="S694" s="183"/>
      <c r="W694" s="182"/>
      <c r="X694" s="182"/>
      <c r="Y694" s="183"/>
      <c r="Z694" s="183"/>
      <c r="AA694" s="183"/>
      <c r="AB694" s="183"/>
      <c r="AC694" s="183"/>
      <c r="AD694" s="183"/>
      <c r="AE694" s="183"/>
      <c r="AF694" s="183"/>
      <c r="AG694" s="183"/>
      <c r="AH694" s="183"/>
      <c r="AI694" s="183"/>
      <c r="AJ694" s="183"/>
      <c r="AK694" s="183"/>
      <c r="AL694" s="184"/>
    </row>
    <row r="695" spans="5:38" ht="13">
      <c r="E695" s="182"/>
      <c r="F695" s="182"/>
      <c r="G695" s="183"/>
      <c r="K695" s="182"/>
      <c r="L695" s="182"/>
      <c r="M695" s="183"/>
      <c r="Q695" s="182"/>
      <c r="R695" s="182"/>
      <c r="S695" s="183"/>
      <c r="W695" s="182"/>
      <c r="X695" s="182"/>
      <c r="Y695" s="183"/>
      <c r="Z695" s="183"/>
      <c r="AA695" s="183"/>
      <c r="AB695" s="183"/>
      <c r="AC695" s="183"/>
      <c r="AD695" s="183"/>
      <c r="AE695" s="183"/>
      <c r="AF695" s="183"/>
      <c r="AG695" s="183"/>
      <c r="AH695" s="183"/>
      <c r="AI695" s="183"/>
      <c r="AJ695" s="183"/>
      <c r="AK695" s="183"/>
      <c r="AL695" s="184"/>
    </row>
    <row r="696" spans="5:38" ht="13">
      <c r="E696" s="182"/>
      <c r="F696" s="182"/>
      <c r="G696" s="183"/>
      <c r="K696" s="182"/>
      <c r="L696" s="182"/>
      <c r="M696" s="183"/>
      <c r="Q696" s="182"/>
      <c r="R696" s="182"/>
      <c r="S696" s="183"/>
      <c r="W696" s="182"/>
      <c r="X696" s="182"/>
      <c r="Y696" s="183"/>
      <c r="Z696" s="183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4"/>
    </row>
    <row r="697" spans="5:38" ht="13">
      <c r="E697" s="182"/>
      <c r="F697" s="182"/>
      <c r="G697" s="183"/>
      <c r="K697" s="182"/>
      <c r="L697" s="182"/>
      <c r="M697" s="183"/>
      <c r="Q697" s="182"/>
      <c r="R697" s="182"/>
      <c r="S697" s="183"/>
      <c r="W697" s="182"/>
      <c r="X697" s="182"/>
      <c r="Y697" s="183"/>
      <c r="Z697" s="183"/>
      <c r="AA697" s="183"/>
      <c r="AB697" s="183"/>
      <c r="AC697" s="183"/>
      <c r="AD697" s="183"/>
      <c r="AE697" s="183"/>
      <c r="AF697" s="183"/>
      <c r="AG697" s="183"/>
      <c r="AH697" s="183"/>
      <c r="AI697" s="183"/>
      <c r="AJ697" s="183"/>
      <c r="AK697" s="183"/>
      <c r="AL697" s="184"/>
    </row>
    <row r="698" spans="5:38" ht="13">
      <c r="E698" s="182"/>
      <c r="F698" s="182"/>
      <c r="G698" s="183"/>
      <c r="K698" s="182"/>
      <c r="L698" s="182"/>
      <c r="M698" s="183"/>
      <c r="Q698" s="182"/>
      <c r="R698" s="182"/>
      <c r="S698" s="183"/>
      <c r="W698" s="182"/>
      <c r="X698" s="182"/>
      <c r="Y698" s="183"/>
      <c r="Z698" s="183"/>
      <c r="AA698" s="183"/>
      <c r="AB698" s="183"/>
      <c r="AC698" s="183"/>
      <c r="AD698" s="183"/>
      <c r="AE698" s="183"/>
      <c r="AF698" s="183"/>
      <c r="AG698" s="183"/>
      <c r="AH698" s="183"/>
      <c r="AI698" s="183"/>
      <c r="AJ698" s="183"/>
      <c r="AK698" s="183"/>
      <c r="AL698" s="184"/>
    </row>
    <row r="699" spans="5:38" ht="13">
      <c r="E699" s="182"/>
      <c r="F699" s="182"/>
      <c r="G699" s="183"/>
      <c r="K699" s="182"/>
      <c r="L699" s="182"/>
      <c r="M699" s="183"/>
      <c r="Q699" s="182"/>
      <c r="R699" s="182"/>
      <c r="S699" s="183"/>
      <c r="W699" s="182"/>
      <c r="X699" s="182"/>
      <c r="Y699" s="183"/>
      <c r="Z699" s="183"/>
      <c r="AA699" s="183"/>
      <c r="AB699" s="183"/>
      <c r="AC699" s="183"/>
      <c r="AD699" s="183"/>
      <c r="AE699" s="183"/>
      <c r="AF699" s="183"/>
      <c r="AG699" s="183"/>
      <c r="AH699" s="183"/>
      <c r="AI699" s="183"/>
      <c r="AJ699" s="183"/>
      <c r="AK699" s="183"/>
      <c r="AL699" s="184"/>
    </row>
    <row r="700" spans="5:38" ht="13">
      <c r="E700" s="182"/>
      <c r="F700" s="182"/>
      <c r="G700" s="183"/>
      <c r="K700" s="182"/>
      <c r="L700" s="182"/>
      <c r="M700" s="183"/>
      <c r="Q700" s="182"/>
      <c r="R700" s="182"/>
      <c r="S700" s="183"/>
      <c r="W700" s="182"/>
      <c r="X700" s="182"/>
      <c r="Y700" s="183"/>
      <c r="Z700" s="183"/>
      <c r="AA700" s="183"/>
      <c r="AB700" s="183"/>
      <c r="AC700" s="183"/>
      <c r="AD700" s="183"/>
      <c r="AE700" s="183"/>
      <c r="AF700" s="183"/>
      <c r="AG700" s="183"/>
      <c r="AH700" s="183"/>
      <c r="AI700" s="183"/>
      <c r="AJ700" s="183"/>
      <c r="AK700" s="183"/>
      <c r="AL700" s="184"/>
    </row>
    <row r="701" spans="5:38" ht="13">
      <c r="E701" s="182"/>
      <c r="F701" s="182"/>
      <c r="G701" s="183"/>
      <c r="K701" s="182"/>
      <c r="L701" s="182"/>
      <c r="M701" s="183"/>
      <c r="Q701" s="182"/>
      <c r="R701" s="182"/>
      <c r="S701" s="183"/>
      <c r="W701" s="182"/>
      <c r="X701" s="182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4"/>
    </row>
    <row r="702" spans="5:38" ht="13">
      <c r="E702" s="182"/>
      <c r="F702" s="182"/>
      <c r="G702" s="183"/>
      <c r="K702" s="182"/>
      <c r="L702" s="182"/>
      <c r="M702" s="183"/>
      <c r="Q702" s="182"/>
      <c r="R702" s="182"/>
      <c r="S702" s="183"/>
      <c r="W702" s="182"/>
      <c r="X702" s="182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4"/>
    </row>
    <row r="703" spans="5:38" ht="13">
      <c r="E703" s="182"/>
      <c r="F703" s="182"/>
      <c r="G703" s="183"/>
      <c r="K703" s="182"/>
      <c r="L703" s="182"/>
      <c r="M703" s="183"/>
      <c r="Q703" s="182"/>
      <c r="R703" s="182"/>
      <c r="S703" s="183"/>
      <c r="W703" s="182"/>
      <c r="X703" s="182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4"/>
    </row>
    <row r="704" spans="5:38" ht="13">
      <c r="E704" s="182"/>
      <c r="F704" s="182"/>
      <c r="G704" s="183"/>
      <c r="K704" s="182"/>
      <c r="L704" s="182"/>
      <c r="M704" s="183"/>
      <c r="Q704" s="182"/>
      <c r="R704" s="182"/>
      <c r="S704" s="183"/>
      <c r="W704" s="182"/>
      <c r="X704" s="182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4"/>
    </row>
    <row r="705" spans="5:38" ht="13">
      <c r="E705" s="182"/>
      <c r="F705" s="182"/>
      <c r="G705" s="183"/>
      <c r="K705" s="182"/>
      <c r="L705" s="182"/>
      <c r="M705" s="183"/>
      <c r="Q705" s="182"/>
      <c r="R705" s="182"/>
      <c r="S705" s="183"/>
      <c r="W705" s="182"/>
      <c r="X705" s="182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4"/>
    </row>
    <row r="706" spans="5:38" ht="13">
      <c r="E706" s="182"/>
      <c r="F706" s="182"/>
      <c r="G706" s="183"/>
      <c r="K706" s="182"/>
      <c r="L706" s="182"/>
      <c r="M706" s="183"/>
      <c r="Q706" s="182"/>
      <c r="R706" s="182"/>
      <c r="S706" s="183"/>
      <c r="W706" s="182"/>
      <c r="X706" s="182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4"/>
    </row>
    <row r="707" spans="5:38" ht="13">
      <c r="E707" s="182"/>
      <c r="F707" s="182"/>
      <c r="G707" s="183"/>
      <c r="K707" s="182"/>
      <c r="L707" s="182"/>
      <c r="M707" s="183"/>
      <c r="Q707" s="182"/>
      <c r="R707" s="182"/>
      <c r="S707" s="183"/>
      <c r="W707" s="182"/>
      <c r="X707" s="182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4"/>
    </row>
    <row r="708" spans="5:38" ht="13">
      <c r="E708" s="182"/>
      <c r="F708" s="182"/>
      <c r="G708" s="183"/>
      <c r="K708" s="182"/>
      <c r="L708" s="182"/>
      <c r="M708" s="183"/>
      <c r="Q708" s="182"/>
      <c r="R708" s="182"/>
      <c r="S708" s="183"/>
      <c r="W708" s="182"/>
      <c r="X708" s="182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4"/>
    </row>
    <row r="709" spans="5:38" ht="13">
      <c r="E709" s="182"/>
      <c r="F709" s="182"/>
      <c r="G709" s="183"/>
      <c r="K709" s="182"/>
      <c r="L709" s="182"/>
      <c r="M709" s="183"/>
      <c r="Q709" s="182"/>
      <c r="R709" s="182"/>
      <c r="S709" s="183"/>
      <c r="W709" s="182"/>
      <c r="X709" s="182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4"/>
    </row>
    <row r="710" spans="5:38" ht="13">
      <c r="E710" s="182"/>
      <c r="F710" s="182"/>
      <c r="G710" s="183"/>
      <c r="K710" s="182"/>
      <c r="L710" s="182"/>
      <c r="M710" s="183"/>
      <c r="Q710" s="182"/>
      <c r="R710" s="182"/>
      <c r="S710" s="183"/>
      <c r="W710" s="182"/>
      <c r="X710" s="182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4"/>
    </row>
    <row r="711" spans="5:38" ht="13">
      <c r="E711" s="182"/>
      <c r="F711" s="182"/>
      <c r="G711" s="183"/>
      <c r="K711" s="182"/>
      <c r="L711" s="182"/>
      <c r="M711" s="183"/>
      <c r="Q711" s="182"/>
      <c r="R711" s="182"/>
      <c r="S711" s="183"/>
      <c r="W711" s="182"/>
      <c r="X711" s="182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4"/>
    </row>
    <row r="712" spans="5:38" ht="13">
      <c r="E712" s="182"/>
      <c r="F712" s="182"/>
      <c r="G712" s="183"/>
      <c r="K712" s="182"/>
      <c r="L712" s="182"/>
      <c r="M712" s="183"/>
      <c r="Q712" s="182"/>
      <c r="R712" s="182"/>
      <c r="S712" s="183"/>
      <c r="W712" s="182"/>
      <c r="X712" s="182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4"/>
    </row>
    <row r="713" spans="5:38" ht="13">
      <c r="E713" s="182"/>
      <c r="F713" s="182"/>
      <c r="G713" s="183"/>
      <c r="K713" s="182"/>
      <c r="L713" s="182"/>
      <c r="M713" s="183"/>
      <c r="Q713" s="182"/>
      <c r="R713" s="182"/>
      <c r="S713" s="183"/>
      <c r="W713" s="182"/>
      <c r="X713" s="182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4"/>
    </row>
    <row r="714" spans="5:38" ht="13">
      <c r="E714" s="182"/>
      <c r="F714" s="182"/>
      <c r="G714" s="183"/>
      <c r="K714" s="182"/>
      <c r="L714" s="182"/>
      <c r="M714" s="183"/>
      <c r="Q714" s="182"/>
      <c r="R714" s="182"/>
      <c r="S714" s="183"/>
      <c r="W714" s="182"/>
      <c r="X714" s="182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4"/>
    </row>
    <row r="715" spans="5:38" ht="13">
      <c r="E715" s="182"/>
      <c r="F715" s="182"/>
      <c r="G715" s="183"/>
      <c r="K715" s="182"/>
      <c r="L715" s="182"/>
      <c r="M715" s="183"/>
      <c r="Q715" s="182"/>
      <c r="R715" s="182"/>
      <c r="S715" s="183"/>
      <c r="W715" s="182"/>
      <c r="X715" s="182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4"/>
    </row>
    <row r="716" spans="5:38" ht="13">
      <c r="E716" s="182"/>
      <c r="F716" s="182"/>
      <c r="G716" s="183"/>
      <c r="K716" s="182"/>
      <c r="L716" s="182"/>
      <c r="M716" s="183"/>
      <c r="Q716" s="182"/>
      <c r="R716" s="182"/>
      <c r="S716" s="183"/>
      <c r="W716" s="182"/>
      <c r="X716" s="182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4"/>
    </row>
    <row r="717" spans="5:38" ht="13">
      <c r="E717" s="182"/>
      <c r="F717" s="182"/>
      <c r="G717" s="183"/>
      <c r="K717" s="182"/>
      <c r="L717" s="182"/>
      <c r="M717" s="183"/>
      <c r="Q717" s="182"/>
      <c r="R717" s="182"/>
      <c r="S717" s="183"/>
      <c r="W717" s="182"/>
      <c r="X717" s="182"/>
      <c r="Y717" s="183"/>
      <c r="Z717" s="183"/>
      <c r="AA717" s="183"/>
      <c r="AB717" s="183"/>
      <c r="AC717" s="183"/>
      <c r="AD717" s="183"/>
      <c r="AE717" s="183"/>
      <c r="AF717" s="183"/>
      <c r="AG717" s="183"/>
      <c r="AH717" s="183"/>
      <c r="AI717" s="183"/>
      <c r="AJ717" s="183"/>
      <c r="AK717" s="183"/>
      <c r="AL717" s="184"/>
    </row>
    <row r="718" spans="5:38" ht="13">
      <c r="E718" s="182"/>
      <c r="F718" s="182"/>
      <c r="G718" s="183"/>
      <c r="K718" s="182"/>
      <c r="L718" s="182"/>
      <c r="M718" s="183"/>
      <c r="Q718" s="182"/>
      <c r="R718" s="182"/>
      <c r="S718" s="183"/>
      <c r="W718" s="182"/>
      <c r="X718" s="182"/>
      <c r="Y718" s="183"/>
      <c r="Z718" s="183"/>
      <c r="AA718" s="183"/>
      <c r="AB718" s="183"/>
      <c r="AC718" s="183"/>
      <c r="AD718" s="183"/>
      <c r="AE718" s="183"/>
      <c r="AF718" s="183"/>
      <c r="AG718" s="183"/>
      <c r="AH718" s="183"/>
      <c r="AI718" s="183"/>
      <c r="AJ718" s="183"/>
      <c r="AK718" s="183"/>
      <c r="AL718" s="184"/>
    </row>
    <row r="719" spans="5:38" ht="13">
      <c r="E719" s="182"/>
      <c r="F719" s="182"/>
      <c r="G719" s="183"/>
      <c r="K719" s="182"/>
      <c r="L719" s="182"/>
      <c r="M719" s="183"/>
      <c r="Q719" s="182"/>
      <c r="R719" s="182"/>
      <c r="S719" s="183"/>
      <c r="W719" s="182"/>
      <c r="X719" s="182"/>
      <c r="Y719" s="183"/>
      <c r="Z719" s="183"/>
      <c r="AA719" s="183"/>
      <c r="AB719" s="183"/>
      <c r="AC719" s="183"/>
      <c r="AD719" s="183"/>
      <c r="AE719" s="183"/>
      <c r="AF719" s="183"/>
      <c r="AG719" s="183"/>
      <c r="AH719" s="183"/>
      <c r="AI719" s="183"/>
      <c r="AJ719" s="183"/>
      <c r="AK719" s="183"/>
      <c r="AL719" s="184"/>
    </row>
    <row r="720" spans="5:38" ht="13">
      <c r="E720" s="182"/>
      <c r="F720" s="182"/>
      <c r="G720" s="183"/>
      <c r="K720" s="182"/>
      <c r="L720" s="182"/>
      <c r="M720" s="183"/>
      <c r="Q720" s="182"/>
      <c r="R720" s="182"/>
      <c r="S720" s="183"/>
      <c r="W720" s="182"/>
      <c r="X720" s="182"/>
      <c r="Y720" s="183"/>
      <c r="Z720" s="183"/>
      <c r="AA720" s="183"/>
      <c r="AB720" s="183"/>
      <c r="AC720" s="183"/>
      <c r="AD720" s="183"/>
      <c r="AE720" s="183"/>
      <c r="AF720" s="183"/>
      <c r="AG720" s="183"/>
      <c r="AH720" s="183"/>
      <c r="AI720" s="183"/>
      <c r="AJ720" s="183"/>
      <c r="AK720" s="183"/>
      <c r="AL720" s="184"/>
    </row>
    <row r="721" spans="5:38" ht="13">
      <c r="E721" s="182"/>
      <c r="F721" s="182"/>
      <c r="G721" s="183"/>
      <c r="K721" s="182"/>
      <c r="L721" s="182"/>
      <c r="M721" s="183"/>
      <c r="Q721" s="182"/>
      <c r="R721" s="182"/>
      <c r="S721" s="183"/>
      <c r="W721" s="182"/>
      <c r="X721" s="182"/>
      <c r="Y721" s="183"/>
      <c r="Z721" s="183"/>
      <c r="AA721" s="183"/>
      <c r="AB721" s="183"/>
      <c r="AC721" s="183"/>
      <c r="AD721" s="183"/>
      <c r="AE721" s="183"/>
      <c r="AF721" s="183"/>
      <c r="AG721" s="183"/>
      <c r="AH721" s="183"/>
      <c r="AI721" s="183"/>
      <c r="AJ721" s="183"/>
      <c r="AK721" s="183"/>
      <c r="AL721" s="184"/>
    </row>
    <row r="722" spans="5:38" ht="13">
      <c r="E722" s="182"/>
      <c r="F722" s="182"/>
      <c r="G722" s="183"/>
      <c r="K722" s="182"/>
      <c r="L722" s="182"/>
      <c r="M722" s="183"/>
      <c r="Q722" s="182"/>
      <c r="R722" s="182"/>
      <c r="S722" s="183"/>
      <c r="W722" s="182"/>
      <c r="X722" s="182"/>
      <c r="Y722" s="183"/>
      <c r="Z722" s="183"/>
      <c r="AA722" s="183"/>
      <c r="AB722" s="183"/>
      <c r="AC722" s="183"/>
      <c r="AD722" s="183"/>
      <c r="AE722" s="183"/>
      <c r="AF722" s="183"/>
      <c r="AG722" s="183"/>
      <c r="AH722" s="183"/>
      <c r="AI722" s="183"/>
      <c r="AJ722" s="183"/>
      <c r="AK722" s="183"/>
      <c r="AL722" s="184"/>
    </row>
    <row r="723" spans="5:38" ht="13">
      <c r="E723" s="182"/>
      <c r="F723" s="182"/>
      <c r="G723" s="183"/>
      <c r="K723" s="182"/>
      <c r="L723" s="182"/>
      <c r="M723" s="183"/>
      <c r="Q723" s="182"/>
      <c r="R723" s="182"/>
      <c r="S723" s="183"/>
      <c r="W723" s="182"/>
      <c r="X723" s="182"/>
      <c r="Y723" s="183"/>
      <c r="Z723" s="183"/>
      <c r="AA723" s="183"/>
      <c r="AB723" s="183"/>
      <c r="AC723" s="183"/>
      <c r="AD723" s="183"/>
      <c r="AE723" s="183"/>
      <c r="AF723" s="183"/>
      <c r="AG723" s="183"/>
      <c r="AH723" s="183"/>
      <c r="AI723" s="183"/>
      <c r="AJ723" s="183"/>
      <c r="AK723" s="183"/>
      <c r="AL723" s="184"/>
    </row>
    <row r="724" spans="5:38" ht="13">
      <c r="E724" s="182"/>
      <c r="F724" s="182"/>
      <c r="G724" s="183"/>
      <c r="K724" s="182"/>
      <c r="L724" s="182"/>
      <c r="M724" s="183"/>
      <c r="Q724" s="182"/>
      <c r="R724" s="182"/>
      <c r="S724" s="183"/>
      <c r="W724" s="182"/>
      <c r="X724" s="182"/>
      <c r="Y724" s="183"/>
      <c r="Z724" s="183"/>
      <c r="AA724" s="183"/>
      <c r="AB724" s="183"/>
      <c r="AC724" s="183"/>
      <c r="AD724" s="183"/>
      <c r="AE724" s="183"/>
      <c r="AF724" s="183"/>
      <c r="AG724" s="183"/>
      <c r="AH724" s="183"/>
      <c r="AI724" s="183"/>
      <c r="AJ724" s="183"/>
      <c r="AK724" s="183"/>
      <c r="AL724" s="184"/>
    </row>
    <row r="725" spans="5:38" ht="13">
      <c r="E725" s="182"/>
      <c r="F725" s="182"/>
      <c r="G725" s="183"/>
      <c r="K725" s="182"/>
      <c r="L725" s="182"/>
      <c r="M725" s="183"/>
      <c r="Q725" s="182"/>
      <c r="R725" s="182"/>
      <c r="S725" s="183"/>
      <c r="W725" s="182"/>
      <c r="X725" s="182"/>
      <c r="Y725" s="183"/>
      <c r="Z725" s="183"/>
      <c r="AA725" s="183"/>
      <c r="AB725" s="183"/>
      <c r="AC725" s="183"/>
      <c r="AD725" s="183"/>
      <c r="AE725" s="183"/>
      <c r="AF725" s="183"/>
      <c r="AG725" s="183"/>
      <c r="AH725" s="183"/>
      <c r="AI725" s="183"/>
      <c r="AJ725" s="183"/>
      <c r="AK725" s="183"/>
      <c r="AL725" s="184"/>
    </row>
    <row r="726" spans="5:38" ht="13">
      <c r="E726" s="182"/>
      <c r="F726" s="182"/>
      <c r="G726" s="183"/>
      <c r="K726" s="182"/>
      <c r="L726" s="182"/>
      <c r="M726" s="183"/>
      <c r="Q726" s="182"/>
      <c r="R726" s="182"/>
      <c r="S726" s="183"/>
      <c r="W726" s="182"/>
      <c r="X726" s="182"/>
      <c r="Y726" s="183"/>
      <c r="Z726" s="183"/>
      <c r="AA726" s="183"/>
      <c r="AB726" s="183"/>
      <c r="AC726" s="183"/>
      <c r="AD726" s="183"/>
      <c r="AE726" s="183"/>
      <c r="AF726" s="183"/>
      <c r="AG726" s="183"/>
      <c r="AH726" s="183"/>
      <c r="AI726" s="183"/>
      <c r="AJ726" s="183"/>
      <c r="AK726" s="183"/>
      <c r="AL726" s="184"/>
    </row>
    <row r="727" spans="5:38" ht="13">
      <c r="E727" s="182"/>
      <c r="F727" s="182"/>
      <c r="G727" s="183"/>
      <c r="K727" s="182"/>
      <c r="L727" s="182"/>
      <c r="M727" s="183"/>
      <c r="Q727" s="182"/>
      <c r="R727" s="182"/>
      <c r="S727" s="183"/>
      <c r="W727" s="182"/>
      <c r="X727" s="182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4"/>
    </row>
    <row r="728" spans="5:38" ht="13">
      <c r="E728" s="182"/>
      <c r="F728" s="182"/>
      <c r="G728" s="183"/>
      <c r="K728" s="182"/>
      <c r="L728" s="182"/>
      <c r="M728" s="183"/>
      <c r="Q728" s="182"/>
      <c r="R728" s="182"/>
      <c r="S728" s="183"/>
      <c r="W728" s="182"/>
      <c r="X728" s="182"/>
      <c r="Y728" s="183"/>
      <c r="Z728" s="183"/>
      <c r="AA728" s="183"/>
      <c r="AB728" s="183"/>
      <c r="AC728" s="183"/>
      <c r="AD728" s="183"/>
      <c r="AE728" s="183"/>
      <c r="AF728" s="183"/>
      <c r="AG728" s="183"/>
      <c r="AH728" s="183"/>
      <c r="AI728" s="183"/>
      <c r="AJ728" s="183"/>
      <c r="AK728" s="183"/>
      <c r="AL728" s="184"/>
    </row>
    <row r="729" spans="5:38" ht="13">
      <c r="E729" s="182"/>
      <c r="F729" s="182"/>
      <c r="G729" s="183"/>
      <c r="K729" s="182"/>
      <c r="L729" s="182"/>
      <c r="M729" s="183"/>
      <c r="Q729" s="182"/>
      <c r="R729" s="182"/>
      <c r="S729" s="183"/>
      <c r="W729" s="182"/>
      <c r="X729" s="182"/>
      <c r="Y729" s="183"/>
      <c r="Z729" s="183"/>
      <c r="AA729" s="183"/>
      <c r="AB729" s="183"/>
      <c r="AC729" s="183"/>
      <c r="AD729" s="183"/>
      <c r="AE729" s="183"/>
      <c r="AF729" s="183"/>
      <c r="AG729" s="183"/>
      <c r="AH729" s="183"/>
      <c r="AI729" s="183"/>
      <c r="AJ729" s="183"/>
      <c r="AK729" s="183"/>
      <c r="AL729" s="184"/>
    </row>
    <row r="730" spans="5:38" ht="13">
      <c r="E730" s="182"/>
      <c r="F730" s="182"/>
      <c r="G730" s="183"/>
      <c r="K730" s="182"/>
      <c r="L730" s="182"/>
      <c r="M730" s="183"/>
      <c r="Q730" s="182"/>
      <c r="R730" s="182"/>
      <c r="S730" s="183"/>
      <c r="W730" s="182"/>
      <c r="X730" s="182"/>
      <c r="Y730" s="183"/>
      <c r="Z730" s="183"/>
      <c r="AA730" s="183"/>
      <c r="AB730" s="183"/>
      <c r="AC730" s="183"/>
      <c r="AD730" s="183"/>
      <c r="AE730" s="183"/>
      <c r="AF730" s="183"/>
      <c r="AG730" s="183"/>
      <c r="AH730" s="183"/>
      <c r="AI730" s="183"/>
      <c r="AJ730" s="183"/>
      <c r="AK730" s="183"/>
      <c r="AL730" s="184"/>
    </row>
    <row r="731" spans="5:38" ht="13">
      <c r="E731" s="182"/>
      <c r="F731" s="182"/>
      <c r="G731" s="183"/>
      <c r="K731" s="182"/>
      <c r="L731" s="182"/>
      <c r="M731" s="183"/>
      <c r="Q731" s="182"/>
      <c r="R731" s="182"/>
      <c r="S731" s="183"/>
      <c r="W731" s="182"/>
      <c r="X731" s="182"/>
      <c r="Y731" s="183"/>
      <c r="Z731" s="183"/>
      <c r="AA731" s="183"/>
      <c r="AB731" s="183"/>
      <c r="AC731" s="183"/>
      <c r="AD731" s="183"/>
      <c r="AE731" s="183"/>
      <c r="AF731" s="183"/>
      <c r="AG731" s="183"/>
      <c r="AH731" s="183"/>
      <c r="AI731" s="183"/>
      <c r="AJ731" s="183"/>
      <c r="AK731" s="183"/>
      <c r="AL731" s="184"/>
    </row>
    <row r="732" spans="5:38" ht="13">
      <c r="E732" s="182"/>
      <c r="F732" s="182"/>
      <c r="G732" s="183"/>
      <c r="K732" s="182"/>
      <c r="L732" s="182"/>
      <c r="M732" s="183"/>
      <c r="Q732" s="182"/>
      <c r="R732" s="182"/>
      <c r="S732" s="183"/>
      <c r="W732" s="182"/>
      <c r="X732" s="182"/>
      <c r="Y732" s="183"/>
      <c r="Z732" s="183"/>
      <c r="AA732" s="183"/>
      <c r="AB732" s="183"/>
      <c r="AC732" s="183"/>
      <c r="AD732" s="183"/>
      <c r="AE732" s="183"/>
      <c r="AF732" s="183"/>
      <c r="AG732" s="183"/>
      <c r="AH732" s="183"/>
      <c r="AI732" s="183"/>
      <c r="AJ732" s="183"/>
      <c r="AK732" s="183"/>
      <c r="AL732" s="184"/>
    </row>
    <row r="733" spans="5:38" ht="13">
      <c r="E733" s="182"/>
      <c r="F733" s="182"/>
      <c r="G733" s="183"/>
      <c r="K733" s="182"/>
      <c r="L733" s="182"/>
      <c r="M733" s="183"/>
      <c r="Q733" s="182"/>
      <c r="R733" s="182"/>
      <c r="S733" s="183"/>
      <c r="W733" s="182"/>
      <c r="X733" s="182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4"/>
    </row>
    <row r="734" spans="5:38" ht="13">
      <c r="E734" s="182"/>
      <c r="F734" s="182"/>
      <c r="G734" s="183"/>
      <c r="K734" s="182"/>
      <c r="L734" s="182"/>
      <c r="M734" s="183"/>
      <c r="Q734" s="182"/>
      <c r="R734" s="182"/>
      <c r="S734" s="183"/>
      <c r="W734" s="182"/>
      <c r="X734" s="182"/>
      <c r="Y734" s="183"/>
      <c r="Z734" s="183"/>
      <c r="AA734" s="183"/>
      <c r="AB734" s="183"/>
      <c r="AC734" s="183"/>
      <c r="AD734" s="183"/>
      <c r="AE734" s="183"/>
      <c r="AF734" s="183"/>
      <c r="AG734" s="183"/>
      <c r="AH734" s="183"/>
      <c r="AI734" s="183"/>
      <c r="AJ734" s="183"/>
      <c r="AK734" s="183"/>
      <c r="AL734" s="184"/>
    </row>
    <row r="735" spans="5:38" ht="13">
      <c r="E735" s="182"/>
      <c r="F735" s="182"/>
      <c r="G735" s="183"/>
      <c r="K735" s="182"/>
      <c r="L735" s="182"/>
      <c r="M735" s="183"/>
      <c r="Q735" s="182"/>
      <c r="R735" s="182"/>
      <c r="S735" s="183"/>
      <c r="W735" s="182"/>
      <c r="X735" s="182"/>
      <c r="Y735" s="183"/>
      <c r="Z735" s="183"/>
      <c r="AA735" s="183"/>
      <c r="AB735" s="183"/>
      <c r="AC735" s="183"/>
      <c r="AD735" s="183"/>
      <c r="AE735" s="183"/>
      <c r="AF735" s="183"/>
      <c r="AG735" s="183"/>
      <c r="AH735" s="183"/>
      <c r="AI735" s="183"/>
      <c r="AJ735" s="183"/>
      <c r="AK735" s="183"/>
      <c r="AL735" s="184"/>
    </row>
    <row r="736" spans="5:38" ht="13">
      <c r="E736" s="182"/>
      <c r="F736" s="182"/>
      <c r="G736" s="183"/>
      <c r="K736" s="182"/>
      <c r="L736" s="182"/>
      <c r="M736" s="183"/>
      <c r="Q736" s="182"/>
      <c r="R736" s="182"/>
      <c r="S736" s="183"/>
      <c r="W736" s="182"/>
      <c r="X736" s="182"/>
      <c r="Y736" s="183"/>
      <c r="Z736" s="183"/>
      <c r="AA736" s="183"/>
      <c r="AB736" s="183"/>
      <c r="AC736" s="183"/>
      <c r="AD736" s="183"/>
      <c r="AE736" s="183"/>
      <c r="AF736" s="183"/>
      <c r="AG736" s="183"/>
      <c r="AH736" s="183"/>
      <c r="AI736" s="183"/>
      <c r="AJ736" s="183"/>
      <c r="AK736" s="183"/>
      <c r="AL736" s="184"/>
    </row>
    <row r="737" spans="5:38" ht="13">
      <c r="E737" s="182"/>
      <c r="F737" s="182"/>
      <c r="G737" s="183"/>
      <c r="K737" s="182"/>
      <c r="L737" s="182"/>
      <c r="M737" s="183"/>
      <c r="Q737" s="182"/>
      <c r="R737" s="182"/>
      <c r="S737" s="183"/>
      <c r="W737" s="182"/>
      <c r="X737" s="182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4"/>
    </row>
    <row r="738" spans="5:38" ht="13">
      <c r="E738" s="182"/>
      <c r="F738" s="182"/>
      <c r="G738" s="183"/>
      <c r="K738" s="182"/>
      <c r="L738" s="182"/>
      <c r="M738" s="183"/>
      <c r="Q738" s="182"/>
      <c r="R738" s="182"/>
      <c r="S738" s="183"/>
      <c r="W738" s="182"/>
      <c r="X738" s="182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4"/>
    </row>
    <row r="739" spans="5:38" ht="13">
      <c r="E739" s="182"/>
      <c r="F739" s="182"/>
      <c r="G739" s="183"/>
      <c r="K739" s="182"/>
      <c r="L739" s="182"/>
      <c r="M739" s="183"/>
      <c r="Q739" s="182"/>
      <c r="R739" s="182"/>
      <c r="S739" s="183"/>
      <c r="W739" s="182"/>
      <c r="X739" s="182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4"/>
    </row>
    <row r="740" spans="5:38" ht="13">
      <c r="E740" s="182"/>
      <c r="F740" s="182"/>
      <c r="G740" s="183"/>
      <c r="K740" s="182"/>
      <c r="L740" s="182"/>
      <c r="M740" s="183"/>
      <c r="Q740" s="182"/>
      <c r="R740" s="182"/>
      <c r="S740" s="183"/>
      <c r="W740" s="182"/>
      <c r="X740" s="182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4"/>
    </row>
    <row r="741" spans="5:38" ht="13">
      <c r="E741" s="182"/>
      <c r="F741" s="182"/>
      <c r="G741" s="183"/>
      <c r="K741" s="182"/>
      <c r="L741" s="182"/>
      <c r="M741" s="183"/>
      <c r="Q741" s="182"/>
      <c r="R741" s="182"/>
      <c r="S741" s="183"/>
      <c r="W741" s="182"/>
      <c r="X741" s="182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4"/>
    </row>
    <row r="742" spans="5:38" ht="13">
      <c r="E742" s="182"/>
      <c r="F742" s="182"/>
      <c r="G742" s="183"/>
      <c r="K742" s="182"/>
      <c r="L742" s="182"/>
      <c r="M742" s="183"/>
      <c r="Q742" s="182"/>
      <c r="R742" s="182"/>
      <c r="S742" s="183"/>
      <c r="W742" s="182"/>
      <c r="X742" s="182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4"/>
    </row>
    <row r="743" spans="5:38" ht="13">
      <c r="E743" s="182"/>
      <c r="F743" s="182"/>
      <c r="G743" s="183"/>
      <c r="K743" s="182"/>
      <c r="L743" s="182"/>
      <c r="M743" s="183"/>
      <c r="Q743" s="182"/>
      <c r="R743" s="182"/>
      <c r="S743" s="183"/>
      <c r="W743" s="182"/>
      <c r="X743" s="182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4"/>
    </row>
    <row r="744" spans="5:38" ht="13">
      <c r="E744" s="182"/>
      <c r="F744" s="182"/>
      <c r="G744" s="183"/>
      <c r="K744" s="182"/>
      <c r="L744" s="182"/>
      <c r="M744" s="183"/>
      <c r="Q744" s="182"/>
      <c r="R744" s="182"/>
      <c r="S744" s="183"/>
      <c r="W744" s="182"/>
      <c r="X744" s="182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4"/>
    </row>
    <row r="745" spans="5:38" ht="13">
      <c r="E745" s="182"/>
      <c r="F745" s="182"/>
      <c r="G745" s="183"/>
      <c r="K745" s="182"/>
      <c r="L745" s="182"/>
      <c r="M745" s="183"/>
      <c r="Q745" s="182"/>
      <c r="R745" s="182"/>
      <c r="S745" s="183"/>
      <c r="W745" s="182"/>
      <c r="X745" s="182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4"/>
    </row>
    <row r="746" spans="5:38" ht="13">
      <c r="E746" s="182"/>
      <c r="F746" s="182"/>
      <c r="G746" s="183"/>
      <c r="K746" s="182"/>
      <c r="L746" s="182"/>
      <c r="M746" s="183"/>
      <c r="Q746" s="182"/>
      <c r="R746" s="182"/>
      <c r="S746" s="183"/>
      <c r="W746" s="182"/>
      <c r="X746" s="182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4"/>
    </row>
    <row r="747" spans="5:38" ht="13">
      <c r="E747" s="182"/>
      <c r="F747" s="182"/>
      <c r="G747" s="183"/>
      <c r="K747" s="182"/>
      <c r="L747" s="182"/>
      <c r="M747" s="183"/>
      <c r="Q747" s="182"/>
      <c r="R747" s="182"/>
      <c r="S747" s="183"/>
      <c r="W747" s="182"/>
      <c r="X747" s="182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4"/>
    </row>
    <row r="748" spans="5:38" ht="13">
      <c r="E748" s="182"/>
      <c r="F748" s="182"/>
      <c r="G748" s="183"/>
      <c r="K748" s="182"/>
      <c r="L748" s="182"/>
      <c r="M748" s="183"/>
      <c r="Q748" s="182"/>
      <c r="R748" s="182"/>
      <c r="S748" s="183"/>
      <c r="W748" s="182"/>
      <c r="X748" s="182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4"/>
    </row>
    <row r="749" spans="5:38" ht="13">
      <c r="E749" s="182"/>
      <c r="F749" s="182"/>
      <c r="G749" s="183"/>
      <c r="K749" s="182"/>
      <c r="L749" s="182"/>
      <c r="M749" s="183"/>
      <c r="Q749" s="182"/>
      <c r="R749" s="182"/>
      <c r="S749" s="183"/>
      <c r="W749" s="182"/>
      <c r="X749" s="182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4"/>
    </row>
    <row r="750" spans="5:38" ht="13">
      <c r="E750" s="182"/>
      <c r="F750" s="182"/>
      <c r="G750" s="183"/>
      <c r="K750" s="182"/>
      <c r="L750" s="182"/>
      <c r="M750" s="183"/>
      <c r="Q750" s="182"/>
      <c r="R750" s="182"/>
      <c r="S750" s="183"/>
      <c r="W750" s="182"/>
      <c r="X750" s="182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4"/>
    </row>
    <row r="751" spans="5:38" ht="13">
      <c r="E751" s="182"/>
      <c r="F751" s="182"/>
      <c r="G751" s="183"/>
      <c r="K751" s="182"/>
      <c r="L751" s="182"/>
      <c r="M751" s="183"/>
      <c r="Q751" s="182"/>
      <c r="R751" s="182"/>
      <c r="S751" s="183"/>
      <c r="W751" s="182"/>
      <c r="X751" s="182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4"/>
    </row>
    <row r="752" spans="5:38" ht="13">
      <c r="E752" s="182"/>
      <c r="F752" s="182"/>
      <c r="G752" s="183"/>
      <c r="K752" s="182"/>
      <c r="L752" s="182"/>
      <c r="M752" s="183"/>
      <c r="Q752" s="182"/>
      <c r="R752" s="182"/>
      <c r="S752" s="183"/>
      <c r="W752" s="182"/>
      <c r="X752" s="182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4"/>
    </row>
    <row r="753" spans="5:38" ht="13">
      <c r="E753" s="182"/>
      <c r="F753" s="182"/>
      <c r="G753" s="183"/>
      <c r="K753" s="182"/>
      <c r="L753" s="182"/>
      <c r="M753" s="183"/>
      <c r="Q753" s="182"/>
      <c r="R753" s="182"/>
      <c r="S753" s="183"/>
      <c r="W753" s="182"/>
      <c r="X753" s="182"/>
      <c r="Y753" s="183"/>
      <c r="Z753" s="183"/>
      <c r="AA753" s="183"/>
      <c r="AB753" s="183"/>
      <c r="AC753" s="183"/>
      <c r="AD753" s="183"/>
      <c r="AE753" s="183"/>
      <c r="AF753" s="183"/>
      <c r="AG753" s="183"/>
      <c r="AH753" s="183"/>
      <c r="AI753" s="183"/>
      <c r="AJ753" s="183"/>
      <c r="AK753" s="183"/>
      <c r="AL753" s="184"/>
    </row>
    <row r="754" spans="5:38" ht="13">
      <c r="E754" s="182"/>
      <c r="F754" s="182"/>
      <c r="G754" s="183"/>
      <c r="K754" s="182"/>
      <c r="L754" s="182"/>
      <c r="M754" s="183"/>
      <c r="Q754" s="182"/>
      <c r="R754" s="182"/>
      <c r="S754" s="183"/>
      <c r="W754" s="182"/>
      <c r="X754" s="182"/>
      <c r="Y754" s="183"/>
      <c r="Z754" s="183"/>
      <c r="AA754" s="183"/>
      <c r="AB754" s="183"/>
      <c r="AC754" s="183"/>
      <c r="AD754" s="183"/>
      <c r="AE754" s="183"/>
      <c r="AF754" s="183"/>
      <c r="AG754" s="183"/>
      <c r="AH754" s="183"/>
      <c r="AI754" s="183"/>
      <c r="AJ754" s="183"/>
      <c r="AK754" s="183"/>
      <c r="AL754" s="184"/>
    </row>
    <row r="755" spans="5:38" ht="13">
      <c r="E755" s="182"/>
      <c r="F755" s="182"/>
      <c r="G755" s="183"/>
      <c r="K755" s="182"/>
      <c r="L755" s="182"/>
      <c r="M755" s="183"/>
      <c r="Q755" s="182"/>
      <c r="R755" s="182"/>
      <c r="S755" s="183"/>
      <c r="W755" s="182"/>
      <c r="X755" s="182"/>
      <c r="Y755" s="183"/>
      <c r="Z755" s="183"/>
      <c r="AA755" s="183"/>
      <c r="AB755" s="183"/>
      <c r="AC755" s="183"/>
      <c r="AD755" s="183"/>
      <c r="AE755" s="183"/>
      <c r="AF755" s="183"/>
      <c r="AG755" s="183"/>
      <c r="AH755" s="183"/>
      <c r="AI755" s="183"/>
      <c r="AJ755" s="183"/>
      <c r="AK755" s="183"/>
      <c r="AL755" s="184"/>
    </row>
    <row r="756" spans="5:38" ht="13">
      <c r="E756" s="182"/>
      <c r="F756" s="182"/>
      <c r="G756" s="183"/>
      <c r="K756" s="182"/>
      <c r="L756" s="182"/>
      <c r="M756" s="183"/>
      <c r="Q756" s="182"/>
      <c r="R756" s="182"/>
      <c r="S756" s="183"/>
      <c r="W756" s="182"/>
      <c r="X756" s="182"/>
      <c r="Y756" s="183"/>
      <c r="Z756" s="183"/>
      <c r="AA756" s="183"/>
      <c r="AB756" s="183"/>
      <c r="AC756" s="183"/>
      <c r="AD756" s="183"/>
      <c r="AE756" s="183"/>
      <c r="AF756" s="183"/>
      <c r="AG756" s="183"/>
      <c r="AH756" s="183"/>
      <c r="AI756" s="183"/>
      <c r="AJ756" s="183"/>
      <c r="AK756" s="183"/>
      <c r="AL756" s="184"/>
    </row>
    <row r="757" spans="5:38" ht="13">
      <c r="E757" s="182"/>
      <c r="F757" s="182"/>
      <c r="G757" s="183"/>
      <c r="K757" s="182"/>
      <c r="L757" s="182"/>
      <c r="M757" s="183"/>
      <c r="Q757" s="182"/>
      <c r="R757" s="182"/>
      <c r="S757" s="183"/>
      <c r="W757" s="182"/>
      <c r="X757" s="182"/>
      <c r="Y757" s="183"/>
      <c r="Z757" s="183"/>
      <c r="AA757" s="183"/>
      <c r="AB757" s="183"/>
      <c r="AC757" s="183"/>
      <c r="AD757" s="183"/>
      <c r="AE757" s="183"/>
      <c r="AF757" s="183"/>
      <c r="AG757" s="183"/>
      <c r="AH757" s="183"/>
      <c r="AI757" s="183"/>
      <c r="AJ757" s="183"/>
      <c r="AK757" s="183"/>
      <c r="AL757" s="184"/>
    </row>
    <row r="758" spans="5:38" ht="13">
      <c r="E758" s="182"/>
      <c r="F758" s="182"/>
      <c r="G758" s="183"/>
      <c r="K758" s="182"/>
      <c r="L758" s="182"/>
      <c r="M758" s="183"/>
      <c r="Q758" s="182"/>
      <c r="R758" s="182"/>
      <c r="S758" s="183"/>
      <c r="W758" s="182"/>
      <c r="X758" s="182"/>
      <c r="Y758" s="183"/>
      <c r="Z758" s="183"/>
      <c r="AA758" s="183"/>
      <c r="AB758" s="183"/>
      <c r="AC758" s="183"/>
      <c r="AD758" s="183"/>
      <c r="AE758" s="183"/>
      <c r="AF758" s="183"/>
      <c r="AG758" s="183"/>
      <c r="AH758" s="183"/>
      <c r="AI758" s="183"/>
      <c r="AJ758" s="183"/>
      <c r="AK758" s="183"/>
      <c r="AL758" s="184"/>
    </row>
    <row r="759" spans="5:38" ht="13">
      <c r="E759" s="182"/>
      <c r="F759" s="182"/>
      <c r="G759" s="183"/>
      <c r="K759" s="182"/>
      <c r="L759" s="182"/>
      <c r="M759" s="183"/>
      <c r="Q759" s="182"/>
      <c r="R759" s="182"/>
      <c r="S759" s="183"/>
      <c r="W759" s="182"/>
      <c r="X759" s="182"/>
      <c r="Y759" s="183"/>
      <c r="Z759" s="183"/>
      <c r="AA759" s="183"/>
      <c r="AB759" s="183"/>
      <c r="AC759" s="183"/>
      <c r="AD759" s="183"/>
      <c r="AE759" s="183"/>
      <c r="AF759" s="183"/>
      <c r="AG759" s="183"/>
      <c r="AH759" s="183"/>
      <c r="AI759" s="183"/>
      <c r="AJ759" s="183"/>
      <c r="AK759" s="183"/>
      <c r="AL759" s="184"/>
    </row>
    <row r="760" spans="5:38" ht="13">
      <c r="E760" s="182"/>
      <c r="F760" s="182"/>
      <c r="G760" s="183"/>
      <c r="K760" s="182"/>
      <c r="L760" s="182"/>
      <c r="M760" s="183"/>
      <c r="Q760" s="182"/>
      <c r="R760" s="182"/>
      <c r="S760" s="183"/>
      <c r="W760" s="182"/>
      <c r="X760" s="182"/>
      <c r="Y760" s="183"/>
      <c r="Z760" s="183"/>
      <c r="AA760" s="183"/>
      <c r="AB760" s="183"/>
      <c r="AC760" s="183"/>
      <c r="AD760" s="183"/>
      <c r="AE760" s="183"/>
      <c r="AF760" s="183"/>
      <c r="AG760" s="183"/>
      <c r="AH760" s="183"/>
      <c r="AI760" s="183"/>
      <c r="AJ760" s="183"/>
      <c r="AK760" s="183"/>
      <c r="AL760" s="184"/>
    </row>
    <row r="761" spans="5:38" ht="13">
      <c r="E761" s="182"/>
      <c r="F761" s="182"/>
      <c r="G761" s="183"/>
      <c r="K761" s="182"/>
      <c r="L761" s="182"/>
      <c r="M761" s="183"/>
      <c r="Q761" s="182"/>
      <c r="R761" s="182"/>
      <c r="S761" s="183"/>
      <c r="W761" s="182"/>
      <c r="X761" s="182"/>
      <c r="Y761" s="183"/>
      <c r="Z761" s="183"/>
      <c r="AA761" s="183"/>
      <c r="AB761" s="183"/>
      <c r="AC761" s="183"/>
      <c r="AD761" s="183"/>
      <c r="AE761" s="183"/>
      <c r="AF761" s="183"/>
      <c r="AG761" s="183"/>
      <c r="AH761" s="183"/>
      <c r="AI761" s="183"/>
      <c r="AJ761" s="183"/>
      <c r="AK761" s="183"/>
      <c r="AL761" s="184"/>
    </row>
    <row r="762" spans="5:38" ht="13">
      <c r="E762" s="182"/>
      <c r="F762" s="182"/>
      <c r="G762" s="183"/>
      <c r="K762" s="182"/>
      <c r="L762" s="182"/>
      <c r="M762" s="183"/>
      <c r="Q762" s="182"/>
      <c r="R762" s="182"/>
      <c r="S762" s="183"/>
      <c r="W762" s="182"/>
      <c r="X762" s="182"/>
      <c r="Y762" s="183"/>
      <c r="Z762" s="183"/>
      <c r="AA762" s="183"/>
      <c r="AB762" s="183"/>
      <c r="AC762" s="183"/>
      <c r="AD762" s="183"/>
      <c r="AE762" s="183"/>
      <c r="AF762" s="183"/>
      <c r="AG762" s="183"/>
      <c r="AH762" s="183"/>
      <c r="AI762" s="183"/>
      <c r="AJ762" s="183"/>
      <c r="AK762" s="183"/>
      <c r="AL762" s="184"/>
    </row>
    <row r="763" spans="5:38" ht="13">
      <c r="E763" s="182"/>
      <c r="F763" s="182"/>
      <c r="G763" s="183"/>
      <c r="K763" s="182"/>
      <c r="L763" s="182"/>
      <c r="M763" s="183"/>
      <c r="Q763" s="182"/>
      <c r="R763" s="182"/>
      <c r="S763" s="183"/>
      <c r="W763" s="182"/>
      <c r="X763" s="182"/>
      <c r="Y763" s="183"/>
      <c r="Z763" s="183"/>
      <c r="AA763" s="183"/>
      <c r="AB763" s="183"/>
      <c r="AC763" s="183"/>
      <c r="AD763" s="183"/>
      <c r="AE763" s="183"/>
      <c r="AF763" s="183"/>
      <c r="AG763" s="183"/>
      <c r="AH763" s="183"/>
      <c r="AI763" s="183"/>
      <c r="AJ763" s="183"/>
      <c r="AK763" s="183"/>
      <c r="AL763" s="184"/>
    </row>
    <row r="764" spans="5:38" ht="13">
      <c r="E764" s="182"/>
      <c r="F764" s="182"/>
      <c r="G764" s="183"/>
      <c r="K764" s="182"/>
      <c r="L764" s="182"/>
      <c r="M764" s="183"/>
      <c r="Q764" s="182"/>
      <c r="R764" s="182"/>
      <c r="S764" s="183"/>
      <c r="W764" s="182"/>
      <c r="X764" s="182"/>
      <c r="Y764" s="183"/>
      <c r="Z764" s="183"/>
      <c r="AA764" s="183"/>
      <c r="AB764" s="183"/>
      <c r="AC764" s="183"/>
      <c r="AD764" s="183"/>
      <c r="AE764" s="183"/>
      <c r="AF764" s="183"/>
      <c r="AG764" s="183"/>
      <c r="AH764" s="183"/>
      <c r="AI764" s="183"/>
      <c r="AJ764" s="183"/>
      <c r="AK764" s="183"/>
      <c r="AL764" s="184"/>
    </row>
    <row r="765" spans="5:38" ht="13">
      <c r="E765" s="182"/>
      <c r="F765" s="182"/>
      <c r="G765" s="183"/>
      <c r="K765" s="182"/>
      <c r="L765" s="182"/>
      <c r="M765" s="183"/>
      <c r="Q765" s="182"/>
      <c r="R765" s="182"/>
      <c r="S765" s="183"/>
      <c r="W765" s="182"/>
      <c r="X765" s="182"/>
      <c r="Y765" s="183"/>
      <c r="Z765" s="183"/>
      <c r="AA765" s="183"/>
      <c r="AB765" s="183"/>
      <c r="AC765" s="183"/>
      <c r="AD765" s="183"/>
      <c r="AE765" s="183"/>
      <c r="AF765" s="183"/>
      <c r="AG765" s="183"/>
      <c r="AH765" s="183"/>
      <c r="AI765" s="183"/>
      <c r="AJ765" s="183"/>
      <c r="AK765" s="183"/>
      <c r="AL765" s="184"/>
    </row>
    <row r="766" spans="5:38" ht="13">
      <c r="E766" s="182"/>
      <c r="F766" s="182"/>
      <c r="G766" s="183"/>
      <c r="K766" s="182"/>
      <c r="L766" s="182"/>
      <c r="M766" s="183"/>
      <c r="Q766" s="182"/>
      <c r="R766" s="182"/>
      <c r="S766" s="183"/>
      <c r="W766" s="182"/>
      <c r="X766" s="182"/>
      <c r="Y766" s="183"/>
      <c r="Z766" s="183"/>
      <c r="AA766" s="183"/>
      <c r="AB766" s="183"/>
      <c r="AC766" s="183"/>
      <c r="AD766" s="183"/>
      <c r="AE766" s="183"/>
      <c r="AF766" s="183"/>
      <c r="AG766" s="183"/>
      <c r="AH766" s="183"/>
      <c r="AI766" s="183"/>
      <c r="AJ766" s="183"/>
      <c r="AK766" s="183"/>
      <c r="AL766" s="184"/>
    </row>
    <row r="767" spans="5:38" ht="13">
      <c r="E767" s="182"/>
      <c r="F767" s="182"/>
      <c r="G767" s="183"/>
      <c r="K767" s="182"/>
      <c r="L767" s="182"/>
      <c r="M767" s="183"/>
      <c r="Q767" s="182"/>
      <c r="R767" s="182"/>
      <c r="S767" s="183"/>
      <c r="W767" s="182"/>
      <c r="X767" s="182"/>
      <c r="Y767" s="183"/>
      <c r="Z767" s="183"/>
      <c r="AA767" s="183"/>
      <c r="AB767" s="183"/>
      <c r="AC767" s="183"/>
      <c r="AD767" s="183"/>
      <c r="AE767" s="183"/>
      <c r="AF767" s="183"/>
      <c r="AG767" s="183"/>
      <c r="AH767" s="183"/>
      <c r="AI767" s="183"/>
      <c r="AJ767" s="183"/>
      <c r="AK767" s="183"/>
      <c r="AL767" s="184"/>
    </row>
    <row r="768" spans="5:38" ht="13">
      <c r="E768" s="182"/>
      <c r="F768" s="182"/>
      <c r="G768" s="183"/>
      <c r="K768" s="182"/>
      <c r="L768" s="182"/>
      <c r="M768" s="183"/>
      <c r="Q768" s="182"/>
      <c r="R768" s="182"/>
      <c r="S768" s="183"/>
      <c r="W768" s="182"/>
      <c r="X768" s="182"/>
      <c r="Y768" s="183"/>
      <c r="Z768" s="183"/>
      <c r="AA768" s="183"/>
      <c r="AB768" s="183"/>
      <c r="AC768" s="183"/>
      <c r="AD768" s="183"/>
      <c r="AE768" s="183"/>
      <c r="AF768" s="183"/>
      <c r="AG768" s="183"/>
      <c r="AH768" s="183"/>
      <c r="AI768" s="183"/>
      <c r="AJ768" s="183"/>
      <c r="AK768" s="183"/>
      <c r="AL768" s="184"/>
    </row>
    <row r="769" spans="5:38" ht="13">
      <c r="E769" s="182"/>
      <c r="F769" s="182"/>
      <c r="G769" s="183"/>
      <c r="K769" s="182"/>
      <c r="L769" s="182"/>
      <c r="M769" s="183"/>
      <c r="Q769" s="182"/>
      <c r="R769" s="182"/>
      <c r="S769" s="183"/>
      <c r="W769" s="182"/>
      <c r="X769" s="182"/>
      <c r="Y769" s="183"/>
      <c r="Z769" s="183"/>
      <c r="AA769" s="183"/>
      <c r="AB769" s="183"/>
      <c r="AC769" s="183"/>
      <c r="AD769" s="183"/>
      <c r="AE769" s="183"/>
      <c r="AF769" s="183"/>
      <c r="AG769" s="183"/>
      <c r="AH769" s="183"/>
      <c r="AI769" s="183"/>
      <c r="AJ769" s="183"/>
      <c r="AK769" s="183"/>
      <c r="AL769" s="184"/>
    </row>
    <row r="770" spans="5:38" ht="13">
      <c r="E770" s="182"/>
      <c r="F770" s="182"/>
      <c r="G770" s="183"/>
      <c r="K770" s="182"/>
      <c r="L770" s="182"/>
      <c r="M770" s="183"/>
      <c r="Q770" s="182"/>
      <c r="R770" s="182"/>
      <c r="S770" s="183"/>
      <c r="W770" s="182"/>
      <c r="X770" s="182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4"/>
    </row>
    <row r="771" spans="5:38" ht="13">
      <c r="E771" s="182"/>
      <c r="F771" s="182"/>
      <c r="G771" s="183"/>
      <c r="K771" s="182"/>
      <c r="L771" s="182"/>
      <c r="M771" s="183"/>
      <c r="Q771" s="182"/>
      <c r="R771" s="182"/>
      <c r="S771" s="183"/>
      <c r="W771" s="182"/>
      <c r="X771" s="182"/>
      <c r="Y771" s="183"/>
      <c r="Z771" s="183"/>
      <c r="AA771" s="183"/>
      <c r="AB771" s="183"/>
      <c r="AC771" s="183"/>
      <c r="AD771" s="183"/>
      <c r="AE771" s="183"/>
      <c r="AF771" s="183"/>
      <c r="AG771" s="183"/>
      <c r="AH771" s="183"/>
      <c r="AI771" s="183"/>
      <c r="AJ771" s="183"/>
      <c r="AK771" s="183"/>
      <c r="AL771" s="184"/>
    </row>
    <row r="772" spans="5:38" ht="13">
      <c r="E772" s="182"/>
      <c r="F772" s="182"/>
      <c r="G772" s="183"/>
      <c r="K772" s="182"/>
      <c r="L772" s="182"/>
      <c r="M772" s="183"/>
      <c r="Q772" s="182"/>
      <c r="R772" s="182"/>
      <c r="S772" s="183"/>
      <c r="W772" s="182"/>
      <c r="X772" s="182"/>
      <c r="Y772" s="183"/>
      <c r="Z772" s="183"/>
      <c r="AA772" s="183"/>
      <c r="AB772" s="183"/>
      <c r="AC772" s="183"/>
      <c r="AD772" s="183"/>
      <c r="AE772" s="183"/>
      <c r="AF772" s="183"/>
      <c r="AG772" s="183"/>
      <c r="AH772" s="183"/>
      <c r="AI772" s="183"/>
      <c r="AJ772" s="183"/>
      <c r="AK772" s="183"/>
      <c r="AL772" s="184"/>
    </row>
    <row r="773" spans="5:38" ht="13">
      <c r="E773" s="182"/>
      <c r="F773" s="182"/>
      <c r="G773" s="183"/>
      <c r="K773" s="182"/>
      <c r="L773" s="182"/>
      <c r="M773" s="183"/>
      <c r="Q773" s="182"/>
      <c r="R773" s="182"/>
      <c r="S773" s="183"/>
      <c r="W773" s="182"/>
      <c r="X773" s="182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4"/>
    </row>
    <row r="774" spans="5:38" ht="13">
      <c r="E774" s="182"/>
      <c r="F774" s="182"/>
      <c r="G774" s="183"/>
      <c r="K774" s="182"/>
      <c r="L774" s="182"/>
      <c r="M774" s="183"/>
      <c r="Q774" s="182"/>
      <c r="R774" s="182"/>
      <c r="S774" s="183"/>
      <c r="W774" s="182"/>
      <c r="X774" s="182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4"/>
    </row>
    <row r="775" spans="5:38" ht="13">
      <c r="E775" s="182"/>
      <c r="F775" s="182"/>
      <c r="G775" s="183"/>
      <c r="K775" s="182"/>
      <c r="L775" s="182"/>
      <c r="M775" s="183"/>
      <c r="Q775" s="182"/>
      <c r="R775" s="182"/>
      <c r="S775" s="183"/>
      <c r="W775" s="182"/>
      <c r="X775" s="182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4"/>
    </row>
    <row r="776" spans="5:38" ht="13">
      <c r="E776" s="182"/>
      <c r="F776" s="182"/>
      <c r="G776" s="183"/>
      <c r="K776" s="182"/>
      <c r="L776" s="182"/>
      <c r="M776" s="183"/>
      <c r="Q776" s="182"/>
      <c r="R776" s="182"/>
      <c r="S776" s="183"/>
      <c r="W776" s="182"/>
      <c r="X776" s="182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4"/>
    </row>
    <row r="777" spans="5:38" ht="13">
      <c r="E777" s="182"/>
      <c r="F777" s="182"/>
      <c r="G777" s="183"/>
      <c r="K777" s="182"/>
      <c r="L777" s="182"/>
      <c r="M777" s="183"/>
      <c r="Q777" s="182"/>
      <c r="R777" s="182"/>
      <c r="S777" s="183"/>
      <c r="W777" s="182"/>
      <c r="X777" s="182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4"/>
    </row>
    <row r="778" spans="5:38" ht="13">
      <c r="E778" s="182"/>
      <c r="F778" s="182"/>
      <c r="G778" s="183"/>
      <c r="K778" s="182"/>
      <c r="L778" s="182"/>
      <c r="M778" s="183"/>
      <c r="Q778" s="182"/>
      <c r="R778" s="182"/>
      <c r="S778" s="183"/>
      <c r="W778" s="182"/>
      <c r="X778" s="182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4"/>
    </row>
    <row r="779" spans="5:38" ht="13">
      <c r="E779" s="182"/>
      <c r="F779" s="182"/>
      <c r="G779" s="183"/>
      <c r="K779" s="182"/>
      <c r="L779" s="182"/>
      <c r="M779" s="183"/>
      <c r="Q779" s="182"/>
      <c r="R779" s="182"/>
      <c r="S779" s="183"/>
      <c r="W779" s="182"/>
      <c r="X779" s="182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4"/>
    </row>
    <row r="780" spans="5:38" ht="13">
      <c r="E780" s="182"/>
      <c r="F780" s="182"/>
      <c r="G780" s="183"/>
      <c r="K780" s="182"/>
      <c r="L780" s="182"/>
      <c r="M780" s="183"/>
      <c r="Q780" s="182"/>
      <c r="R780" s="182"/>
      <c r="S780" s="183"/>
      <c r="W780" s="182"/>
      <c r="X780" s="182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4"/>
    </row>
    <row r="781" spans="5:38" ht="13">
      <c r="E781" s="182"/>
      <c r="F781" s="182"/>
      <c r="G781" s="183"/>
      <c r="K781" s="182"/>
      <c r="L781" s="182"/>
      <c r="M781" s="183"/>
      <c r="Q781" s="182"/>
      <c r="R781" s="182"/>
      <c r="S781" s="183"/>
      <c r="W781" s="182"/>
      <c r="X781" s="182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4"/>
    </row>
    <row r="782" spans="5:38" ht="13">
      <c r="E782" s="182"/>
      <c r="F782" s="182"/>
      <c r="G782" s="183"/>
      <c r="K782" s="182"/>
      <c r="L782" s="182"/>
      <c r="M782" s="183"/>
      <c r="Q782" s="182"/>
      <c r="R782" s="182"/>
      <c r="S782" s="183"/>
      <c r="W782" s="182"/>
      <c r="X782" s="182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4"/>
    </row>
    <row r="783" spans="5:38" ht="13">
      <c r="E783" s="182"/>
      <c r="F783" s="182"/>
      <c r="G783" s="183"/>
      <c r="K783" s="182"/>
      <c r="L783" s="182"/>
      <c r="M783" s="183"/>
      <c r="Q783" s="182"/>
      <c r="R783" s="182"/>
      <c r="S783" s="183"/>
      <c r="W783" s="182"/>
      <c r="X783" s="182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4"/>
    </row>
    <row r="784" spans="5:38" ht="13">
      <c r="E784" s="182"/>
      <c r="F784" s="182"/>
      <c r="G784" s="183"/>
      <c r="K784" s="182"/>
      <c r="L784" s="182"/>
      <c r="M784" s="183"/>
      <c r="Q784" s="182"/>
      <c r="R784" s="182"/>
      <c r="S784" s="183"/>
      <c r="W784" s="182"/>
      <c r="X784" s="182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4"/>
    </row>
    <row r="785" spans="5:38" ht="13">
      <c r="E785" s="182"/>
      <c r="F785" s="182"/>
      <c r="G785" s="183"/>
      <c r="K785" s="182"/>
      <c r="L785" s="182"/>
      <c r="M785" s="183"/>
      <c r="Q785" s="182"/>
      <c r="R785" s="182"/>
      <c r="S785" s="183"/>
      <c r="W785" s="182"/>
      <c r="X785" s="182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4"/>
    </row>
    <row r="786" spans="5:38" ht="13">
      <c r="E786" s="182"/>
      <c r="F786" s="182"/>
      <c r="G786" s="183"/>
      <c r="K786" s="182"/>
      <c r="L786" s="182"/>
      <c r="M786" s="183"/>
      <c r="Q786" s="182"/>
      <c r="R786" s="182"/>
      <c r="S786" s="183"/>
      <c r="W786" s="182"/>
      <c r="X786" s="182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4"/>
    </row>
    <row r="787" spans="5:38" ht="13">
      <c r="E787" s="182"/>
      <c r="F787" s="182"/>
      <c r="G787" s="183"/>
      <c r="K787" s="182"/>
      <c r="L787" s="182"/>
      <c r="M787" s="183"/>
      <c r="Q787" s="182"/>
      <c r="R787" s="182"/>
      <c r="S787" s="183"/>
      <c r="W787" s="182"/>
      <c r="X787" s="182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4"/>
    </row>
    <row r="788" spans="5:38" ht="13">
      <c r="E788" s="182"/>
      <c r="F788" s="182"/>
      <c r="G788" s="183"/>
      <c r="K788" s="182"/>
      <c r="L788" s="182"/>
      <c r="M788" s="183"/>
      <c r="Q788" s="182"/>
      <c r="R788" s="182"/>
      <c r="S788" s="183"/>
      <c r="W788" s="182"/>
      <c r="X788" s="182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4"/>
    </row>
    <row r="789" spans="5:38" ht="13">
      <c r="E789" s="182"/>
      <c r="F789" s="182"/>
      <c r="G789" s="183"/>
      <c r="K789" s="182"/>
      <c r="L789" s="182"/>
      <c r="M789" s="183"/>
      <c r="Q789" s="182"/>
      <c r="R789" s="182"/>
      <c r="S789" s="183"/>
      <c r="W789" s="182"/>
      <c r="X789" s="182"/>
      <c r="Y789" s="183"/>
      <c r="Z789" s="183"/>
      <c r="AA789" s="183"/>
      <c r="AB789" s="183"/>
      <c r="AC789" s="183"/>
      <c r="AD789" s="183"/>
      <c r="AE789" s="183"/>
      <c r="AF789" s="183"/>
      <c r="AG789" s="183"/>
      <c r="AH789" s="183"/>
      <c r="AI789" s="183"/>
      <c r="AJ789" s="183"/>
      <c r="AK789" s="183"/>
      <c r="AL789" s="184"/>
    </row>
    <row r="790" spans="5:38" ht="13">
      <c r="E790" s="182"/>
      <c r="F790" s="182"/>
      <c r="G790" s="183"/>
      <c r="K790" s="182"/>
      <c r="L790" s="182"/>
      <c r="M790" s="183"/>
      <c r="Q790" s="182"/>
      <c r="R790" s="182"/>
      <c r="S790" s="183"/>
      <c r="W790" s="182"/>
      <c r="X790" s="182"/>
      <c r="Y790" s="183"/>
      <c r="Z790" s="183"/>
      <c r="AA790" s="183"/>
      <c r="AB790" s="183"/>
      <c r="AC790" s="183"/>
      <c r="AD790" s="183"/>
      <c r="AE790" s="183"/>
      <c r="AF790" s="183"/>
      <c r="AG790" s="183"/>
      <c r="AH790" s="183"/>
      <c r="AI790" s="183"/>
      <c r="AJ790" s="183"/>
      <c r="AK790" s="183"/>
      <c r="AL790" s="184"/>
    </row>
    <row r="791" spans="5:38" ht="13">
      <c r="E791" s="182"/>
      <c r="F791" s="182"/>
      <c r="G791" s="183"/>
      <c r="K791" s="182"/>
      <c r="L791" s="182"/>
      <c r="M791" s="183"/>
      <c r="Q791" s="182"/>
      <c r="R791" s="182"/>
      <c r="S791" s="183"/>
      <c r="W791" s="182"/>
      <c r="X791" s="182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4"/>
    </row>
    <row r="792" spans="5:38" ht="13">
      <c r="E792" s="182"/>
      <c r="F792" s="182"/>
      <c r="G792" s="183"/>
      <c r="K792" s="182"/>
      <c r="L792" s="182"/>
      <c r="M792" s="183"/>
      <c r="Q792" s="182"/>
      <c r="R792" s="182"/>
      <c r="S792" s="183"/>
      <c r="W792" s="182"/>
      <c r="X792" s="182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4"/>
    </row>
    <row r="793" spans="5:38" ht="13">
      <c r="E793" s="182"/>
      <c r="F793" s="182"/>
      <c r="G793" s="183"/>
      <c r="K793" s="182"/>
      <c r="L793" s="182"/>
      <c r="M793" s="183"/>
      <c r="Q793" s="182"/>
      <c r="R793" s="182"/>
      <c r="S793" s="183"/>
      <c r="W793" s="182"/>
      <c r="X793" s="182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4"/>
    </row>
    <row r="794" spans="5:38" ht="13">
      <c r="E794" s="182"/>
      <c r="F794" s="182"/>
      <c r="G794" s="183"/>
      <c r="K794" s="182"/>
      <c r="L794" s="182"/>
      <c r="M794" s="183"/>
      <c r="Q794" s="182"/>
      <c r="R794" s="182"/>
      <c r="S794" s="183"/>
      <c r="W794" s="182"/>
      <c r="X794" s="182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4"/>
    </row>
    <row r="795" spans="5:38" ht="13">
      <c r="E795" s="182"/>
      <c r="F795" s="182"/>
      <c r="G795" s="183"/>
      <c r="K795" s="182"/>
      <c r="L795" s="182"/>
      <c r="M795" s="183"/>
      <c r="Q795" s="182"/>
      <c r="R795" s="182"/>
      <c r="S795" s="183"/>
      <c r="W795" s="182"/>
      <c r="X795" s="182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4"/>
    </row>
    <row r="796" spans="5:38" ht="13">
      <c r="E796" s="182"/>
      <c r="F796" s="182"/>
      <c r="G796" s="183"/>
      <c r="K796" s="182"/>
      <c r="L796" s="182"/>
      <c r="M796" s="183"/>
      <c r="Q796" s="182"/>
      <c r="R796" s="182"/>
      <c r="S796" s="183"/>
      <c r="W796" s="182"/>
      <c r="X796" s="182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4"/>
    </row>
    <row r="797" spans="5:38" ht="13">
      <c r="E797" s="182"/>
      <c r="F797" s="182"/>
      <c r="G797" s="183"/>
      <c r="K797" s="182"/>
      <c r="L797" s="182"/>
      <c r="M797" s="183"/>
      <c r="Q797" s="182"/>
      <c r="R797" s="182"/>
      <c r="S797" s="183"/>
      <c r="W797" s="182"/>
      <c r="X797" s="182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4"/>
    </row>
    <row r="798" spans="5:38" ht="13">
      <c r="E798" s="182"/>
      <c r="F798" s="182"/>
      <c r="G798" s="183"/>
      <c r="K798" s="182"/>
      <c r="L798" s="182"/>
      <c r="M798" s="183"/>
      <c r="Q798" s="182"/>
      <c r="R798" s="182"/>
      <c r="S798" s="183"/>
      <c r="W798" s="182"/>
      <c r="X798" s="182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4"/>
    </row>
    <row r="799" spans="5:38" ht="13">
      <c r="E799" s="182"/>
      <c r="F799" s="182"/>
      <c r="G799" s="183"/>
      <c r="K799" s="182"/>
      <c r="L799" s="182"/>
      <c r="M799" s="183"/>
      <c r="Q799" s="182"/>
      <c r="R799" s="182"/>
      <c r="S799" s="183"/>
      <c r="W799" s="182"/>
      <c r="X799" s="182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4"/>
    </row>
    <row r="800" spans="5:38" ht="13">
      <c r="E800" s="182"/>
      <c r="F800" s="182"/>
      <c r="G800" s="183"/>
      <c r="K800" s="182"/>
      <c r="L800" s="182"/>
      <c r="M800" s="183"/>
      <c r="Q800" s="182"/>
      <c r="R800" s="182"/>
      <c r="S800" s="183"/>
      <c r="W800" s="182"/>
      <c r="X800" s="182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4"/>
    </row>
    <row r="801" spans="5:38" ht="13">
      <c r="E801" s="182"/>
      <c r="F801" s="182"/>
      <c r="G801" s="183"/>
      <c r="K801" s="182"/>
      <c r="L801" s="182"/>
      <c r="M801" s="183"/>
      <c r="Q801" s="182"/>
      <c r="R801" s="182"/>
      <c r="S801" s="183"/>
      <c r="W801" s="182"/>
      <c r="X801" s="182"/>
      <c r="Y801" s="183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4"/>
    </row>
    <row r="802" spans="5:38" ht="13">
      <c r="E802" s="182"/>
      <c r="F802" s="182"/>
      <c r="G802" s="183"/>
      <c r="K802" s="182"/>
      <c r="L802" s="182"/>
      <c r="M802" s="183"/>
      <c r="Q802" s="182"/>
      <c r="R802" s="182"/>
      <c r="S802" s="183"/>
      <c r="W802" s="182"/>
      <c r="X802" s="182"/>
      <c r="Y802" s="183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4"/>
    </row>
    <row r="803" spans="5:38" ht="13">
      <c r="E803" s="182"/>
      <c r="F803" s="182"/>
      <c r="G803" s="183"/>
      <c r="K803" s="182"/>
      <c r="L803" s="182"/>
      <c r="M803" s="183"/>
      <c r="Q803" s="182"/>
      <c r="R803" s="182"/>
      <c r="S803" s="183"/>
      <c r="W803" s="182"/>
      <c r="X803" s="182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4"/>
    </row>
    <row r="804" spans="5:38" ht="13">
      <c r="E804" s="182"/>
      <c r="F804" s="182"/>
      <c r="G804" s="183"/>
      <c r="K804" s="182"/>
      <c r="L804" s="182"/>
      <c r="M804" s="183"/>
      <c r="Q804" s="182"/>
      <c r="R804" s="182"/>
      <c r="S804" s="183"/>
      <c r="W804" s="182"/>
      <c r="X804" s="182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4"/>
    </row>
    <row r="805" spans="5:38" ht="13">
      <c r="E805" s="182"/>
      <c r="F805" s="182"/>
      <c r="G805" s="183"/>
      <c r="K805" s="182"/>
      <c r="L805" s="182"/>
      <c r="M805" s="183"/>
      <c r="Q805" s="182"/>
      <c r="R805" s="182"/>
      <c r="S805" s="183"/>
      <c r="W805" s="182"/>
      <c r="X805" s="182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4"/>
    </row>
    <row r="806" spans="5:38" ht="13">
      <c r="E806" s="182"/>
      <c r="F806" s="182"/>
      <c r="G806" s="183"/>
      <c r="K806" s="182"/>
      <c r="L806" s="182"/>
      <c r="M806" s="183"/>
      <c r="Q806" s="182"/>
      <c r="R806" s="182"/>
      <c r="S806" s="183"/>
      <c r="W806" s="182"/>
      <c r="X806" s="182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4"/>
    </row>
    <row r="807" spans="5:38" ht="13">
      <c r="E807" s="182"/>
      <c r="F807" s="182"/>
      <c r="G807" s="183"/>
      <c r="K807" s="182"/>
      <c r="L807" s="182"/>
      <c r="M807" s="183"/>
      <c r="Q807" s="182"/>
      <c r="R807" s="182"/>
      <c r="S807" s="183"/>
      <c r="W807" s="182"/>
      <c r="X807" s="182"/>
      <c r="Y807" s="183"/>
      <c r="Z807" s="183"/>
      <c r="AA807" s="183"/>
      <c r="AB807" s="183"/>
      <c r="AC807" s="183"/>
      <c r="AD807" s="183"/>
      <c r="AE807" s="183"/>
      <c r="AF807" s="183"/>
      <c r="AG807" s="183"/>
      <c r="AH807" s="183"/>
      <c r="AI807" s="183"/>
      <c r="AJ807" s="183"/>
      <c r="AK807" s="183"/>
      <c r="AL807" s="184"/>
    </row>
    <row r="808" spans="5:38" ht="13">
      <c r="E808" s="182"/>
      <c r="F808" s="182"/>
      <c r="G808" s="183"/>
      <c r="K808" s="182"/>
      <c r="L808" s="182"/>
      <c r="M808" s="183"/>
      <c r="Q808" s="182"/>
      <c r="R808" s="182"/>
      <c r="S808" s="183"/>
      <c r="W808" s="182"/>
      <c r="X808" s="182"/>
      <c r="Y808" s="183"/>
      <c r="Z808" s="183"/>
      <c r="AA808" s="183"/>
      <c r="AB808" s="183"/>
      <c r="AC808" s="183"/>
      <c r="AD808" s="183"/>
      <c r="AE808" s="183"/>
      <c r="AF808" s="183"/>
      <c r="AG808" s="183"/>
      <c r="AH808" s="183"/>
      <c r="AI808" s="183"/>
      <c r="AJ808" s="183"/>
      <c r="AK808" s="183"/>
      <c r="AL808" s="184"/>
    </row>
    <row r="809" spans="5:38" ht="13">
      <c r="E809" s="182"/>
      <c r="F809" s="182"/>
      <c r="G809" s="183"/>
      <c r="K809" s="182"/>
      <c r="L809" s="182"/>
      <c r="M809" s="183"/>
      <c r="Q809" s="182"/>
      <c r="R809" s="182"/>
      <c r="S809" s="183"/>
      <c r="W809" s="182"/>
      <c r="X809" s="182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4"/>
    </row>
    <row r="810" spans="5:38" ht="13">
      <c r="E810" s="182"/>
      <c r="F810" s="182"/>
      <c r="G810" s="183"/>
      <c r="K810" s="182"/>
      <c r="L810" s="182"/>
      <c r="M810" s="183"/>
      <c r="Q810" s="182"/>
      <c r="R810" s="182"/>
      <c r="S810" s="183"/>
      <c r="W810" s="182"/>
      <c r="X810" s="182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4"/>
    </row>
    <row r="811" spans="5:38" ht="13">
      <c r="E811" s="182"/>
      <c r="F811" s="182"/>
      <c r="G811" s="183"/>
      <c r="K811" s="182"/>
      <c r="L811" s="182"/>
      <c r="M811" s="183"/>
      <c r="Q811" s="182"/>
      <c r="R811" s="182"/>
      <c r="S811" s="183"/>
      <c r="W811" s="182"/>
      <c r="X811" s="182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4"/>
    </row>
    <row r="812" spans="5:38" ht="13">
      <c r="E812" s="182"/>
      <c r="F812" s="182"/>
      <c r="G812" s="183"/>
      <c r="K812" s="182"/>
      <c r="L812" s="182"/>
      <c r="M812" s="183"/>
      <c r="Q812" s="182"/>
      <c r="R812" s="182"/>
      <c r="S812" s="183"/>
      <c r="W812" s="182"/>
      <c r="X812" s="182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4"/>
    </row>
    <row r="813" spans="5:38" ht="13">
      <c r="E813" s="182"/>
      <c r="F813" s="182"/>
      <c r="G813" s="183"/>
      <c r="K813" s="182"/>
      <c r="L813" s="182"/>
      <c r="M813" s="183"/>
      <c r="Q813" s="182"/>
      <c r="R813" s="182"/>
      <c r="S813" s="183"/>
      <c r="W813" s="182"/>
      <c r="X813" s="182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4"/>
    </row>
    <row r="814" spans="5:38" ht="13">
      <c r="E814" s="182"/>
      <c r="F814" s="182"/>
      <c r="G814" s="183"/>
      <c r="K814" s="182"/>
      <c r="L814" s="182"/>
      <c r="M814" s="183"/>
      <c r="Q814" s="182"/>
      <c r="R814" s="182"/>
      <c r="S814" s="183"/>
      <c r="W814" s="182"/>
      <c r="X814" s="182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4"/>
    </row>
    <row r="815" spans="5:38" ht="13">
      <c r="E815" s="182"/>
      <c r="F815" s="182"/>
      <c r="G815" s="183"/>
      <c r="K815" s="182"/>
      <c r="L815" s="182"/>
      <c r="M815" s="183"/>
      <c r="Q815" s="182"/>
      <c r="R815" s="182"/>
      <c r="S815" s="183"/>
      <c r="W815" s="182"/>
      <c r="X815" s="182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4"/>
    </row>
    <row r="816" spans="5:38" ht="13">
      <c r="E816" s="182"/>
      <c r="F816" s="182"/>
      <c r="G816" s="183"/>
      <c r="K816" s="182"/>
      <c r="L816" s="182"/>
      <c r="M816" s="183"/>
      <c r="Q816" s="182"/>
      <c r="R816" s="182"/>
      <c r="S816" s="183"/>
      <c r="W816" s="182"/>
      <c r="X816" s="182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4"/>
    </row>
    <row r="817" spans="5:38" ht="13">
      <c r="E817" s="182"/>
      <c r="F817" s="182"/>
      <c r="G817" s="183"/>
      <c r="K817" s="182"/>
      <c r="L817" s="182"/>
      <c r="M817" s="183"/>
      <c r="Q817" s="182"/>
      <c r="R817" s="182"/>
      <c r="S817" s="183"/>
      <c r="W817" s="182"/>
      <c r="X817" s="182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4"/>
    </row>
    <row r="818" spans="5:38" ht="13">
      <c r="E818" s="182"/>
      <c r="F818" s="182"/>
      <c r="G818" s="183"/>
      <c r="K818" s="182"/>
      <c r="L818" s="182"/>
      <c r="M818" s="183"/>
      <c r="Q818" s="182"/>
      <c r="R818" s="182"/>
      <c r="S818" s="183"/>
      <c r="W818" s="182"/>
      <c r="X818" s="182"/>
      <c r="Y818" s="183"/>
      <c r="Z818" s="183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4"/>
    </row>
    <row r="819" spans="5:38" ht="13">
      <c r="E819" s="182"/>
      <c r="F819" s="182"/>
      <c r="G819" s="183"/>
      <c r="K819" s="182"/>
      <c r="L819" s="182"/>
      <c r="M819" s="183"/>
      <c r="Q819" s="182"/>
      <c r="R819" s="182"/>
      <c r="S819" s="183"/>
      <c r="W819" s="182"/>
      <c r="X819" s="182"/>
      <c r="Y819" s="183"/>
      <c r="Z819" s="183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4"/>
    </row>
    <row r="820" spans="5:38" ht="13">
      <c r="E820" s="182"/>
      <c r="F820" s="182"/>
      <c r="G820" s="183"/>
      <c r="K820" s="182"/>
      <c r="L820" s="182"/>
      <c r="M820" s="183"/>
      <c r="Q820" s="182"/>
      <c r="R820" s="182"/>
      <c r="S820" s="183"/>
      <c r="W820" s="182"/>
      <c r="X820" s="182"/>
      <c r="Y820" s="183"/>
      <c r="Z820" s="183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4"/>
    </row>
    <row r="821" spans="5:38" ht="13">
      <c r="E821" s="182"/>
      <c r="F821" s="182"/>
      <c r="G821" s="183"/>
      <c r="K821" s="182"/>
      <c r="L821" s="182"/>
      <c r="M821" s="183"/>
      <c r="Q821" s="182"/>
      <c r="R821" s="182"/>
      <c r="S821" s="183"/>
      <c r="W821" s="182"/>
      <c r="X821" s="182"/>
      <c r="Y821" s="183"/>
      <c r="Z821" s="183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4"/>
    </row>
    <row r="822" spans="5:38" ht="13">
      <c r="E822" s="182"/>
      <c r="F822" s="182"/>
      <c r="G822" s="183"/>
      <c r="K822" s="182"/>
      <c r="L822" s="182"/>
      <c r="M822" s="183"/>
      <c r="Q822" s="182"/>
      <c r="R822" s="182"/>
      <c r="S822" s="183"/>
      <c r="W822" s="182"/>
      <c r="X822" s="182"/>
      <c r="Y822" s="183"/>
      <c r="Z822" s="183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4"/>
    </row>
    <row r="823" spans="5:38" ht="13">
      <c r="E823" s="182"/>
      <c r="F823" s="182"/>
      <c r="G823" s="183"/>
      <c r="K823" s="182"/>
      <c r="L823" s="182"/>
      <c r="M823" s="183"/>
      <c r="Q823" s="182"/>
      <c r="R823" s="182"/>
      <c r="S823" s="183"/>
      <c r="W823" s="182"/>
      <c r="X823" s="182"/>
      <c r="Y823" s="183"/>
      <c r="Z823" s="183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4"/>
    </row>
    <row r="824" spans="5:38" ht="13">
      <c r="E824" s="182"/>
      <c r="F824" s="182"/>
      <c r="G824" s="183"/>
      <c r="K824" s="182"/>
      <c r="L824" s="182"/>
      <c r="M824" s="183"/>
      <c r="Q824" s="182"/>
      <c r="R824" s="182"/>
      <c r="S824" s="183"/>
      <c r="W824" s="182"/>
      <c r="X824" s="182"/>
      <c r="Y824" s="183"/>
      <c r="Z824" s="183"/>
      <c r="AA824" s="183"/>
      <c r="AB824" s="183"/>
      <c r="AC824" s="183"/>
      <c r="AD824" s="183"/>
      <c r="AE824" s="183"/>
      <c r="AF824" s="183"/>
      <c r="AG824" s="183"/>
      <c r="AH824" s="183"/>
      <c r="AI824" s="183"/>
      <c r="AJ824" s="183"/>
      <c r="AK824" s="183"/>
      <c r="AL824" s="184"/>
    </row>
    <row r="825" spans="5:38" ht="13">
      <c r="E825" s="182"/>
      <c r="F825" s="182"/>
      <c r="G825" s="183"/>
      <c r="K825" s="182"/>
      <c r="L825" s="182"/>
      <c r="M825" s="183"/>
      <c r="Q825" s="182"/>
      <c r="R825" s="182"/>
      <c r="S825" s="183"/>
      <c r="W825" s="182"/>
      <c r="X825" s="182"/>
      <c r="Y825" s="183"/>
      <c r="Z825" s="183"/>
      <c r="AA825" s="183"/>
      <c r="AB825" s="183"/>
      <c r="AC825" s="183"/>
      <c r="AD825" s="183"/>
      <c r="AE825" s="183"/>
      <c r="AF825" s="183"/>
      <c r="AG825" s="183"/>
      <c r="AH825" s="183"/>
      <c r="AI825" s="183"/>
      <c r="AJ825" s="183"/>
      <c r="AK825" s="183"/>
      <c r="AL825" s="184"/>
    </row>
    <row r="826" spans="5:38" ht="13">
      <c r="E826" s="182"/>
      <c r="F826" s="182"/>
      <c r="G826" s="183"/>
      <c r="K826" s="182"/>
      <c r="L826" s="182"/>
      <c r="M826" s="183"/>
      <c r="Q826" s="182"/>
      <c r="R826" s="182"/>
      <c r="S826" s="183"/>
      <c r="W826" s="182"/>
      <c r="X826" s="182"/>
      <c r="Y826" s="183"/>
      <c r="Z826" s="183"/>
      <c r="AA826" s="183"/>
      <c r="AB826" s="183"/>
      <c r="AC826" s="183"/>
      <c r="AD826" s="183"/>
      <c r="AE826" s="183"/>
      <c r="AF826" s="183"/>
      <c r="AG826" s="183"/>
      <c r="AH826" s="183"/>
      <c r="AI826" s="183"/>
      <c r="AJ826" s="183"/>
      <c r="AK826" s="183"/>
      <c r="AL826" s="184"/>
    </row>
    <row r="827" spans="5:38" ht="13">
      <c r="E827" s="182"/>
      <c r="F827" s="182"/>
      <c r="G827" s="183"/>
      <c r="K827" s="182"/>
      <c r="L827" s="182"/>
      <c r="M827" s="183"/>
      <c r="Q827" s="182"/>
      <c r="R827" s="182"/>
      <c r="S827" s="183"/>
      <c r="W827" s="182"/>
      <c r="X827" s="182"/>
      <c r="Y827" s="183"/>
      <c r="Z827" s="183"/>
      <c r="AA827" s="183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4"/>
    </row>
    <row r="828" spans="5:38" ht="13">
      <c r="E828" s="182"/>
      <c r="F828" s="182"/>
      <c r="G828" s="183"/>
      <c r="K828" s="182"/>
      <c r="L828" s="182"/>
      <c r="M828" s="183"/>
      <c r="Q828" s="182"/>
      <c r="R828" s="182"/>
      <c r="S828" s="183"/>
      <c r="W828" s="182"/>
      <c r="X828" s="182"/>
      <c r="Y828" s="183"/>
      <c r="Z828" s="183"/>
      <c r="AA828" s="183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4"/>
    </row>
    <row r="829" spans="5:38" ht="13">
      <c r="E829" s="182"/>
      <c r="F829" s="182"/>
      <c r="G829" s="183"/>
      <c r="K829" s="182"/>
      <c r="L829" s="182"/>
      <c r="M829" s="183"/>
      <c r="Q829" s="182"/>
      <c r="R829" s="182"/>
      <c r="S829" s="183"/>
      <c r="W829" s="182"/>
      <c r="X829" s="182"/>
      <c r="Y829" s="183"/>
      <c r="Z829" s="183"/>
      <c r="AA829" s="183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4"/>
    </row>
    <row r="830" spans="5:38" ht="13">
      <c r="E830" s="182"/>
      <c r="F830" s="182"/>
      <c r="G830" s="183"/>
      <c r="K830" s="182"/>
      <c r="L830" s="182"/>
      <c r="M830" s="183"/>
      <c r="Q830" s="182"/>
      <c r="R830" s="182"/>
      <c r="S830" s="183"/>
      <c r="W830" s="182"/>
      <c r="X830" s="182"/>
      <c r="Y830" s="183"/>
      <c r="Z830" s="183"/>
      <c r="AA830" s="183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4"/>
    </row>
    <row r="831" spans="5:38" ht="13">
      <c r="E831" s="182"/>
      <c r="F831" s="182"/>
      <c r="G831" s="183"/>
      <c r="K831" s="182"/>
      <c r="L831" s="182"/>
      <c r="M831" s="183"/>
      <c r="Q831" s="182"/>
      <c r="R831" s="182"/>
      <c r="S831" s="183"/>
      <c r="W831" s="182"/>
      <c r="X831" s="182"/>
      <c r="Y831" s="183"/>
      <c r="Z831" s="183"/>
      <c r="AA831" s="183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4"/>
    </row>
    <row r="832" spans="5:38" ht="13">
      <c r="E832" s="182"/>
      <c r="F832" s="182"/>
      <c r="G832" s="183"/>
      <c r="K832" s="182"/>
      <c r="L832" s="182"/>
      <c r="M832" s="183"/>
      <c r="Q832" s="182"/>
      <c r="R832" s="182"/>
      <c r="S832" s="183"/>
      <c r="W832" s="182"/>
      <c r="X832" s="182"/>
      <c r="Y832" s="183"/>
      <c r="Z832" s="183"/>
      <c r="AA832" s="183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4"/>
    </row>
    <row r="833" spans="5:38" ht="13">
      <c r="E833" s="182"/>
      <c r="F833" s="182"/>
      <c r="G833" s="183"/>
      <c r="K833" s="182"/>
      <c r="L833" s="182"/>
      <c r="M833" s="183"/>
      <c r="Q833" s="182"/>
      <c r="R833" s="182"/>
      <c r="S833" s="183"/>
      <c r="W833" s="182"/>
      <c r="X833" s="182"/>
      <c r="Y833" s="183"/>
      <c r="Z833" s="183"/>
      <c r="AA833" s="183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4"/>
    </row>
    <row r="834" spans="5:38" ht="13">
      <c r="E834" s="182"/>
      <c r="F834" s="182"/>
      <c r="G834" s="183"/>
      <c r="K834" s="182"/>
      <c r="L834" s="182"/>
      <c r="M834" s="183"/>
      <c r="Q834" s="182"/>
      <c r="R834" s="182"/>
      <c r="S834" s="183"/>
      <c r="W834" s="182"/>
      <c r="X834" s="182"/>
      <c r="Y834" s="183"/>
      <c r="Z834" s="183"/>
      <c r="AA834" s="183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4"/>
    </row>
    <row r="835" spans="5:38" ht="13">
      <c r="E835" s="182"/>
      <c r="F835" s="182"/>
      <c r="G835" s="183"/>
      <c r="K835" s="182"/>
      <c r="L835" s="182"/>
      <c r="M835" s="183"/>
      <c r="Q835" s="182"/>
      <c r="R835" s="182"/>
      <c r="S835" s="183"/>
      <c r="W835" s="182"/>
      <c r="X835" s="182"/>
      <c r="Y835" s="183"/>
      <c r="Z835" s="183"/>
      <c r="AA835" s="183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4"/>
    </row>
    <row r="836" spans="5:38" ht="13">
      <c r="E836" s="182"/>
      <c r="F836" s="182"/>
      <c r="G836" s="183"/>
      <c r="K836" s="182"/>
      <c r="L836" s="182"/>
      <c r="M836" s="183"/>
      <c r="Q836" s="182"/>
      <c r="R836" s="182"/>
      <c r="S836" s="183"/>
      <c r="W836" s="182"/>
      <c r="X836" s="182"/>
      <c r="Y836" s="183"/>
      <c r="Z836" s="183"/>
      <c r="AA836" s="183"/>
      <c r="AB836" s="183"/>
      <c r="AC836" s="183"/>
      <c r="AD836" s="183"/>
      <c r="AE836" s="183"/>
      <c r="AF836" s="183"/>
      <c r="AG836" s="183"/>
      <c r="AH836" s="183"/>
      <c r="AI836" s="183"/>
      <c r="AJ836" s="183"/>
      <c r="AK836" s="183"/>
      <c r="AL836" s="184"/>
    </row>
    <row r="837" spans="5:38" ht="13">
      <c r="E837" s="182"/>
      <c r="F837" s="182"/>
      <c r="G837" s="183"/>
      <c r="K837" s="182"/>
      <c r="L837" s="182"/>
      <c r="M837" s="183"/>
      <c r="Q837" s="182"/>
      <c r="R837" s="182"/>
      <c r="S837" s="183"/>
      <c r="W837" s="182"/>
      <c r="X837" s="182"/>
      <c r="Y837" s="183"/>
      <c r="Z837" s="183"/>
      <c r="AA837" s="183"/>
      <c r="AB837" s="183"/>
      <c r="AC837" s="183"/>
      <c r="AD837" s="183"/>
      <c r="AE837" s="183"/>
      <c r="AF837" s="183"/>
      <c r="AG837" s="183"/>
      <c r="AH837" s="183"/>
      <c r="AI837" s="183"/>
      <c r="AJ837" s="183"/>
      <c r="AK837" s="183"/>
      <c r="AL837" s="184"/>
    </row>
    <row r="838" spans="5:38" ht="13">
      <c r="E838" s="182"/>
      <c r="F838" s="182"/>
      <c r="G838" s="183"/>
      <c r="K838" s="182"/>
      <c r="L838" s="182"/>
      <c r="M838" s="183"/>
      <c r="Q838" s="182"/>
      <c r="R838" s="182"/>
      <c r="S838" s="183"/>
      <c r="W838" s="182"/>
      <c r="X838" s="182"/>
      <c r="Y838" s="183"/>
      <c r="Z838" s="183"/>
      <c r="AA838" s="183"/>
      <c r="AB838" s="183"/>
      <c r="AC838" s="183"/>
      <c r="AD838" s="183"/>
      <c r="AE838" s="183"/>
      <c r="AF838" s="183"/>
      <c r="AG838" s="183"/>
      <c r="AH838" s="183"/>
      <c r="AI838" s="183"/>
      <c r="AJ838" s="183"/>
      <c r="AK838" s="183"/>
      <c r="AL838" s="184"/>
    </row>
    <row r="839" spans="5:38" ht="13">
      <c r="E839" s="182"/>
      <c r="F839" s="182"/>
      <c r="G839" s="183"/>
      <c r="K839" s="182"/>
      <c r="L839" s="182"/>
      <c r="M839" s="183"/>
      <c r="Q839" s="182"/>
      <c r="R839" s="182"/>
      <c r="S839" s="183"/>
      <c r="W839" s="182"/>
      <c r="X839" s="182"/>
      <c r="Y839" s="183"/>
      <c r="Z839" s="183"/>
      <c r="AA839" s="183"/>
      <c r="AB839" s="183"/>
      <c r="AC839" s="183"/>
      <c r="AD839" s="183"/>
      <c r="AE839" s="183"/>
      <c r="AF839" s="183"/>
      <c r="AG839" s="183"/>
      <c r="AH839" s="183"/>
      <c r="AI839" s="183"/>
      <c r="AJ839" s="183"/>
      <c r="AK839" s="183"/>
      <c r="AL839" s="184"/>
    </row>
    <row r="840" spans="5:38" ht="13">
      <c r="E840" s="182"/>
      <c r="F840" s="182"/>
      <c r="G840" s="183"/>
      <c r="K840" s="182"/>
      <c r="L840" s="182"/>
      <c r="M840" s="183"/>
      <c r="Q840" s="182"/>
      <c r="R840" s="182"/>
      <c r="S840" s="183"/>
      <c r="W840" s="182"/>
      <c r="X840" s="182"/>
      <c r="Y840" s="183"/>
      <c r="Z840" s="183"/>
      <c r="AA840" s="183"/>
      <c r="AB840" s="183"/>
      <c r="AC840" s="183"/>
      <c r="AD840" s="183"/>
      <c r="AE840" s="183"/>
      <c r="AF840" s="183"/>
      <c r="AG840" s="183"/>
      <c r="AH840" s="183"/>
      <c r="AI840" s="183"/>
      <c r="AJ840" s="183"/>
      <c r="AK840" s="183"/>
      <c r="AL840" s="184"/>
    </row>
    <row r="841" spans="5:38" ht="13">
      <c r="E841" s="182"/>
      <c r="F841" s="182"/>
      <c r="G841" s="183"/>
      <c r="K841" s="182"/>
      <c r="L841" s="182"/>
      <c r="M841" s="183"/>
      <c r="Q841" s="182"/>
      <c r="R841" s="182"/>
      <c r="S841" s="183"/>
      <c r="W841" s="182"/>
      <c r="X841" s="182"/>
      <c r="Y841" s="183"/>
      <c r="Z841" s="183"/>
      <c r="AA841" s="183"/>
      <c r="AB841" s="183"/>
      <c r="AC841" s="183"/>
      <c r="AD841" s="183"/>
      <c r="AE841" s="183"/>
      <c r="AF841" s="183"/>
      <c r="AG841" s="183"/>
      <c r="AH841" s="183"/>
      <c r="AI841" s="183"/>
      <c r="AJ841" s="183"/>
      <c r="AK841" s="183"/>
      <c r="AL841" s="184"/>
    </row>
    <row r="842" spans="5:38" ht="13">
      <c r="E842" s="182"/>
      <c r="F842" s="182"/>
      <c r="G842" s="183"/>
      <c r="K842" s="182"/>
      <c r="L842" s="182"/>
      <c r="M842" s="183"/>
      <c r="Q842" s="182"/>
      <c r="R842" s="182"/>
      <c r="S842" s="183"/>
      <c r="W842" s="182"/>
      <c r="X842" s="182"/>
      <c r="Y842" s="183"/>
      <c r="Z842" s="183"/>
      <c r="AA842" s="183"/>
      <c r="AB842" s="183"/>
      <c r="AC842" s="183"/>
      <c r="AD842" s="183"/>
      <c r="AE842" s="183"/>
      <c r="AF842" s="183"/>
      <c r="AG842" s="183"/>
      <c r="AH842" s="183"/>
      <c r="AI842" s="183"/>
      <c r="AJ842" s="183"/>
      <c r="AK842" s="183"/>
      <c r="AL842" s="184"/>
    </row>
    <row r="843" spans="5:38" ht="13">
      <c r="E843" s="182"/>
      <c r="F843" s="182"/>
      <c r="G843" s="183"/>
      <c r="K843" s="182"/>
      <c r="L843" s="182"/>
      <c r="M843" s="183"/>
      <c r="Q843" s="182"/>
      <c r="R843" s="182"/>
      <c r="S843" s="183"/>
      <c r="W843" s="182"/>
      <c r="X843" s="182"/>
      <c r="Y843" s="183"/>
      <c r="Z843" s="183"/>
      <c r="AA843" s="183"/>
      <c r="AB843" s="183"/>
      <c r="AC843" s="183"/>
      <c r="AD843" s="183"/>
      <c r="AE843" s="183"/>
      <c r="AF843" s="183"/>
      <c r="AG843" s="183"/>
      <c r="AH843" s="183"/>
      <c r="AI843" s="183"/>
      <c r="AJ843" s="183"/>
      <c r="AK843" s="183"/>
      <c r="AL843" s="184"/>
    </row>
    <row r="844" spans="5:38" ht="13">
      <c r="E844" s="182"/>
      <c r="F844" s="182"/>
      <c r="G844" s="183"/>
      <c r="K844" s="182"/>
      <c r="L844" s="182"/>
      <c r="M844" s="183"/>
      <c r="Q844" s="182"/>
      <c r="R844" s="182"/>
      <c r="S844" s="183"/>
      <c r="W844" s="182"/>
      <c r="X844" s="182"/>
      <c r="Y844" s="183"/>
      <c r="Z844" s="183"/>
      <c r="AA844" s="183"/>
      <c r="AB844" s="183"/>
      <c r="AC844" s="183"/>
      <c r="AD844" s="183"/>
      <c r="AE844" s="183"/>
      <c r="AF844" s="183"/>
      <c r="AG844" s="183"/>
      <c r="AH844" s="183"/>
      <c r="AI844" s="183"/>
      <c r="AJ844" s="183"/>
      <c r="AK844" s="183"/>
      <c r="AL844" s="184"/>
    </row>
    <row r="845" spans="5:38" ht="13">
      <c r="E845" s="182"/>
      <c r="F845" s="182"/>
      <c r="G845" s="183"/>
      <c r="K845" s="182"/>
      <c r="L845" s="182"/>
      <c r="M845" s="183"/>
      <c r="Q845" s="182"/>
      <c r="R845" s="182"/>
      <c r="S845" s="183"/>
      <c r="W845" s="182"/>
      <c r="X845" s="182"/>
      <c r="Y845" s="183"/>
      <c r="Z845" s="183"/>
      <c r="AA845" s="183"/>
      <c r="AB845" s="183"/>
      <c r="AC845" s="183"/>
      <c r="AD845" s="183"/>
      <c r="AE845" s="183"/>
      <c r="AF845" s="183"/>
      <c r="AG845" s="183"/>
      <c r="AH845" s="183"/>
      <c r="AI845" s="183"/>
      <c r="AJ845" s="183"/>
      <c r="AK845" s="183"/>
      <c r="AL845" s="184"/>
    </row>
    <row r="846" spans="5:38" ht="13">
      <c r="E846" s="182"/>
      <c r="F846" s="182"/>
      <c r="G846" s="183"/>
      <c r="K846" s="182"/>
      <c r="L846" s="182"/>
      <c r="M846" s="183"/>
      <c r="Q846" s="182"/>
      <c r="R846" s="182"/>
      <c r="S846" s="183"/>
      <c r="W846" s="182"/>
      <c r="X846" s="182"/>
      <c r="Y846" s="183"/>
      <c r="Z846" s="183"/>
      <c r="AA846" s="183"/>
      <c r="AB846" s="183"/>
      <c r="AC846" s="183"/>
      <c r="AD846" s="183"/>
      <c r="AE846" s="183"/>
      <c r="AF846" s="183"/>
      <c r="AG846" s="183"/>
      <c r="AH846" s="183"/>
      <c r="AI846" s="183"/>
      <c r="AJ846" s="183"/>
      <c r="AK846" s="183"/>
      <c r="AL846" s="184"/>
    </row>
    <row r="847" spans="5:38" ht="13">
      <c r="E847" s="182"/>
      <c r="F847" s="182"/>
      <c r="G847" s="183"/>
      <c r="K847" s="182"/>
      <c r="L847" s="182"/>
      <c r="M847" s="183"/>
      <c r="Q847" s="182"/>
      <c r="R847" s="182"/>
      <c r="S847" s="183"/>
      <c r="W847" s="182"/>
      <c r="X847" s="182"/>
      <c r="Y847" s="183"/>
      <c r="Z847" s="183"/>
      <c r="AA847" s="183"/>
      <c r="AB847" s="183"/>
      <c r="AC847" s="183"/>
      <c r="AD847" s="183"/>
      <c r="AE847" s="183"/>
      <c r="AF847" s="183"/>
      <c r="AG847" s="183"/>
      <c r="AH847" s="183"/>
      <c r="AI847" s="183"/>
      <c r="AJ847" s="183"/>
      <c r="AK847" s="183"/>
      <c r="AL847" s="184"/>
    </row>
    <row r="848" spans="5:38" ht="13">
      <c r="E848" s="182"/>
      <c r="F848" s="182"/>
      <c r="G848" s="183"/>
      <c r="K848" s="182"/>
      <c r="L848" s="182"/>
      <c r="M848" s="183"/>
      <c r="Q848" s="182"/>
      <c r="R848" s="182"/>
      <c r="S848" s="183"/>
      <c r="W848" s="182"/>
      <c r="X848" s="182"/>
      <c r="Y848" s="183"/>
      <c r="Z848" s="183"/>
      <c r="AA848" s="183"/>
      <c r="AB848" s="183"/>
      <c r="AC848" s="183"/>
      <c r="AD848" s="183"/>
      <c r="AE848" s="183"/>
      <c r="AF848" s="183"/>
      <c r="AG848" s="183"/>
      <c r="AH848" s="183"/>
      <c r="AI848" s="183"/>
      <c r="AJ848" s="183"/>
      <c r="AK848" s="183"/>
      <c r="AL848" s="184"/>
    </row>
    <row r="849" spans="5:38" ht="13">
      <c r="E849" s="182"/>
      <c r="F849" s="182"/>
      <c r="G849" s="183"/>
      <c r="K849" s="182"/>
      <c r="L849" s="182"/>
      <c r="M849" s="183"/>
      <c r="Q849" s="182"/>
      <c r="R849" s="182"/>
      <c r="S849" s="183"/>
      <c r="W849" s="182"/>
      <c r="X849" s="182"/>
      <c r="Y849" s="183"/>
      <c r="Z849" s="183"/>
      <c r="AA849" s="183"/>
      <c r="AB849" s="183"/>
      <c r="AC849" s="183"/>
      <c r="AD849" s="183"/>
      <c r="AE849" s="183"/>
      <c r="AF849" s="183"/>
      <c r="AG849" s="183"/>
      <c r="AH849" s="183"/>
      <c r="AI849" s="183"/>
      <c r="AJ849" s="183"/>
      <c r="AK849" s="183"/>
      <c r="AL849" s="184"/>
    </row>
    <row r="850" spans="5:38" ht="13">
      <c r="E850" s="182"/>
      <c r="F850" s="182"/>
      <c r="G850" s="183"/>
      <c r="K850" s="182"/>
      <c r="L850" s="182"/>
      <c r="M850" s="183"/>
      <c r="Q850" s="182"/>
      <c r="R850" s="182"/>
      <c r="S850" s="183"/>
      <c r="W850" s="182"/>
      <c r="X850" s="182"/>
      <c r="Y850" s="183"/>
      <c r="Z850" s="183"/>
      <c r="AA850" s="183"/>
      <c r="AB850" s="183"/>
      <c r="AC850" s="183"/>
      <c r="AD850" s="183"/>
      <c r="AE850" s="183"/>
      <c r="AF850" s="183"/>
      <c r="AG850" s="183"/>
      <c r="AH850" s="183"/>
      <c r="AI850" s="183"/>
      <c r="AJ850" s="183"/>
      <c r="AK850" s="183"/>
      <c r="AL850" s="184"/>
    </row>
    <row r="851" spans="5:38" ht="13">
      <c r="E851" s="182"/>
      <c r="F851" s="182"/>
      <c r="G851" s="183"/>
      <c r="K851" s="182"/>
      <c r="L851" s="182"/>
      <c r="M851" s="183"/>
      <c r="Q851" s="182"/>
      <c r="R851" s="182"/>
      <c r="S851" s="183"/>
      <c r="W851" s="182"/>
      <c r="X851" s="182"/>
      <c r="Y851" s="183"/>
      <c r="Z851" s="183"/>
      <c r="AA851" s="183"/>
      <c r="AB851" s="183"/>
      <c r="AC851" s="183"/>
      <c r="AD851" s="183"/>
      <c r="AE851" s="183"/>
      <c r="AF851" s="183"/>
      <c r="AG851" s="183"/>
      <c r="AH851" s="183"/>
      <c r="AI851" s="183"/>
      <c r="AJ851" s="183"/>
      <c r="AK851" s="183"/>
      <c r="AL851" s="184"/>
    </row>
    <row r="852" spans="5:38" ht="13">
      <c r="E852" s="182"/>
      <c r="F852" s="182"/>
      <c r="G852" s="183"/>
      <c r="K852" s="182"/>
      <c r="L852" s="182"/>
      <c r="M852" s="183"/>
      <c r="Q852" s="182"/>
      <c r="R852" s="182"/>
      <c r="S852" s="183"/>
      <c r="W852" s="182"/>
      <c r="X852" s="182"/>
      <c r="Y852" s="183"/>
      <c r="Z852" s="183"/>
      <c r="AA852" s="183"/>
      <c r="AB852" s="183"/>
      <c r="AC852" s="183"/>
      <c r="AD852" s="183"/>
      <c r="AE852" s="183"/>
      <c r="AF852" s="183"/>
      <c r="AG852" s="183"/>
      <c r="AH852" s="183"/>
      <c r="AI852" s="183"/>
      <c r="AJ852" s="183"/>
      <c r="AK852" s="183"/>
      <c r="AL852" s="184"/>
    </row>
    <row r="853" spans="5:38" ht="13">
      <c r="E853" s="182"/>
      <c r="F853" s="182"/>
      <c r="G853" s="183"/>
      <c r="K853" s="182"/>
      <c r="L853" s="182"/>
      <c r="M853" s="183"/>
      <c r="Q853" s="182"/>
      <c r="R853" s="182"/>
      <c r="S853" s="183"/>
      <c r="W853" s="182"/>
      <c r="X853" s="182"/>
      <c r="Y853" s="183"/>
      <c r="Z853" s="183"/>
      <c r="AA853" s="183"/>
      <c r="AB853" s="183"/>
      <c r="AC853" s="183"/>
      <c r="AD853" s="183"/>
      <c r="AE853" s="183"/>
      <c r="AF853" s="183"/>
      <c r="AG853" s="183"/>
      <c r="AH853" s="183"/>
      <c r="AI853" s="183"/>
      <c r="AJ853" s="183"/>
      <c r="AK853" s="183"/>
      <c r="AL853" s="184"/>
    </row>
    <row r="854" spans="5:38" ht="13">
      <c r="E854" s="182"/>
      <c r="F854" s="182"/>
      <c r="G854" s="183"/>
      <c r="K854" s="182"/>
      <c r="L854" s="182"/>
      <c r="M854" s="183"/>
      <c r="Q854" s="182"/>
      <c r="R854" s="182"/>
      <c r="S854" s="183"/>
      <c r="W854" s="182"/>
      <c r="X854" s="182"/>
      <c r="Y854" s="183"/>
      <c r="Z854" s="183"/>
      <c r="AA854" s="183"/>
      <c r="AB854" s="183"/>
      <c r="AC854" s="183"/>
      <c r="AD854" s="183"/>
      <c r="AE854" s="183"/>
      <c r="AF854" s="183"/>
      <c r="AG854" s="183"/>
      <c r="AH854" s="183"/>
      <c r="AI854" s="183"/>
      <c r="AJ854" s="183"/>
      <c r="AK854" s="183"/>
      <c r="AL854" s="184"/>
    </row>
    <row r="855" spans="5:38" ht="13">
      <c r="E855" s="182"/>
      <c r="F855" s="182"/>
      <c r="G855" s="183"/>
      <c r="K855" s="182"/>
      <c r="L855" s="182"/>
      <c r="M855" s="183"/>
      <c r="Q855" s="182"/>
      <c r="R855" s="182"/>
      <c r="S855" s="183"/>
      <c r="W855" s="182"/>
      <c r="X855" s="182"/>
      <c r="Y855" s="183"/>
      <c r="Z855" s="183"/>
      <c r="AA855" s="183"/>
      <c r="AB855" s="183"/>
      <c r="AC855" s="183"/>
      <c r="AD855" s="183"/>
      <c r="AE855" s="183"/>
      <c r="AF855" s="183"/>
      <c r="AG855" s="183"/>
      <c r="AH855" s="183"/>
      <c r="AI855" s="183"/>
      <c r="AJ855" s="183"/>
      <c r="AK855" s="183"/>
      <c r="AL855" s="184"/>
    </row>
    <row r="856" spans="5:38" ht="13">
      <c r="E856" s="182"/>
      <c r="F856" s="182"/>
      <c r="G856" s="183"/>
      <c r="K856" s="182"/>
      <c r="L856" s="182"/>
      <c r="M856" s="183"/>
      <c r="Q856" s="182"/>
      <c r="R856" s="182"/>
      <c r="S856" s="183"/>
      <c r="W856" s="182"/>
      <c r="X856" s="182"/>
      <c r="Y856" s="183"/>
      <c r="Z856" s="183"/>
      <c r="AA856" s="183"/>
      <c r="AB856" s="183"/>
      <c r="AC856" s="183"/>
      <c r="AD856" s="183"/>
      <c r="AE856" s="183"/>
      <c r="AF856" s="183"/>
      <c r="AG856" s="183"/>
      <c r="AH856" s="183"/>
      <c r="AI856" s="183"/>
      <c r="AJ856" s="183"/>
      <c r="AK856" s="183"/>
      <c r="AL856" s="184"/>
    </row>
    <row r="857" spans="5:38" ht="13">
      <c r="E857" s="182"/>
      <c r="F857" s="182"/>
      <c r="G857" s="183"/>
      <c r="K857" s="182"/>
      <c r="L857" s="182"/>
      <c r="M857" s="183"/>
      <c r="Q857" s="182"/>
      <c r="R857" s="182"/>
      <c r="S857" s="183"/>
      <c r="W857" s="182"/>
      <c r="X857" s="182"/>
      <c r="Y857" s="183"/>
      <c r="Z857" s="183"/>
      <c r="AA857" s="183"/>
      <c r="AB857" s="183"/>
      <c r="AC857" s="183"/>
      <c r="AD857" s="183"/>
      <c r="AE857" s="183"/>
      <c r="AF857" s="183"/>
      <c r="AG857" s="183"/>
      <c r="AH857" s="183"/>
      <c r="AI857" s="183"/>
      <c r="AJ857" s="183"/>
      <c r="AK857" s="183"/>
      <c r="AL857" s="184"/>
    </row>
    <row r="858" spans="5:38" ht="13">
      <c r="E858" s="182"/>
      <c r="F858" s="182"/>
      <c r="G858" s="183"/>
      <c r="K858" s="182"/>
      <c r="L858" s="182"/>
      <c r="M858" s="183"/>
      <c r="Q858" s="182"/>
      <c r="R858" s="182"/>
      <c r="S858" s="183"/>
      <c r="W858" s="182"/>
      <c r="X858" s="182"/>
      <c r="Y858" s="183"/>
      <c r="Z858" s="183"/>
      <c r="AA858" s="183"/>
      <c r="AB858" s="183"/>
      <c r="AC858" s="183"/>
      <c r="AD858" s="183"/>
      <c r="AE858" s="183"/>
      <c r="AF858" s="183"/>
      <c r="AG858" s="183"/>
      <c r="AH858" s="183"/>
      <c r="AI858" s="183"/>
      <c r="AJ858" s="183"/>
      <c r="AK858" s="183"/>
      <c r="AL858" s="184"/>
    </row>
    <row r="859" spans="5:38" ht="13">
      <c r="E859" s="182"/>
      <c r="F859" s="182"/>
      <c r="G859" s="183"/>
      <c r="K859" s="182"/>
      <c r="L859" s="182"/>
      <c r="M859" s="183"/>
      <c r="Q859" s="182"/>
      <c r="R859" s="182"/>
      <c r="S859" s="183"/>
      <c r="W859" s="182"/>
      <c r="X859" s="182"/>
      <c r="Y859" s="183"/>
      <c r="Z859" s="183"/>
      <c r="AA859" s="183"/>
      <c r="AB859" s="183"/>
      <c r="AC859" s="183"/>
      <c r="AD859" s="183"/>
      <c r="AE859" s="183"/>
      <c r="AF859" s="183"/>
      <c r="AG859" s="183"/>
      <c r="AH859" s="183"/>
      <c r="AI859" s="183"/>
      <c r="AJ859" s="183"/>
      <c r="AK859" s="183"/>
      <c r="AL859" s="184"/>
    </row>
    <row r="860" spans="5:38" ht="13">
      <c r="E860" s="182"/>
      <c r="F860" s="182"/>
      <c r="G860" s="183"/>
      <c r="K860" s="182"/>
      <c r="L860" s="182"/>
      <c r="M860" s="183"/>
      <c r="Q860" s="182"/>
      <c r="R860" s="182"/>
      <c r="S860" s="183"/>
      <c r="W860" s="182"/>
      <c r="X860" s="182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4"/>
    </row>
    <row r="861" spans="5:38" ht="13">
      <c r="E861" s="182"/>
      <c r="F861" s="182"/>
      <c r="G861" s="183"/>
      <c r="K861" s="182"/>
      <c r="L861" s="182"/>
      <c r="M861" s="183"/>
      <c r="Q861" s="182"/>
      <c r="R861" s="182"/>
      <c r="S861" s="183"/>
      <c r="W861" s="182"/>
      <c r="X861" s="182"/>
      <c r="Y861" s="183"/>
      <c r="Z861" s="183"/>
      <c r="AA861" s="183"/>
      <c r="AB861" s="183"/>
      <c r="AC861" s="183"/>
      <c r="AD861" s="183"/>
      <c r="AE861" s="183"/>
      <c r="AF861" s="183"/>
      <c r="AG861" s="183"/>
      <c r="AH861" s="183"/>
      <c r="AI861" s="183"/>
      <c r="AJ861" s="183"/>
      <c r="AK861" s="183"/>
      <c r="AL861" s="184"/>
    </row>
    <row r="862" spans="5:38" ht="13">
      <c r="E862" s="182"/>
      <c r="F862" s="182"/>
      <c r="G862" s="183"/>
      <c r="K862" s="182"/>
      <c r="L862" s="182"/>
      <c r="M862" s="183"/>
      <c r="Q862" s="182"/>
      <c r="R862" s="182"/>
      <c r="S862" s="183"/>
      <c r="W862" s="182"/>
      <c r="X862" s="182"/>
      <c r="Y862" s="183"/>
      <c r="Z862" s="183"/>
      <c r="AA862" s="183"/>
      <c r="AB862" s="183"/>
      <c r="AC862" s="183"/>
      <c r="AD862" s="183"/>
      <c r="AE862" s="183"/>
      <c r="AF862" s="183"/>
      <c r="AG862" s="183"/>
      <c r="AH862" s="183"/>
      <c r="AI862" s="183"/>
      <c r="AJ862" s="183"/>
      <c r="AK862" s="183"/>
      <c r="AL862" s="184"/>
    </row>
    <row r="863" spans="5:38" ht="13">
      <c r="E863" s="182"/>
      <c r="F863" s="182"/>
      <c r="G863" s="183"/>
      <c r="K863" s="182"/>
      <c r="L863" s="182"/>
      <c r="M863" s="183"/>
      <c r="Q863" s="182"/>
      <c r="R863" s="182"/>
      <c r="S863" s="183"/>
      <c r="W863" s="182"/>
      <c r="X863" s="182"/>
      <c r="Y863" s="183"/>
      <c r="Z863" s="183"/>
      <c r="AA863" s="183"/>
      <c r="AB863" s="183"/>
      <c r="AC863" s="183"/>
      <c r="AD863" s="183"/>
      <c r="AE863" s="183"/>
      <c r="AF863" s="183"/>
      <c r="AG863" s="183"/>
      <c r="AH863" s="183"/>
      <c r="AI863" s="183"/>
      <c r="AJ863" s="183"/>
      <c r="AK863" s="183"/>
      <c r="AL863" s="184"/>
    </row>
    <row r="864" spans="5:38" ht="13">
      <c r="E864" s="182"/>
      <c r="F864" s="182"/>
      <c r="G864" s="183"/>
      <c r="K864" s="182"/>
      <c r="L864" s="182"/>
      <c r="M864" s="183"/>
      <c r="Q864" s="182"/>
      <c r="R864" s="182"/>
      <c r="S864" s="183"/>
      <c r="W864" s="182"/>
      <c r="X864" s="182"/>
      <c r="Y864" s="183"/>
      <c r="Z864" s="183"/>
      <c r="AA864" s="183"/>
      <c r="AB864" s="183"/>
      <c r="AC864" s="183"/>
      <c r="AD864" s="183"/>
      <c r="AE864" s="183"/>
      <c r="AF864" s="183"/>
      <c r="AG864" s="183"/>
      <c r="AH864" s="183"/>
      <c r="AI864" s="183"/>
      <c r="AJ864" s="183"/>
      <c r="AK864" s="183"/>
      <c r="AL864" s="184"/>
    </row>
    <row r="865" spans="5:38" ht="13">
      <c r="E865" s="182"/>
      <c r="F865" s="182"/>
      <c r="G865" s="183"/>
      <c r="K865" s="182"/>
      <c r="L865" s="182"/>
      <c r="M865" s="183"/>
      <c r="Q865" s="182"/>
      <c r="R865" s="182"/>
      <c r="S865" s="183"/>
      <c r="W865" s="182"/>
      <c r="X865" s="182"/>
      <c r="Y865" s="183"/>
      <c r="Z865" s="183"/>
      <c r="AA865" s="183"/>
      <c r="AB865" s="183"/>
      <c r="AC865" s="183"/>
      <c r="AD865" s="183"/>
      <c r="AE865" s="183"/>
      <c r="AF865" s="183"/>
      <c r="AG865" s="183"/>
      <c r="AH865" s="183"/>
      <c r="AI865" s="183"/>
      <c r="AJ865" s="183"/>
      <c r="AK865" s="183"/>
      <c r="AL865" s="184"/>
    </row>
    <row r="866" spans="5:38" ht="13">
      <c r="E866" s="182"/>
      <c r="F866" s="182"/>
      <c r="G866" s="183"/>
      <c r="K866" s="182"/>
      <c r="L866" s="182"/>
      <c r="M866" s="183"/>
      <c r="Q866" s="182"/>
      <c r="R866" s="182"/>
      <c r="S866" s="183"/>
      <c r="W866" s="182"/>
      <c r="X866" s="182"/>
      <c r="Y866" s="183"/>
      <c r="Z866" s="183"/>
      <c r="AA866" s="183"/>
      <c r="AB866" s="183"/>
      <c r="AC866" s="183"/>
      <c r="AD866" s="183"/>
      <c r="AE866" s="183"/>
      <c r="AF866" s="183"/>
      <c r="AG866" s="183"/>
      <c r="AH866" s="183"/>
      <c r="AI866" s="183"/>
      <c r="AJ866" s="183"/>
      <c r="AK866" s="183"/>
      <c r="AL866" s="184"/>
    </row>
    <row r="867" spans="5:38" ht="13">
      <c r="E867" s="182"/>
      <c r="F867" s="182"/>
      <c r="G867" s="183"/>
      <c r="K867" s="182"/>
      <c r="L867" s="182"/>
      <c r="M867" s="183"/>
      <c r="Q867" s="182"/>
      <c r="R867" s="182"/>
      <c r="S867" s="183"/>
      <c r="W867" s="182"/>
      <c r="X867" s="182"/>
      <c r="Y867" s="183"/>
      <c r="Z867" s="183"/>
      <c r="AA867" s="183"/>
      <c r="AB867" s="183"/>
      <c r="AC867" s="183"/>
      <c r="AD867" s="183"/>
      <c r="AE867" s="183"/>
      <c r="AF867" s="183"/>
      <c r="AG867" s="183"/>
      <c r="AH867" s="183"/>
      <c r="AI867" s="183"/>
      <c r="AJ867" s="183"/>
      <c r="AK867" s="183"/>
      <c r="AL867" s="184"/>
    </row>
    <row r="868" spans="5:38" ht="13">
      <c r="E868" s="182"/>
      <c r="F868" s="182"/>
      <c r="G868" s="183"/>
      <c r="K868" s="182"/>
      <c r="L868" s="182"/>
      <c r="M868" s="183"/>
      <c r="Q868" s="182"/>
      <c r="R868" s="182"/>
      <c r="S868" s="183"/>
      <c r="W868" s="182"/>
      <c r="X868" s="182"/>
      <c r="Y868" s="183"/>
      <c r="Z868" s="183"/>
      <c r="AA868" s="183"/>
      <c r="AB868" s="183"/>
      <c r="AC868" s="183"/>
      <c r="AD868" s="183"/>
      <c r="AE868" s="183"/>
      <c r="AF868" s="183"/>
      <c r="AG868" s="183"/>
      <c r="AH868" s="183"/>
      <c r="AI868" s="183"/>
      <c r="AJ868" s="183"/>
      <c r="AK868" s="183"/>
      <c r="AL868" s="184"/>
    </row>
    <row r="869" spans="5:38" ht="13">
      <c r="E869" s="182"/>
      <c r="F869" s="182"/>
      <c r="G869" s="183"/>
      <c r="K869" s="182"/>
      <c r="L869" s="182"/>
      <c r="M869" s="183"/>
      <c r="Q869" s="182"/>
      <c r="R869" s="182"/>
      <c r="S869" s="183"/>
      <c r="W869" s="182"/>
      <c r="X869" s="182"/>
      <c r="Y869" s="183"/>
      <c r="Z869" s="183"/>
      <c r="AA869" s="183"/>
      <c r="AB869" s="183"/>
      <c r="AC869" s="183"/>
      <c r="AD869" s="183"/>
      <c r="AE869" s="183"/>
      <c r="AF869" s="183"/>
      <c r="AG869" s="183"/>
      <c r="AH869" s="183"/>
      <c r="AI869" s="183"/>
      <c r="AJ869" s="183"/>
      <c r="AK869" s="183"/>
      <c r="AL869" s="184"/>
    </row>
    <row r="870" spans="5:38" ht="13">
      <c r="E870" s="182"/>
      <c r="F870" s="182"/>
      <c r="G870" s="183"/>
      <c r="K870" s="182"/>
      <c r="L870" s="182"/>
      <c r="M870" s="183"/>
      <c r="Q870" s="182"/>
      <c r="R870" s="182"/>
      <c r="S870" s="183"/>
      <c r="W870" s="182"/>
      <c r="X870" s="182"/>
      <c r="Y870" s="183"/>
      <c r="Z870" s="183"/>
      <c r="AA870" s="183"/>
      <c r="AB870" s="183"/>
      <c r="AC870" s="183"/>
      <c r="AD870" s="183"/>
      <c r="AE870" s="183"/>
      <c r="AF870" s="183"/>
      <c r="AG870" s="183"/>
      <c r="AH870" s="183"/>
      <c r="AI870" s="183"/>
      <c r="AJ870" s="183"/>
      <c r="AK870" s="183"/>
      <c r="AL870" s="184"/>
    </row>
    <row r="871" spans="5:38" ht="13">
      <c r="E871" s="182"/>
      <c r="F871" s="182"/>
      <c r="G871" s="183"/>
      <c r="K871" s="182"/>
      <c r="L871" s="182"/>
      <c r="M871" s="183"/>
      <c r="Q871" s="182"/>
      <c r="R871" s="182"/>
      <c r="S871" s="183"/>
      <c r="W871" s="182"/>
      <c r="X871" s="182"/>
      <c r="Y871" s="183"/>
      <c r="Z871" s="183"/>
      <c r="AA871" s="183"/>
      <c r="AB871" s="183"/>
      <c r="AC871" s="183"/>
      <c r="AD871" s="183"/>
      <c r="AE871" s="183"/>
      <c r="AF871" s="183"/>
      <c r="AG871" s="183"/>
      <c r="AH871" s="183"/>
      <c r="AI871" s="183"/>
      <c r="AJ871" s="183"/>
      <c r="AK871" s="183"/>
      <c r="AL871" s="184"/>
    </row>
    <row r="872" spans="5:38" ht="13">
      <c r="E872" s="182"/>
      <c r="F872" s="182"/>
      <c r="G872" s="183"/>
      <c r="K872" s="182"/>
      <c r="L872" s="182"/>
      <c r="M872" s="183"/>
      <c r="Q872" s="182"/>
      <c r="R872" s="182"/>
      <c r="S872" s="183"/>
      <c r="W872" s="182"/>
      <c r="X872" s="182"/>
      <c r="Y872" s="183"/>
      <c r="Z872" s="183"/>
      <c r="AA872" s="183"/>
      <c r="AB872" s="183"/>
      <c r="AC872" s="183"/>
      <c r="AD872" s="183"/>
      <c r="AE872" s="183"/>
      <c r="AF872" s="183"/>
      <c r="AG872" s="183"/>
      <c r="AH872" s="183"/>
      <c r="AI872" s="183"/>
      <c r="AJ872" s="183"/>
      <c r="AK872" s="183"/>
      <c r="AL872" s="184"/>
    </row>
    <row r="873" spans="5:38" ht="13">
      <c r="E873" s="182"/>
      <c r="F873" s="182"/>
      <c r="G873" s="183"/>
      <c r="K873" s="182"/>
      <c r="L873" s="182"/>
      <c r="M873" s="183"/>
      <c r="Q873" s="182"/>
      <c r="R873" s="182"/>
      <c r="S873" s="183"/>
      <c r="W873" s="182"/>
      <c r="X873" s="182"/>
      <c r="Y873" s="183"/>
      <c r="Z873" s="183"/>
      <c r="AA873" s="183"/>
      <c r="AB873" s="183"/>
      <c r="AC873" s="183"/>
      <c r="AD873" s="183"/>
      <c r="AE873" s="183"/>
      <c r="AF873" s="183"/>
      <c r="AG873" s="183"/>
      <c r="AH873" s="183"/>
      <c r="AI873" s="183"/>
      <c r="AJ873" s="183"/>
      <c r="AK873" s="183"/>
      <c r="AL873" s="184"/>
    </row>
    <row r="874" spans="5:38" ht="13">
      <c r="E874" s="182"/>
      <c r="F874" s="182"/>
      <c r="G874" s="183"/>
      <c r="K874" s="182"/>
      <c r="L874" s="182"/>
      <c r="M874" s="183"/>
      <c r="Q874" s="182"/>
      <c r="R874" s="182"/>
      <c r="S874" s="183"/>
      <c r="W874" s="182"/>
      <c r="X874" s="182"/>
      <c r="Y874" s="183"/>
      <c r="Z874" s="183"/>
      <c r="AA874" s="183"/>
      <c r="AB874" s="183"/>
      <c r="AC874" s="183"/>
      <c r="AD874" s="183"/>
      <c r="AE874" s="183"/>
      <c r="AF874" s="183"/>
      <c r="AG874" s="183"/>
      <c r="AH874" s="183"/>
      <c r="AI874" s="183"/>
      <c r="AJ874" s="183"/>
      <c r="AK874" s="183"/>
      <c r="AL874" s="184"/>
    </row>
    <row r="875" spans="5:38" ht="13">
      <c r="E875" s="182"/>
      <c r="F875" s="182"/>
      <c r="G875" s="183"/>
      <c r="K875" s="182"/>
      <c r="L875" s="182"/>
      <c r="M875" s="183"/>
      <c r="Q875" s="182"/>
      <c r="R875" s="182"/>
      <c r="S875" s="183"/>
      <c r="W875" s="182"/>
      <c r="X875" s="182"/>
      <c r="Y875" s="183"/>
      <c r="Z875" s="183"/>
      <c r="AA875" s="183"/>
      <c r="AB875" s="183"/>
      <c r="AC875" s="183"/>
      <c r="AD875" s="183"/>
      <c r="AE875" s="183"/>
      <c r="AF875" s="183"/>
      <c r="AG875" s="183"/>
      <c r="AH875" s="183"/>
      <c r="AI875" s="183"/>
      <c r="AJ875" s="183"/>
      <c r="AK875" s="183"/>
      <c r="AL875" s="184"/>
    </row>
    <row r="876" spans="5:38" ht="13">
      <c r="E876" s="182"/>
      <c r="F876" s="182"/>
      <c r="G876" s="183"/>
      <c r="K876" s="182"/>
      <c r="L876" s="182"/>
      <c r="M876" s="183"/>
      <c r="Q876" s="182"/>
      <c r="R876" s="182"/>
      <c r="S876" s="183"/>
      <c r="W876" s="182"/>
      <c r="X876" s="182"/>
      <c r="Y876" s="183"/>
      <c r="Z876" s="183"/>
      <c r="AA876" s="183"/>
      <c r="AB876" s="183"/>
      <c r="AC876" s="183"/>
      <c r="AD876" s="183"/>
      <c r="AE876" s="183"/>
      <c r="AF876" s="183"/>
      <c r="AG876" s="183"/>
      <c r="AH876" s="183"/>
      <c r="AI876" s="183"/>
      <c r="AJ876" s="183"/>
      <c r="AK876" s="183"/>
      <c r="AL876" s="184"/>
    </row>
    <row r="877" spans="5:38" ht="13">
      <c r="E877" s="182"/>
      <c r="F877" s="182"/>
      <c r="G877" s="183"/>
      <c r="K877" s="182"/>
      <c r="L877" s="182"/>
      <c r="M877" s="183"/>
      <c r="Q877" s="182"/>
      <c r="R877" s="182"/>
      <c r="S877" s="183"/>
      <c r="W877" s="182"/>
      <c r="X877" s="182"/>
      <c r="Y877" s="183"/>
      <c r="Z877" s="183"/>
      <c r="AA877" s="183"/>
      <c r="AB877" s="183"/>
      <c r="AC877" s="183"/>
      <c r="AD877" s="183"/>
      <c r="AE877" s="183"/>
      <c r="AF877" s="183"/>
      <c r="AG877" s="183"/>
      <c r="AH877" s="183"/>
      <c r="AI877" s="183"/>
      <c r="AJ877" s="183"/>
      <c r="AK877" s="183"/>
      <c r="AL877" s="184"/>
    </row>
    <row r="878" spans="5:38" ht="13">
      <c r="E878" s="182"/>
      <c r="F878" s="182"/>
      <c r="G878" s="183"/>
      <c r="K878" s="182"/>
      <c r="L878" s="182"/>
      <c r="M878" s="183"/>
      <c r="Q878" s="182"/>
      <c r="R878" s="182"/>
      <c r="S878" s="183"/>
      <c r="W878" s="182"/>
      <c r="X878" s="182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4"/>
    </row>
    <row r="879" spans="5:38" ht="13">
      <c r="E879" s="182"/>
      <c r="F879" s="182"/>
      <c r="G879" s="183"/>
      <c r="K879" s="182"/>
      <c r="L879" s="182"/>
      <c r="M879" s="183"/>
      <c r="Q879" s="182"/>
      <c r="R879" s="182"/>
      <c r="S879" s="183"/>
      <c r="W879" s="182"/>
      <c r="X879" s="182"/>
      <c r="Y879" s="183"/>
      <c r="Z879" s="183"/>
      <c r="AA879" s="183"/>
      <c r="AB879" s="183"/>
      <c r="AC879" s="183"/>
      <c r="AD879" s="183"/>
      <c r="AE879" s="183"/>
      <c r="AF879" s="183"/>
      <c r="AG879" s="183"/>
      <c r="AH879" s="183"/>
      <c r="AI879" s="183"/>
      <c r="AJ879" s="183"/>
      <c r="AK879" s="183"/>
      <c r="AL879" s="184"/>
    </row>
    <row r="880" spans="5:38" ht="13">
      <c r="E880" s="182"/>
      <c r="F880" s="182"/>
      <c r="G880" s="183"/>
      <c r="K880" s="182"/>
      <c r="L880" s="182"/>
      <c r="M880" s="183"/>
      <c r="Q880" s="182"/>
      <c r="R880" s="182"/>
      <c r="S880" s="183"/>
      <c r="W880" s="182"/>
      <c r="X880" s="182"/>
      <c r="Y880" s="183"/>
      <c r="Z880" s="183"/>
      <c r="AA880" s="183"/>
      <c r="AB880" s="183"/>
      <c r="AC880" s="183"/>
      <c r="AD880" s="183"/>
      <c r="AE880" s="183"/>
      <c r="AF880" s="183"/>
      <c r="AG880" s="183"/>
      <c r="AH880" s="183"/>
      <c r="AI880" s="183"/>
      <c r="AJ880" s="183"/>
      <c r="AK880" s="183"/>
      <c r="AL880" s="184"/>
    </row>
    <row r="881" spans="5:38" ht="13">
      <c r="E881" s="182"/>
      <c r="F881" s="182"/>
      <c r="G881" s="183"/>
      <c r="K881" s="182"/>
      <c r="L881" s="182"/>
      <c r="M881" s="183"/>
      <c r="Q881" s="182"/>
      <c r="R881" s="182"/>
      <c r="S881" s="183"/>
      <c r="W881" s="182"/>
      <c r="X881" s="182"/>
      <c r="Y881" s="183"/>
      <c r="Z881" s="183"/>
      <c r="AA881" s="183"/>
      <c r="AB881" s="183"/>
      <c r="AC881" s="183"/>
      <c r="AD881" s="183"/>
      <c r="AE881" s="183"/>
      <c r="AF881" s="183"/>
      <c r="AG881" s="183"/>
      <c r="AH881" s="183"/>
      <c r="AI881" s="183"/>
      <c r="AJ881" s="183"/>
      <c r="AK881" s="183"/>
      <c r="AL881" s="184"/>
    </row>
    <row r="882" spans="5:38" ht="13">
      <c r="E882" s="182"/>
      <c r="F882" s="182"/>
      <c r="G882" s="183"/>
      <c r="K882" s="182"/>
      <c r="L882" s="182"/>
      <c r="M882" s="183"/>
      <c r="Q882" s="182"/>
      <c r="R882" s="182"/>
      <c r="S882" s="183"/>
      <c r="W882" s="182"/>
      <c r="X882" s="182"/>
      <c r="Y882" s="183"/>
      <c r="Z882" s="183"/>
      <c r="AA882" s="183"/>
      <c r="AB882" s="183"/>
      <c r="AC882" s="183"/>
      <c r="AD882" s="183"/>
      <c r="AE882" s="183"/>
      <c r="AF882" s="183"/>
      <c r="AG882" s="183"/>
      <c r="AH882" s="183"/>
      <c r="AI882" s="183"/>
      <c r="AJ882" s="183"/>
      <c r="AK882" s="183"/>
      <c r="AL882" s="184"/>
    </row>
    <row r="883" spans="5:38" ht="13">
      <c r="E883" s="182"/>
      <c r="F883" s="182"/>
      <c r="G883" s="183"/>
      <c r="K883" s="182"/>
      <c r="L883" s="182"/>
      <c r="M883" s="183"/>
      <c r="Q883" s="182"/>
      <c r="R883" s="182"/>
      <c r="S883" s="183"/>
      <c r="W883" s="182"/>
      <c r="X883" s="182"/>
      <c r="Y883" s="183"/>
      <c r="Z883" s="183"/>
      <c r="AA883" s="183"/>
      <c r="AB883" s="183"/>
      <c r="AC883" s="183"/>
      <c r="AD883" s="183"/>
      <c r="AE883" s="183"/>
      <c r="AF883" s="183"/>
      <c r="AG883" s="183"/>
      <c r="AH883" s="183"/>
      <c r="AI883" s="183"/>
      <c r="AJ883" s="183"/>
      <c r="AK883" s="183"/>
      <c r="AL883" s="184"/>
    </row>
    <row r="884" spans="5:38" ht="13">
      <c r="E884" s="182"/>
      <c r="F884" s="182"/>
      <c r="G884" s="183"/>
      <c r="K884" s="182"/>
      <c r="L884" s="182"/>
      <c r="M884" s="183"/>
      <c r="Q884" s="182"/>
      <c r="R884" s="182"/>
      <c r="S884" s="183"/>
      <c r="W884" s="182"/>
      <c r="X884" s="182"/>
      <c r="Y884" s="183"/>
      <c r="Z884" s="183"/>
      <c r="AA884" s="183"/>
      <c r="AB884" s="183"/>
      <c r="AC884" s="183"/>
      <c r="AD884" s="183"/>
      <c r="AE884" s="183"/>
      <c r="AF884" s="183"/>
      <c r="AG884" s="183"/>
      <c r="AH884" s="183"/>
      <c r="AI884" s="183"/>
      <c r="AJ884" s="183"/>
      <c r="AK884" s="183"/>
      <c r="AL884" s="184"/>
    </row>
    <row r="885" spans="5:38" ht="13">
      <c r="E885" s="182"/>
      <c r="F885" s="182"/>
      <c r="G885" s="183"/>
      <c r="K885" s="182"/>
      <c r="L885" s="182"/>
      <c r="M885" s="183"/>
      <c r="Q885" s="182"/>
      <c r="R885" s="182"/>
      <c r="S885" s="183"/>
      <c r="W885" s="182"/>
      <c r="X885" s="182"/>
      <c r="Y885" s="183"/>
      <c r="Z885" s="183"/>
      <c r="AA885" s="183"/>
      <c r="AB885" s="183"/>
      <c r="AC885" s="183"/>
      <c r="AD885" s="183"/>
      <c r="AE885" s="183"/>
      <c r="AF885" s="183"/>
      <c r="AG885" s="183"/>
      <c r="AH885" s="183"/>
      <c r="AI885" s="183"/>
      <c r="AJ885" s="183"/>
      <c r="AK885" s="183"/>
      <c r="AL885" s="184"/>
    </row>
    <row r="886" spans="5:38" ht="13">
      <c r="E886" s="182"/>
      <c r="F886" s="182"/>
      <c r="G886" s="183"/>
      <c r="K886" s="182"/>
      <c r="L886" s="182"/>
      <c r="M886" s="183"/>
      <c r="Q886" s="182"/>
      <c r="R886" s="182"/>
      <c r="S886" s="183"/>
      <c r="W886" s="182"/>
      <c r="X886" s="182"/>
      <c r="Y886" s="183"/>
      <c r="Z886" s="183"/>
      <c r="AA886" s="183"/>
      <c r="AB886" s="183"/>
      <c r="AC886" s="183"/>
      <c r="AD886" s="183"/>
      <c r="AE886" s="183"/>
      <c r="AF886" s="183"/>
      <c r="AG886" s="183"/>
      <c r="AH886" s="183"/>
      <c r="AI886" s="183"/>
      <c r="AJ886" s="183"/>
      <c r="AK886" s="183"/>
      <c r="AL886" s="184"/>
    </row>
    <row r="887" spans="5:38" ht="13">
      <c r="E887" s="182"/>
      <c r="F887" s="182"/>
      <c r="G887" s="183"/>
      <c r="K887" s="182"/>
      <c r="L887" s="182"/>
      <c r="M887" s="183"/>
      <c r="Q887" s="182"/>
      <c r="R887" s="182"/>
      <c r="S887" s="183"/>
      <c r="W887" s="182"/>
      <c r="X887" s="182"/>
      <c r="Y887" s="183"/>
      <c r="Z887" s="183"/>
      <c r="AA887" s="183"/>
      <c r="AB887" s="183"/>
      <c r="AC887" s="183"/>
      <c r="AD887" s="183"/>
      <c r="AE887" s="183"/>
      <c r="AF887" s="183"/>
      <c r="AG887" s="183"/>
      <c r="AH887" s="183"/>
      <c r="AI887" s="183"/>
      <c r="AJ887" s="183"/>
      <c r="AK887" s="183"/>
      <c r="AL887" s="184"/>
    </row>
    <row r="888" spans="5:38" ht="13">
      <c r="E888" s="182"/>
      <c r="F888" s="182"/>
      <c r="G888" s="183"/>
      <c r="K888" s="182"/>
      <c r="L888" s="182"/>
      <c r="M888" s="183"/>
      <c r="Q888" s="182"/>
      <c r="R888" s="182"/>
      <c r="S888" s="183"/>
      <c r="W888" s="182"/>
      <c r="X888" s="182"/>
      <c r="Y888" s="183"/>
      <c r="Z888" s="183"/>
      <c r="AA888" s="183"/>
      <c r="AB888" s="183"/>
      <c r="AC888" s="183"/>
      <c r="AD888" s="183"/>
      <c r="AE888" s="183"/>
      <c r="AF888" s="183"/>
      <c r="AG888" s="183"/>
      <c r="AH888" s="183"/>
      <c r="AI888" s="183"/>
      <c r="AJ888" s="183"/>
      <c r="AK888" s="183"/>
      <c r="AL888" s="184"/>
    </row>
    <row r="889" spans="5:38" ht="13">
      <c r="E889" s="182"/>
      <c r="F889" s="182"/>
      <c r="G889" s="183"/>
      <c r="K889" s="182"/>
      <c r="L889" s="182"/>
      <c r="M889" s="183"/>
      <c r="Q889" s="182"/>
      <c r="R889" s="182"/>
      <c r="S889" s="183"/>
      <c r="W889" s="182"/>
      <c r="X889" s="182"/>
      <c r="Y889" s="183"/>
      <c r="Z889" s="183"/>
      <c r="AA889" s="183"/>
      <c r="AB889" s="183"/>
      <c r="AC889" s="183"/>
      <c r="AD889" s="183"/>
      <c r="AE889" s="183"/>
      <c r="AF889" s="183"/>
      <c r="AG889" s="183"/>
      <c r="AH889" s="183"/>
      <c r="AI889" s="183"/>
      <c r="AJ889" s="183"/>
      <c r="AK889" s="183"/>
      <c r="AL889" s="184"/>
    </row>
    <row r="890" spans="5:38" ht="13">
      <c r="E890" s="182"/>
      <c r="F890" s="182"/>
      <c r="G890" s="183"/>
      <c r="K890" s="182"/>
      <c r="L890" s="182"/>
      <c r="M890" s="183"/>
      <c r="Q890" s="182"/>
      <c r="R890" s="182"/>
      <c r="S890" s="183"/>
      <c r="W890" s="182"/>
      <c r="X890" s="182"/>
      <c r="Y890" s="183"/>
      <c r="Z890" s="183"/>
      <c r="AA890" s="183"/>
      <c r="AB890" s="183"/>
      <c r="AC890" s="183"/>
      <c r="AD890" s="183"/>
      <c r="AE890" s="183"/>
      <c r="AF890" s="183"/>
      <c r="AG890" s="183"/>
      <c r="AH890" s="183"/>
      <c r="AI890" s="183"/>
      <c r="AJ890" s="183"/>
      <c r="AK890" s="183"/>
      <c r="AL890" s="184"/>
    </row>
    <row r="891" spans="5:38" ht="13">
      <c r="E891" s="182"/>
      <c r="F891" s="182"/>
      <c r="G891" s="183"/>
      <c r="K891" s="182"/>
      <c r="L891" s="182"/>
      <c r="M891" s="183"/>
      <c r="Q891" s="182"/>
      <c r="R891" s="182"/>
      <c r="S891" s="183"/>
      <c r="W891" s="182"/>
      <c r="X891" s="182"/>
      <c r="Y891" s="183"/>
      <c r="Z891" s="183"/>
      <c r="AA891" s="183"/>
      <c r="AB891" s="183"/>
      <c r="AC891" s="183"/>
      <c r="AD891" s="183"/>
      <c r="AE891" s="183"/>
      <c r="AF891" s="183"/>
      <c r="AG891" s="183"/>
      <c r="AH891" s="183"/>
      <c r="AI891" s="183"/>
      <c r="AJ891" s="183"/>
      <c r="AK891" s="183"/>
      <c r="AL891" s="184"/>
    </row>
    <row r="892" spans="5:38" ht="13">
      <c r="E892" s="182"/>
      <c r="F892" s="182"/>
      <c r="G892" s="183"/>
      <c r="K892" s="182"/>
      <c r="L892" s="182"/>
      <c r="M892" s="183"/>
      <c r="Q892" s="182"/>
      <c r="R892" s="182"/>
      <c r="S892" s="183"/>
      <c r="W892" s="182"/>
      <c r="X892" s="182"/>
      <c r="Y892" s="183"/>
      <c r="Z892" s="183"/>
      <c r="AA892" s="183"/>
      <c r="AB892" s="183"/>
      <c r="AC892" s="183"/>
      <c r="AD892" s="183"/>
      <c r="AE892" s="183"/>
      <c r="AF892" s="183"/>
      <c r="AG892" s="183"/>
      <c r="AH892" s="183"/>
      <c r="AI892" s="183"/>
      <c r="AJ892" s="183"/>
      <c r="AK892" s="183"/>
      <c r="AL892" s="184"/>
    </row>
    <row r="893" spans="5:38" ht="13">
      <c r="E893" s="182"/>
      <c r="F893" s="182"/>
      <c r="G893" s="183"/>
      <c r="K893" s="182"/>
      <c r="L893" s="182"/>
      <c r="M893" s="183"/>
      <c r="Q893" s="182"/>
      <c r="R893" s="182"/>
      <c r="S893" s="183"/>
      <c r="W893" s="182"/>
      <c r="X893" s="182"/>
      <c r="Y893" s="183"/>
      <c r="Z893" s="183"/>
      <c r="AA893" s="183"/>
      <c r="AB893" s="183"/>
      <c r="AC893" s="183"/>
      <c r="AD893" s="183"/>
      <c r="AE893" s="183"/>
      <c r="AF893" s="183"/>
      <c r="AG893" s="183"/>
      <c r="AH893" s="183"/>
      <c r="AI893" s="183"/>
      <c r="AJ893" s="183"/>
      <c r="AK893" s="183"/>
      <c r="AL893" s="184"/>
    </row>
    <row r="894" spans="5:38" ht="13">
      <c r="E894" s="182"/>
      <c r="F894" s="182"/>
      <c r="G894" s="183"/>
      <c r="K894" s="182"/>
      <c r="L894" s="182"/>
      <c r="M894" s="183"/>
      <c r="Q894" s="182"/>
      <c r="R894" s="182"/>
      <c r="S894" s="183"/>
      <c r="W894" s="182"/>
      <c r="X894" s="182"/>
      <c r="Y894" s="183"/>
      <c r="Z894" s="183"/>
      <c r="AA894" s="183"/>
      <c r="AB894" s="183"/>
      <c r="AC894" s="183"/>
      <c r="AD894" s="183"/>
      <c r="AE894" s="183"/>
      <c r="AF894" s="183"/>
      <c r="AG894" s="183"/>
      <c r="AH894" s="183"/>
      <c r="AI894" s="183"/>
      <c r="AJ894" s="183"/>
      <c r="AK894" s="183"/>
      <c r="AL894" s="184"/>
    </row>
    <row r="895" spans="5:38" ht="13">
      <c r="E895" s="182"/>
      <c r="F895" s="182"/>
      <c r="G895" s="183"/>
      <c r="K895" s="182"/>
      <c r="L895" s="182"/>
      <c r="M895" s="183"/>
      <c r="Q895" s="182"/>
      <c r="R895" s="182"/>
      <c r="S895" s="183"/>
      <c r="W895" s="182"/>
      <c r="X895" s="182"/>
      <c r="Y895" s="183"/>
      <c r="Z895" s="183"/>
      <c r="AA895" s="183"/>
      <c r="AB895" s="183"/>
      <c r="AC895" s="183"/>
      <c r="AD895" s="183"/>
      <c r="AE895" s="183"/>
      <c r="AF895" s="183"/>
      <c r="AG895" s="183"/>
      <c r="AH895" s="183"/>
      <c r="AI895" s="183"/>
      <c r="AJ895" s="183"/>
      <c r="AK895" s="183"/>
      <c r="AL895" s="184"/>
    </row>
    <row r="896" spans="5:38" ht="13">
      <c r="E896" s="182"/>
      <c r="F896" s="182"/>
      <c r="G896" s="183"/>
      <c r="K896" s="182"/>
      <c r="L896" s="182"/>
      <c r="M896" s="183"/>
      <c r="Q896" s="182"/>
      <c r="R896" s="182"/>
      <c r="S896" s="183"/>
      <c r="W896" s="182"/>
      <c r="X896" s="182"/>
      <c r="Y896" s="183"/>
      <c r="Z896" s="183"/>
      <c r="AA896" s="183"/>
      <c r="AB896" s="183"/>
      <c r="AC896" s="183"/>
      <c r="AD896" s="183"/>
      <c r="AE896" s="183"/>
      <c r="AF896" s="183"/>
      <c r="AG896" s="183"/>
      <c r="AH896" s="183"/>
      <c r="AI896" s="183"/>
      <c r="AJ896" s="183"/>
      <c r="AK896" s="183"/>
      <c r="AL896" s="184"/>
    </row>
    <row r="897" spans="5:38" ht="13">
      <c r="E897" s="182"/>
      <c r="F897" s="182"/>
      <c r="G897" s="183"/>
      <c r="K897" s="182"/>
      <c r="L897" s="182"/>
      <c r="M897" s="183"/>
      <c r="Q897" s="182"/>
      <c r="R897" s="182"/>
      <c r="S897" s="183"/>
      <c r="W897" s="182"/>
      <c r="X897" s="182"/>
      <c r="Y897" s="183"/>
      <c r="Z897" s="183"/>
      <c r="AA897" s="183"/>
      <c r="AB897" s="183"/>
      <c r="AC897" s="183"/>
      <c r="AD897" s="183"/>
      <c r="AE897" s="183"/>
      <c r="AF897" s="183"/>
      <c r="AG897" s="183"/>
      <c r="AH897" s="183"/>
      <c r="AI897" s="183"/>
      <c r="AJ897" s="183"/>
      <c r="AK897" s="183"/>
      <c r="AL897" s="184"/>
    </row>
    <row r="898" spans="5:38" ht="13">
      <c r="E898" s="182"/>
      <c r="F898" s="182"/>
      <c r="G898" s="183"/>
      <c r="K898" s="182"/>
      <c r="L898" s="182"/>
      <c r="M898" s="183"/>
      <c r="Q898" s="182"/>
      <c r="R898" s="182"/>
      <c r="S898" s="183"/>
      <c r="W898" s="182"/>
      <c r="X898" s="182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4"/>
    </row>
    <row r="899" spans="5:38" ht="13">
      <c r="E899" s="182"/>
      <c r="F899" s="182"/>
      <c r="G899" s="183"/>
      <c r="K899" s="182"/>
      <c r="L899" s="182"/>
      <c r="M899" s="183"/>
      <c r="Q899" s="182"/>
      <c r="R899" s="182"/>
      <c r="S899" s="183"/>
      <c r="W899" s="182"/>
      <c r="X899" s="182"/>
      <c r="Y899" s="183"/>
      <c r="Z899" s="183"/>
      <c r="AA899" s="183"/>
      <c r="AB899" s="183"/>
      <c r="AC899" s="183"/>
      <c r="AD899" s="183"/>
      <c r="AE899" s="183"/>
      <c r="AF899" s="183"/>
      <c r="AG899" s="183"/>
      <c r="AH899" s="183"/>
      <c r="AI899" s="183"/>
      <c r="AJ899" s="183"/>
      <c r="AK899" s="183"/>
      <c r="AL899" s="184"/>
    </row>
    <row r="900" spans="5:38" ht="13">
      <c r="E900" s="182"/>
      <c r="F900" s="182"/>
      <c r="G900" s="183"/>
      <c r="K900" s="182"/>
      <c r="L900" s="182"/>
      <c r="M900" s="183"/>
      <c r="Q900" s="182"/>
      <c r="R900" s="182"/>
      <c r="S900" s="183"/>
      <c r="W900" s="182"/>
      <c r="X900" s="182"/>
      <c r="Y900" s="183"/>
      <c r="Z900" s="183"/>
      <c r="AA900" s="183"/>
      <c r="AB900" s="183"/>
      <c r="AC900" s="183"/>
      <c r="AD900" s="183"/>
      <c r="AE900" s="183"/>
      <c r="AF900" s="183"/>
      <c r="AG900" s="183"/>
      <c r="AH900" s="183"/>
      <c r="AI900" s="183"/>
      <c r="AJ900" s="183"/>
      <c r="AK900" s="183"/>
      <c r="AL900" s="184"/>
    </row>
    <row r="901" spans="5:38" ht="13">
      <c r="E901" s="182"/>
      <c r="F901" s="182"/>
      <c r="G901" s="183"/>
      <c r="K901" s="182"/>
      <c r="L901" s="182"/>
      <c r="M901" s="183"/>
      <c r="Q901" s="182"/>
      <c r="R901" s="182"/>
      <c r="S901" s="183"/>
      <c r="W901" s="182"/>
      <c r="X901" s="182"/>
      <c r="Y901" s="183"/>
      <c r="Z901" s="183"/>
      <c r="AA901" s="183"/>
      <c r="AB901" s="183"/>
      <c r="AC901" s="183"/>
      <c r="AD901" s="183"/>
      <c r="AE901" s="183"/>
      <c r="AF901" s="183"/>
      <c r="AG901" s="183"/>
      <c r="AH901" s="183"/>
      <c r="AI901" s="183"/>
      <c r="AJ901" s="183"/>
      <c r="AK901" s="183"/>
      <c r="AL901" s="184"/>
    </row>
    <row r="902" spans="5:38" ht="13">
      <c r="E902" s="182"/>
      <c r="F902" s="182"/>
      <c r="G902" s="183"/>
      <c r="K902" s="182"/>
      <c r="L902" s="182"/>
      <c r="M902" s="183"/>
      <c r="Q902" s="182"/>
      <c r="R902" s="182"/>
      <c r="S902" s="183"/>
      <c r="W902" s="182"/>
      <c r="X902" s="182"/>
      <c r="Y902" s="183"/>
      <c r="Z902" s="183"/>
      <c r="AA902" s="183"/>
      <c r="AB902" s="183"/>
      <c r="AC902" s="183"/>
      <c r="AD902" s="183"/>
      <c r="AE902" s="183"/>
      <c r="AF902" s="183"/>
      <c r="AG902" s="183"/>
      <c r="AH902" s="183"/>
      <c r="AI902" s="183"/>
      <c r="AJ902" s="183"/>
      <c r="AK902" s="183"/>
      <c r="AL902" s="184"/>
    </row>
    <row r="903" spans="5:38" ht="13">
      <c r="E903" s="182"/>
      <c r="F903" s="182"/>
      <c r="G903" s="183"/>
      <c r="K903" s="182"/>
      <c r="L903" s="182"/>
      <c r="M903" s="183"/>
      <c r="Q903" s="182"/>
      <c r="R903" s="182"/>
      <c r="S903" s="183"/>
      <c r="W903" s="182"/>
      <c r="X903" s="182"/>
      <c r="Y903" s="183"/>
      <c r="Z903" s="183"/>
      <c r="AA903" s="183"/>
      <c r="AB903" s="183"/>
      <c r="AC903" s="183"/>
      <c r="AD903" s="183"/>
      <c r="AE903" s="183"/>
      <c r="AF903" s="183"/>
      <c r="AG903" s="183"/>
      <c r="AH903" s="183"/>
      <c r="AI903" s="183"/>
      <c r="AJ903" s="183"/>
      <c r="AK903" s="183"/>
      <c r="AL903" s="184"/>
    </row>
    <row r="904" spans="5:38" ht="13">
      <c r="E904" s="182"/>
      <c r="F904" s="182"/>
      <c r="G904" s="183"/>
      <c r="K904" s="182"/>
      <c r="L904" s="182"/>
      <c r="M904" s="183"/>
      <c r="Q904" s="182"/>
      <c r="R904" s="182"/>
      <c r="S904" s="183"/>
      <c r="W904" s="182"/>
      <c r="X904" s="182"/>
      <c r="Y904" s="183"/>
      <c r="Z904" s="183"/>
      <c r="AA904" s="183"/>
      <c r="AB904" s="183"/>
      <c r="AC904" s="183"/>
      <c r="AD904" s="183"/>
      <c r="AE904" s="183"/>
      <c r="AF904" s="183"/>
      <c r="AG904" s="183"/>
      <c r="AH904" s="183"/>
      <c r="AI904" s="183"/>
      <c r="AJ904" s="183"/>
      <c r="AK904" s="183"/>
      <c r="AL904" s="184"/>
    </row>
    <row r="905" spans="5:38" ht="13">
      <c r="E905" s="182"/>
      <c r="F905" s="182"/>
      <c r="G905" s="183"/>
      <c r="K905" s="182"/>
      <c r="L905" s="182"/>
      <c r="M905" s="183"/>
      <c r="Q905" s="182"/>
      <c r="R905" s="182"/>
      <c r="S905" s="183"/>
      <c r="W905" s="182"/>
      <c r="X905" s="182"/>
      <c r="Y905" s="183"/>
      <c r="Z905" s="183"/>
      <c r="AA905" s="183"/>
      <c r="AB905" s="183"/>
      <c r="AC905" s="183"/>
      <c r="AD905" s="183"/>
      <c r="AE905" s="183"/>
      <c r="AF905" s="183"/>
      <c r="AG905" s="183"/>
      <c r="AH905" s="183"/>
      <c r="AI905" s="183"/>
      <c r="AJ905" s="183"/>
      <c r="AK905" s="183"/>
      <c r="AL905" s="184"/>
    </row>
    <row r="906" spans="5:38" ht="13">
      <c r="E906" s="182"/>
      <c r="F906" s="182"/>
      <c r="G906" s="183"/>
      <c r="K906" s="182"/>
      <c r="L906" s="182"/>
      <c r="M906" s="183"/>
      <c r="Q906" s="182"/>
      <c r="R906" s="182"/>
      <c r="S906" s="183"/>
      <c r="W906" s="182"/>
      <c r="X906" s="182"/>
      <c r="Y906" s="183"/>
      <c r="Z906" s="183"/>
      <c r="AA906" s="183"/>
      <c r="AB906" s="183"/>
      <c r="AC906" s="183"/>
      <c r="AD906" s="183"/>
      <c r="AE906" s="183"/>
      <c r="AF906" s="183"/>
      <c r="AG906" s="183"/>
      <c r="AH906" s="183"/>
      <c r="AI906" s="183"/>
      <c r="AJ906" s="183"/>
      <c r="AK906" s="183"/>
      <c r="AL906" s="184"/>
    </row>
    <row r="907" spans="5:38" ht="13">
      <c r="E907" s="182"/>
      <c r="F907" s="182"/>
      <c r="G907" s="183"/>
      <c r="K907" s="182"/>
      <c r="L907" s="182"/>
      <c r="M907" s="183"/>
      <c r="Q907" s="182"/>
      <c r="R907" s="182"/>
      <c r="S907" s="183"/>
      <c r="W907" s="182"/>
      <c r="X907" s="182"/>
      <c r="Y907" s="183"/>
      <c r="Z907" s="183"/>
      <c r="AA907" s="183"/>
      <c r="AB907" s="183"/>
      <c r="AC907" s="183"/>
      <c r="AD907" s="183"/>
      <c r="AE907" s="183"/>
      <c r="AF907" s="183"/>
      <c r="AG907" s="183"/>
      <c r="AH907" s="183"/>
      <c r="AI907" s="183"/>
      <c r="AJ907" s="183"/>
      <c r="AK907" s="183"/>
      <c r="AL907" s="184"/>
    </row>
    <row r="908" spans="5:38" ht="13">
      <c r="E908" s="182"/>
      <c r="F908" s="182"/>
      <c r="G908" s="183"/>
      <c r="K908" s="182"/>
      <c r="L908" s="182"/>
      <c r="M908" s="183"/>
      <c r="Q908" s="182"/>
      <c r="R908" s="182"/>
      <c r="S908" s="183"/>
      <c r="W908" s="182"/>
      <c r="X908" s="182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4"/>
    </row>
    <row r="909" spans="5:38" ht="13">
      <c r="E909" s="182"/>
      <c r="F909" s="182"/>
      <c r="G909" s="183"/>
      <c r="K909" s="182"/>
      <c r="L909" s="182"/>
      <c r="M909" s="183"/>
      <c r="Q909" s="182"/>
      <c r="R909" s="182"/>
      <c r="S909" s="183"/>
      <c r="W909" s="182"/>
      <c r="X909" s="182"/>
      <c r="Y909" s="183"/>
      <c r="Z909" s="183"/>
      <c r="AA909" s="183"/>
      <c r="AB909" s="183"/>
      <c r="AC909" s="183"/>
      <c r="AD909" s="183"/>
      <c r="AE909" s="183"/>
      <c r="AF909" s="183"/>
      <c r="AG909" s="183"/>
      <c r="AH909" s="183"/>
      <c r="AI909" s="183"/>
      <c r="AJ909" s="183"/>
      <c r="AK909" s="183"/>
      <c r="AL909" s="184"/>
    </row>
    <row r="910" spans="5:38" ht="13">
      <c r="E910" s="182"/>
      <c r="F910" s="182"/>
      <c r="G910" s="183"/>
      <c r="K910" s="182"/>
      <c r="L910" s="182"/>
      <c r="M910" s="183"/>
      <c r="Q910" s="182"/>
      <c r="R910" s="182"/>
      <c r="S910" s="183"/>
      <c r="W910" s="182"/>
      <c r="X910" s="182"/>
      <c r="Y910" s="183"/>
      <c r="Z910" s="183"/>
      <c r="AA910" s="183"/>
      <c r="AB910" s="183"/>
      <c r="AC910" s="183"/>
      <c r="AD910" s="183"/>
      <c r="AE910" s="183"/>
      <c r="AF910" s="183"/>
      <c r="AG910" s="183"/>
      <c r="AH910" s="183"/>
      <c r="AI910" s="183"/>
      <c r="AJ910" s="183"/>
      <c r="AK910" s="183"/>
      <c r="AL910" s="184"/>
    </row>
    <row r="911" spans="5:38" ht="13">
      <c r="E911" s="182"/>
      <c r="F911" s="182"/>
      <c r="G911" s="183"/>
      <c r="K911" s="182"/>
      <c r="L911" s="182"/>
      <c r="M911" s="183"/>
      <c r="Q911" s="182"/>
      <c r="R911" s="182"/>
      <c r="S911" s="183"/>
      <c r="W911" s="182"/>
      <c r="X911" s="182"/>
      <c r="Y911" s="183"/>
      <c r="Z911" s="183"/>
      <c r="AA911" s="183"/>
      <c r="AB911" s="183"/>
      <c r="AC911" s="183"/>
      <c r="AD911" s="183"/>
      <c r="AE911" s="183"/>
      <c r="AF911" s="183"/>
      <c r="AG911" s="183"/>
      <c r="AH911" s="183"/>
      <c r="AI911" s="183"/>
      <c r="AJ911" s="183"/>
      <c r="AK911" s="183"/>
      <c r="AL911" s="184"/>
    </row>
    <row r="912" spans="5:38" ht="13">
      <c r="E912" s="182"/>
      <c r="F912" s="182"/>
      <c r="G912" s="183"/>
      <c r="K912" s="182"/>
      <c r="L912" s="182"/>
      <c r="M912" s="183"/>
      <c r="Q912" s="182"/>
      <c r="R912" s="182"/>
      <c r="S912" s="183"/>
      <c r="W912" s="182"/>
      <c r="X912" s="182"/>
      <c r="Y912" s="183"/>
      <c r="Z912" s="183"/>
      <c r="AA912" s="183"/>
      <c r="AB912" s="183"/>
      <c r="AC912" s="183"/>
      <c r="AD912" s="183"/>
      <c r="AE912" s="183"/>
      <c r="AF912" s="183"/>
      <c r="AG912" s="183"/>
      <c r="AH912" s="183"/>
      <c r="AI912" s="183"/>
      <c r="AJ912" s="183"/>
      <c r="AK912" s="183"/>
      <c r="AL912" s="184"/>
    </row>
    <row r="913" spans="5:38" ht="13">
      <c r="E913" s="182"/>
      <c r="F913" s="182"/>
      <c r="G913" s="183"/>
      <c r="K913" s="182"/>
      <c r="L913" s="182"/>
      <c r="M913" s="183"/>
      <c r="Q913" s="182"/>
      <c r="R913" s="182"/>
      <c r="S913" s="183"/>
      <c r="W913" s="182"/>
      <c r="X913" s="182"/>
      <c r="Y913" s="183"/>
      <c r="Z913" s="183"/>
      <c r="AA913" s="183"/>
      <c r="AB913" s="183"/>
      <c r="AC913" s="183"/>
      <c r="AD913" s="183"/>
      <c r="AE913" s="183"/>
      <c r="AF913" s="183"/>
      <c r="AG913" s="183"/>
      <c r="AH913" s="183"/>
      <c r="AI913" s="183"/>
      <c r="AJ913" s="183"/>
      <c r="AK913" s="183"/>
      <c r="AL913" s="184"/>
    </row>
    <row r="914" spans="5:38" ht="13">
      <c r="E914" s="182"/>
      <c r="F914" s="182"/>
      <c r="G914" s="183"/>
      <c r="K914" s="182"/>
      <c r="L914" s="182"/>
      <c r="M914" s="183"/>
      <c r="Q914" s="182"/>
      <c r="R914" s="182"/>
      <c r="S914" s="183"/>
      <c r="W914" s="182"/>
      <c r="X914" s="182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4"/>
    </row>
    <row r="915" spans="5:38" ht="13">
      <c r="E915" s="182"/>
      <c r="F915" s="182"/>
      <c r="G915" s="183"/>
      <c r="K915" s="182"/>
      <c r="L915" s="182"/>
      <c r="M915" s="183"/>
      <c r="Q915" s="182"/>
      <c r="R915" s="182"/>
      <c r="S915" s="183"/>
      <c r="W915" s="182"/>
      <c r="X915" s="182"/>
      <c r="Y915" s="183"/>
      <c r="Z915" s="183"/>
      <c r="AA915" s="183"/>
      <c r="AB915" s="183"/>
      <c r="AC915" s="183"/>
      <c r="AD915" s="183"/>
      <c r="AE915" s="183"/>
      <c r="AF915" s="183"/>
      <c r="AG915" s="183"/>
      <c r="AH915" s="183"/>
      <c r="AI915" s="183"/>
      <c r="AJ915" s="183"/>
      <c r="AK915" s="183"/>
      <c r="AL915" s="184"/>
    </row>
    <row r="916" spans="5:38" ht="13">
      <c r="E916" s="182"/>
      <c r="F916" s="182"/>
      <c r="G916" s="183"/>
      <c r="K916" s="182"/>
      <c r="L916" s="182"/>
      <c r="M916" s="183"/>
      <c r="Q916" s="182"/>
      <c r="R916" s="182"/>
      <c r="S916" s="183"/>
      <c r="W916" s="182"/>
      <c r="X916" s="182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4"/>
    </row>
    <row r="917" spans="5:38" ht="13">
      <c r="E917" s="182"/>
      <c r="F917" s="182"/>
      <c r="G917" s="183"/>
      <c r="K917" s="182"/>
      <c r="L917" s="182"/>
      <c r="M917" s="183"/>
      <c r="Q917" s="182"/>
      <c r="R917" s="182"/>
      <c r="S917" s="183"/>
      <c r="W917" s="182"/>
      <c r="X917" s="182"/>
      <c r="Y917" s="183"/>
      <c r="Z917" s="183"/>
      <c r="AA917" s="183"/>
      <c r="AB917" s="183"/>
      <c r="AC917" s="183"/>
      <c r="AD917" s="183"/>
      <c r="AE917" s="183"/>
      <c r="AF917" s="183"/>
      <c r="AG917" s="183"/>
      <c r="AH917" s="183"/>
      <c r="AI917" s="183"/>
      <c r="AJ917" s="183"/>
      <c r="AK917" s="183"/>
      <c r="AL917" s="184"/>
    </row>
    <row r="918" spans="5:38" ht="13">
      <c r="E918" s="182"/>
      <c r="F918" s="182"/>
      <c r="G918" s="183"/>
      <c r="K918" s="182"/>
      <c r="L918" s="182"/>
      <c r="M918" s="183"/>
      <c r="Q918" s="182"/>
      <c r="R918" s="182"/>
      <c r="S918" s="183"/>
      <c r="W918" s="182"/>
      <c r="X918" s="182"/>
      <c r="Y918" s="183"/>
      <c r="Z918" s="183"/>
      <c r="AA918" s="183"/>
      <c r="AB918" s="183"/>
      <c r="AC918" s="183"/>
      <c r="AD918" s="183"/>
      <c r="AE918" s="183"/>
      <c r="AF918" s="183"/>
      <c r="AG918" s="183"/>
      <c r="AH918" s="183"/>
      <c r="AI918" s="183"/>
      <c r="AJ918" s="183"/>
      <c r="AK918" s="183"/>
      <c r="AL918" s="184"/>
    </row>
    <row r="919" spans="5:38" ht="13">
      <c r="E919" s="182"/>
      <c r="F919" s="182"/>
      <c r="G919" s="183"/>
      <c r="K919" s="182"/>
      <c r="L919" s="182"/>
      <c r="M919" s="183"/>
      <c r="Q919" s="182"/>
      <c r="R919" s="182"/>
      <c r="S919" s="183"/>
      <c r="W919" s="182"/>
      <c r="X919" s="182"/>
      <c r="Y919" s="183"/>
      <c r="Z919" s="183"/>
      <c r="AA919" s="183"/>
      <c r="AB919" s="183"/>
      <c r="AC919" s="183"/>
      <c r="AD919" s="183"/>
      <c r="AE919" s="183"/>
      <c r="AF919" s="183"/>
      <c r="AG919" s="183"/>
      <c r="AH919" s="183"/>
      <c r="AI919" s="183"/>
      <c r="AJ919" s="183"/>
      <c r="AK919" s="183"/>
      <c r="AL919" s="184"/>
    </row>
    <row r="920" spans="5:38" ht="13">
      <c r="E920" s="182"/>
      <c r="F920" s="182"/>
      <c r="G920" s="183"/>
      <c r="K920" s="182"/>
      <c r="L920" s="182"/>
      <c r="M920" s="183"/>
      <c r="Q920" s="182"/>
      <c r="R920" s="182"/>
      <c r="S920" s="183"/>
      <c r="W920" s="182"/>
      <c r="X920" s="182"/>
      <c r="Y920" s="183"/>
      <c r="Z920" s="183"/>
      <c r="AA920" s="183"/>
      <c r="AB920" s="183"/>
      <c r="AC920" s="183"/>
      <c r="AD920" s="183"/>
      <c r="AE920" s="183"/>
      <c r="AF920" s="183"/>
      <c r="AG920" s="183"/>
      <c r="AH920" s="183"/>
      <c r="AI920" s="183"/>
      <c r="AJ920" s="183"/>
      <c r="AK920" s="183"/>
      <c r="AL920" s="184"/>
    </row>
    <row r="921" spans="5:38" ht="13">
      <c r="E921" s="182"/>
      <c r="F921" s="182"/>
      <c r="G921" s="183"/>
      <c r="K921" s="182"/>
      <c r="L921" s="182"/>
      <c r="M921" s="183"/>
      <c r="Q921" s="182"/>
      <c r="R921" s="182"/>
      <c r="S921" s="183"/>
      <c r="W921" s="182"/>
      <c r="X921" s="182"/>
      <c r="Y921" s="183"/>
      <c r="Z921" s="183"/>
      <c r="AA921" s="183"/>
      <c r="AB921" s="183"/>
      <c r="AC921" s="183"/>
      <c r="AD921" s="183"/>
      <c r="AE921" s="183"/>
      <c r="AF921" s="183"/>
      <c r="AG921" s="183"/>
      <c r="AH921" s="183"/>
      <c r="AI921" s="183"/>
      <c r="AJ921" s="183"/>
      <c r="AK921" s="183"/>
      <c r="AL921" s="184"/>
    </row>
    <row r="922" spans="5:38" ht="13">
      <c r="E922" s="182"/>
      <c r="F922" s="182"/>
      <c r="G922" s="183"/>
      <c r="K922" s="182"/>
      <c r="L922" s="182"/>
      <c r="M922" s="183"/>
      <c r="Q922" s="182"/>
      <c r="R922" s="182"/>
      <c r="S922" s="183"/>
      <c r="W922" s="182"/>
      <c r="X922" s="182"/>
      <c r="Y922" s="183"/>
      <c r="Z922" s="183"/>
      <c r="AA922" s="183"/>
      <c r="AB922" s="183"/>
      <c r="AC922" s="183"/>
      <c r="AD922" s="183"/>
      <c r="AE922" s="183"/>
      <c r="AF922" s="183"/>
      <c r="AG922" s="183"/>
      <c r="AH922" s="183"/>
      <c r="AI922" s="183"/>
      <c r="AJ922" s="183"/>
      <c r="AK922" s="183"/>
      <c r="AL922" s="184"/>
    </row>
    <row r="923" spans="5:38" ht="13">
      <c r="E923" s="182"/>
      <c r="F923" s="182"/>
      <c r="G923" s="183"/>
      <c r="K923" s="182"/>
      <c r="L923" s="182"/>
      <c r="M923" s="183"/>
      <c r="Q923" s="182"/>
      <c r="R923" s="182"/>
      <c r="S923" s="183"/>
      <c r="W923" s="182"/>
      <c r="X923" s="182"/>
      <c r="Y923" s="183"/>
      <c r="Z923" s="183"/>
      <c r="AA923" s="183"/>
      <c r="AB923" s="183"/>
      <c r="AC923" s="183"/>
      <c r="AD923" s="183"/>
      <c r="AE923" s="183"/>
      <c r="AF923" s="183"/>
      <c r="AG923" s="183"/>
      <c r="AH923" s="183"/>
      <c r="AI923" s="183"/>
      <c r="AJ923" s="183"/>
      <c r="AK923" s="183"/>
      <c r="AL923" s="184"/>
    </row>
    <row r="924" spans="5:38" ht="13">
      <c r="E924" s="182"/>
      <c r="F924" s="182"/>
      <c r="G924" s="183"/>
      <c r="K924" s="182"/>
      <c r="L924" s="182"/>
      <c r="M924" s="183"/>
      <c r="Q924" s="182"/>
      <c r="R924" s="182"/>
      <c r="S924" s="183"/>
      <c r="W924" s="182"/>
      <c r="X924" s="182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4"/>
    </row>
    <row r="925" spans="5:38" ht="13">
      <c r="E925" s="182"/>
      <c r="F925" s="182"/>
      <c r="G925" s="183"/>
      <c r="K925" s="182"/>
      <c r="L925" s="182"/>
      <c r="M925" s="183"/>
      <c r="Q925" s="182"/>
      <c r="R925" s="182"/>
      <c r="S925" s="183"/>
      <c r="W925" s="182"/>
      <c r="X925" s="182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4"/>
    </row>
    <row r="926" spans="5:38" ht="13">
      <c r="E926" s="182"/>
      <c r="F926" s="182"/>
      <c r="G926" s="183"/>
      <c r="K926" s="182"/>
      <c r="L926" s="182"/>
      <c r="M926" s="183"/>
      <c r="Q926" s="182"/>
      <c r="R926" s="182"/>
      <c r="S926" s="183"/>
      <c r="W926" s="182"/>
      <c r="X926" s="182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4"/>
    </row>
    <row r="927" spans="5:38" ht="13">
      <c r="E927" s="182"/>
      <c r="F927" s="182"/>
      <c r="G927" s="183"/>
      <c r="K927" s="182"/>
      <c r="L927" s="182"/>
      <c r="M927" s="183"/>
      <c r="Q927" s="182"/>
      <c r="R927" s="182"/>
      <c r="S927" s="183"/>
      <c r="W927" s="182"/>
      <c r="X927" s="182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4"/>
    </row>
    <row r="928" spans="5:38" ht="13">
      <c r="E928" s="182"/>
      <c r="F928" s="182"/>
      <c r="G928" s="183"/>
      <c r="K928" s="182"/>
      <c r="L928" s="182"/>
      <c r="M928" s="183"/>
      <c r="Q928" s="182"/>
      <c r="R928" s="182"/>
      <c r="S928" s="183"/>
      <c r="W928" s="182"/>
      <c r="X928" s="182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4"/>
    </row>
    <row r="929" spans="5:38" ht="13">
      <c r="E929" s="182"/>
      <c r="F929" s="182"/>
      <c r="G929" s="183"/>
      <c r="K929" s="182"/>
      <c r="L929" s="182"/>
      <c r="M929" s="183"/>
      <c r="Q929" s="182"/>
      <c r="R929" s="182"/>
      <c r="S929" s="183"/>
      <c r="W929" s="182"/>
      <c r="X929" s="182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4"/>
    </row>
    <row r="930" spans="5:38" ht="13">
      <c r="E930" s="182"/>
      <c r="F930" s="182"/>
      <c r="G930" s="183"/>
      <c r="K930" s="182"/>
      <c r="L930" s="182"/>
      <c r="M930" s="183"/>
      <c r="Q930" s="182"/>
      <c r="R930" s="182"/>
      <c r="S930" s="183"/>
      <c r="W930" s="182"/>
      <c r="X930" s="182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4"/>
    </row>
    <row r="931" spans="5:38" ht="13">
      <c r="E931" s="182"/>
      <c r="F931" s="182"/>
      <c r="G931" s="183"/>
      <c r="K931" s="182"/>
      <c r="L931" s="182"/>
      <c r="M931" s="183"/>
      <c r="Q931" s="182"/>
      <c r="R931" s="182"/>
      <c r="S931" s="183"/>
      <c r="W931" s="182"/>
      <c r="X931" s="182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4"/>
    </row>
    <row r="932" spans="5:38" ht="13">
      <c r="E932" s="182"/>
      <c r="F932" s="182"/>
      <c r="G932" s="183"/>
      <c r="K932" s="182"/>
      <c r="L932" s="182"/>
      <c r="M932" s="183"/>
      <c r="Q932" s="182"/>
      <c r="R932" s="182"/>
      <c r="S932" s="183"/>
      <c r="W932" s="182"/>
      <c r="X932" s="182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4"/>
    </row>
    <row r="933" spans="5:38" ht="13">
      <c r="E933" s="182"/>
      <c r="F933" s="182"/>
      <c r="G933" s="183"/>
      <c r="K933" s="182"/>
      <c r="L933" s="182"/>
      <c r="M933" s="183"/>
      <c r="Q933" s="182"/>
      <c r="R933" s="182"/>
      <c r="S933" s="183"/>
      <c r="W933" s="182"/>
      <c r="X933" s="182"/>
      <c r="Y933" s="183"/>
      <c r="Z933" s="183"/>
      <c r="AA933" s="183"/>
      <c r="AB933" s="183"/>
      <c r="AC933" s="183"/>
      <c r="AD933" s="183"/>
      <c r="AE933" s="183"/>
      <c r="AF933" s="183"/>
      <c r="AG933" s="183"/>
      <c r="AH933" s="183"/>
      <c r="AI933" s="183"/>
      <c r="AJ933" s="183"/>
      <c r="AK933" s="183"/>
      <c r="AL933" s="184"/>
    </row>
    <row r="934" spans="5:38" ht="13">
      <c r="E934" s="182"/>
      <c r="F934" s="182"/>
      <c r="G934" s="183"/>
      <c r="K934" s="182"/>
      <c r="L934" s="182"/>
      <c r="M934" s="183"/>
      <c r="Q934" s="182"/>
      <c r="R934" s="182"/>
      <c r="S934" s="183"/>
      <c r="W934" s="182"/>
      <c r="X934" s="182"/>
      <c r="Y934" s="183"/>
      <c r="Z934" s="183"/>
      <c r="AA934" s="183"/>
      <c r="AB934" s="183"/>
      <c r="AC934" s="183"/>
      <c r="AD934" s="183"/>
      <c r="AE934" s="183"/>
      <c r="AF934" s="183"/>
      <c r="AG934" s="183"/>
      <c r="AH934" s="183"/>
      <c r="AI934" s="183"/>
      <c r="AJ934" s="183"/>
      <c r="AK934" s="183"/>
      <c r="AL934" s="184"/>
    </row>
    <row r="935" spans="5:38" ht="13">
      <c r="E935" s="182"/>
      <c r="F935" s="182"/>
      <c r="G935" s="183"/>
      <c r="K935" s="182"/>
      <c r="L935" s="182"/>
      <c r="M935" s="183"/>
      <c r="Q935" s="182"/>
      <c r="R935" s="182"/>
      <c r="S935" s="183"/>
      <c r="W935" s="182"/>
      <c r="X935" s="182"/>
      <c r="Y935" s="183"/>
      <c r="Z935" s="183"/>
      <c r="AA935" s="183"/>
      <c r="AB935" s="183"/>
      <c r="AC935" s="183"/>
      <c r="AD935" s="183"/>
      <c r="AE935" s="183"/>
      <c r="AF935" s="183"/>
      <c r="AG935" s="183"/>
      <c r="AH935" s="183"/>
      <c r="AI935" s="183"/>
      <c r="AJ935" s="183"/>
      <c r="AK935" s="183"/>
      <c r="AL935" s="184"/>
    </row>
    <row r="936" spans="5:38" ht="13">
      <c r="E936" s="182"/>
      <c r="F936" s="182"/>
      <c r="G936" s="183"/>
      <c r="K936" s="182"/>
      <c r="L936" s="182"/>
      <c r="M936" s="183"/>
      <c r="Q936" s="182"/>
      <c r="R936" s="182"/>
      <c r="S936" s="183"/>
      <c r="W936" s="182"/>
      <c r="X936" s="182"/>
      <c r="Y936" s="183"/>
      <c r="Z936" s="183"/>
      <c r="AA936" s="183"/>
      <c r="AB936" s="183"/>
      <c r="AC936" s="183"/>
      <c r="AD936" s="183"/>
      <c r="AE936" s="183"/>
      <c r="AF936" s="183"/>
      <c r="AG936" s="183"/>
      <c r="AH936" s="183"/>
      <c r="AI936" s="183"/>
      <c r="AJ936" s="183"/>
      <c r="AK936" s="183"/>
      <c r="AL936" s="184"/>
    </row>
    <row r="937" spans="5:38" ht="13">
      <c r="E937" s="182"/>
      <c r="F937" s="182"/>
      <c r="G937" s="183"/>
      <c r="K937" s="182"/>
      <c r="L937" s="182"/>
      <c r="M937" s="183"/>
      <c r="Q937" s="182"/>
      <c r="R937" s="182"/>
      <c r="S937" s="183"/>
      <c r="W937" s="182"/>
      <c r="X937" s="182"/>
      <c r="Y937" s="183"/>
      <c r="Z937" s="183"/>
      <c r="AA937" s="183"/>
      <c r="AB937" s="183"/>
      <c r="AC937" s="183"/>
      <c r="AD937" s="183"/>
      <c r="AE937" s="183"/>
      <c r="AF937" s="183"/>
      <c r="AG937" s="183"/>
      <c r="AH937" s="183"/>
      <c r="AI937" s="183"/>
      <c r="AJ937" s="183"/>
      <c r="AK937" s="183"/>
      <c r="AL937" s="184"/>
    </row>
    <row r="938" spans="5:38" ht="13">
      <c r="E938" s="182"/>
      <c r="F938" s="182"/>
      <c r="G938" s="183"/>
      <c r="K938" s="182"/>
      <c r="L938" s="182"/>
      <c r="M938" s="183"/>
      <c r="Q938" s="182"/>
      <c r="R938" s="182"/>
      <c r="S938" s="183"/>
      <c r="W938" s="182"/>
      <c r="X938" s="182"/>
      <c r="Y938" s="183"/>
      <c r="Z938" s="183"/>
      <c r="AA938" s="183"/>
      <c r="AB938" s="183"/>
      <c r="AC938" s="183"/>
      <c r="AD938" s="183"/>
      <c r="AE938" s="183"/>
      <c r="AF938" s="183"/>
      <c r="AG938" s="183"/>
      <c r="AH938" s="183"/>
      <c r="AI938" s="183"/>
      <c r="AJ938" s="183"/>
      <c r="AK938" s="183"/>
      <c r="AL938" s="184"/>
    </row>
    <row r="939" spans="5:38" ht="13">
      <c r="E939" s="182"/>
      <c r="F939" s="182"/>
      <c r="G939" s="183"/>
      <c r="K939" s="182"/>
      <c r="L939" s="182"/>
      <c r="M939" s="183"/>
      <c r="Q939" s="182"/>
      <c r="R939" s="182"/>
      <c r="S939" s="183"/>
      <c r="W939" s="182"/>
      <c r="X939" s="182"/>
      <c r="Y939" s="183"/>
      <c r="Z939" s="183"/>
      <c r="AA939" s="183"/>
      <c r="AB939" s="183"/>
      <c r="AC939" s="183"/>
      <c r="AD939" s="183"/>
      <c r="AE939" s="183"/>
      <c r="AF939" s="183"/>
      <c r="AG939" s="183"/>
      <c r="AH939" s="183"/>
      <c r="AI939" s="183"/>
      <c r="AJ939" s="183"/>
      <c r="AK939" s="183"/>
      <c r="AL939" s="184"/>
    </row>
    <row r="940" spans="5:38" ht="13">
      <c r="E940" s="182"/>
      <c r="F940" s="182"/>
      <c r="G940" s="183"/>
      <c r="K940" s="182"/>
      <c r="L940" s="182"/>
      <c r="M940" s="183"/>
      <c r="Q940" s="182"/>
      <c r="R940" s="182"/>
      <c r="S940" s="183"/>
      <c r="W940" s="182"/>
      <c r="X940" s="182"/>
      <c r="Y940" s="183"/>
      <c r="Z940" s="183"/>
      <c r="AA940" s="183"/>
      <c r="AB940" s="183"/>
      <c r="AC940" s="183"/>
      <c r="AD940" s="183"/>
      <c r="AE940" s="183"/>
      <c r="AF940" s="183"/>
      <c r="AG940" s="183"/>
      <c r="AH940" s="183"/>
      <c r="AI940" s="183"/>
      <c r="AJ940" s="183"/>
      <c r="AK940" s="183"/>
      <c r="AL940" s="184"/>
    </row>
    <row r="941" spans="5:38" ht="13">
      <c r="E941" s="182"/>
      <c r="F941" s="182"/>
      <c r="G941" s="183"/>
      <c r="K941" s="182"/>
      <c r="L941" s="182"/>
      <c r="M941" s="183"/>
      <c r="Q941" s="182"/>
      <c r="R941" s="182"/>
      <c r="S941" s="183"/>
      <c r="W941" s="182"/>
      <c r="X941" s="182"/>
      <c r="Y941" s="183"/>
      <c r="Z941" s="183"/>
      <c r="AA941" s="183"/>
      <c r="AB941" s="183"/>
      <c r="AC941" s="183"/>
      <c r="AD941" s="183"/>
      <c r="AE941" s="183"/>
      <c r="AF941" s="183"/>
      <c r="AG941" s="183"/>
      <c r="AH941" s="183"/>
      <c r="AI941" s="183"/>
      <c r="AJ941" s="183"/>
      <c r="AK941" s="183"/>
      <c r="AL941" s="184"/>
    </row>
    <row r="942" spans="5:38" ht="13">
      <c r="E942" s="182"/>
      <c r="F942" s="182"/>
      <c r="G942" s="183"/>
      <c r="K942" s="182"/>
      <c r="L942" s="182"/>
      <c r="M942" s="183"/>
      <c r="Q942" s="182"/>
      <c r="R942" s="182"/>
      <c r="S942" s="183"/>
      <c r="W942" s="182"/>
      <c r="X942" s="182"/>
      <c r="Y942" s="183"/>
      <c r="Z942" s="183"/>
      <c r="AA942" s="183"/>
      <c r="AB942" s="183"/>
      <c r="AC942" s="183"/>
      <c r="AD942" s="183"/>
      <c r="AE942" s="183"/>
      <c r="AF942" s="183"/>
      <c r="AG942" s="183"/>
      <c r="AH942" s="183"/>
      <c r="AI942" s="183"/>
      <c r="AJ942" s="183"/>
      <c r="AK942" s="183"/>
      <c r="AL942" s="184"/>
    </row>
    <row r="943" spans="5:38" ht="13">
      <c r="E943" s="182"/>
      <c r="F943" s="182"/>
      <c r="G943" s="183"/>
      <c r="K943" s="182"/>
      <c r="L943" s="182"/>
      <c r="M943" s="183"/>
      <c r="Q943" s="182"/>
      <c r="R943" s="182"/>
      <c r="S943" s="183"/>
      <c r="W943" s="182"/>
      <c r="X943" s="182"/>
      <c r="Y943" s="183"/>
      <c r="Z943" s="183"/>
      <c r="AA943" s="183"/>
      <c r="AB943" s="183"/>
      <c r="AC943" s="183"/>
      <c r="AD943" s="183"/>
      <c r="AE943" s="183"/>
      <c r="AF943" s="183"/>
      <c r="AG943" s="183"/>
      <c r="AH943" s="183"/>
      <c r="AI943" s="183"/>
      <c r="AJ943" s="183"/>
      <c r="AK943" s="183"/>
      <c r="AL943" s="184"/>
    </row>
    <row r="944" spans="5:38" ht="13">
      <c r="E944" s="182"/>
      <c r="F944" s="182"/>
      <c r="G944" s="183"/>
      <c r="K944" s="182"/>
      <c r="L944" s="182"/>
      <c r="M944" s="183"/>
      <c r="Q944" s="182"/>
      <c r="R944" s="182"/>
      <c r="S944" s="183"/>
      <c r="W944" s="182"/>
      <c r="X944" s="182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4"/>
    </row>
    <row r="945" spans="5:38" ht="13">
      <c r="E945" s="182"/>
      <c r="F945" s="182"/>
      <c r="G945" s="183"/>
      <c r="K945" s="182"/>
      <c r="L945" s="182"/>
      <c r="M945" s="183"/>
      <c r="Q945" s="182"/>
      <c r="R945" s="182"/>
      <c r="S945" s="183"/>
      <c r="W945" s="182"/>
      <c r="X945" s="182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4"/>
    </row>
    <row r="946" spans="5:38" ht="13">
      <c r="E946" s="182"/>
      <c r="F946" s="182"/>
      <c r="G946" s="183"/>
      <c r="K946" s="182"/>
      <c r="L946" s="182"/>
      <c r="M946" s="183"/>
      <c r="Q946" s="182"/>
      <c r="R946" s="182"/>
      <c r="S946" s="183"/>
      <c r="W946" s="182"/>
      <c r="X946" s="182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4"/>
    </row>
    <row r="947" spans="5:38" ht="13">
      <c r="E947" s="182"/>
      <c r="F947" s="182"/>
      <c r="G947" s="183"/>
      <c r="K947" s="182"/>
      <c r="L947" s="182"/>
      <c r="M947" s="183"/>
      <c r="Q947" s="182"/>
      <c r="R947" s="182"/>
      <c r="S947" s="183"/>
      <c r="W947" s="182"/>
      <c r="X947" s="182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4"/>
    </row>
    <row r="948" spans="5:38" ht="13">
      <c r="E948" s="182"/>
      <c r="F948" s="182"/>
      <c r="G948" s="183"/>
      <c r="K948" s="182"/>
      <c r="L948" s="182"/>
      <c r="M948" s="183"/>
      <c r="Q948" s="182"/>
      <c r="R948" s="182"/>
      <c r="S948" s="183"/>
      <c r="W948" s="182"/>
      <c r="X948" s="182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4"/>
    </row>
    <row r="949" spans="5:38" ht="13">
      <c r="E949" s="182"/>
      <c r="F949" s="182"/>
      <c r="G949" s="183"/>
      <c r="K949" s="182"/>
      <c r="L949" s="182"/>
      <c r="M949" s="183"/>
      <c r="Q949" s="182"/>
      <c r="R949" s="182"/>
      <c r="S949" s="183"/>
      <c r="W949" s="182"/>
      <c r="X949" s="182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4"/>
    </row>
    <row r="950" spans="5:38" ht="13">
      <c r="E950" s="182"/>
      <c r="F950" s="182"/>
      <c r="G950" s="183"/>
      <c r="K950" s="182"/>
      <c r="L950" s="182"/>
      <c r="M950" s="183"/>
      <c r="Q950" s="182"/>
      <c r="R950" s="182"/>
      <c r="S950" s="183"/>
      <c r="W950" s="182"/>
      <c r="X950" s="182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4"/>
    </row>
    <row r="951" spans="5:38" ht="13">
      <c r="E951" s="182"/>
      <c r="F951" s="182"/>
      <c r="G951" s="183"/>
      <c r="K951" s="182"/>
      <c r="L951" s="182"/>
      <c r="M951" s="183"/>
      <c r="Q951" s="182"/>
      <c r="R951" s="182"/>
      <c r="S951" s="183"/>
      <c r="W951" s="182"/>
      <c r="X951" s="182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4"/>
    </row>
    <row r="952" spans="5:38" ht="13">
      <c r="E952" s="182"/>
      <c r="F952" s="182"/>
      <c r="G952" s="183"/>
      <c r="K952" s="182"/>
      <c r="L952" s="182"/>
      <c r="M952" s="183"/>
      <c r="Q952" s="182"/>
      <c r="R952" s="182"/>
      <c r="S952" s="183"/>
      <c r="W952" s="182"/>
      <c r="X952" s="182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4"/>
    </row>
    <row r="953" spans="5:38" ht="13">
      <c r="E953" s="182"/>
      <c r="F953" s="182"/>
      <c r="G953" s="183"/>
      <c r="K953" s="182"/>
      <c r="L953" s="182"/>
      <c r="M953" s="183"/>
      <c r="Q953" s="182"/>
      <c r="R953" s="182"/>
      <c r="S953" s="183"/>
      <c r="W953" s="182"/>
      <c r="X953" s="182"/>
      <c r="Y953" s="183"/>
      <c r="Z953" s="183"/>
      <c r="AA953" s="183"/>
      <c r="AB953" s="183"/>
      <c r="AC953" s="183"/>
      <c r="AD953" s="183"/>
      <c r="AE953" s="183"/>
      <c r="AF953" s="183"/>
      <c r="AG953" s="183"/>
      <c r="AH953" s="183"/>
      <c r="AI953" s="183"/>
      <c r="AJ953" s="183"/>
      <c r="AK953" s="183"/>
      <c r="AL953" s="184"/>
    </row>
    <row r="954" spans="5:38" ht="13">
      <c r="E954" s="182"/>
      <c r="F954" s="182"/>
      <c r="G954" s="183"/>
      <c r="K954" s="182"/>
      <c r="L954" s="182"/>
      <c r="M954" s="183"/>
      <c r="Q954" s="182"/>
      <c r="R954" s="182"/>
      <c r="S954" s="183"/>
      <c r="W954" s="182"/>
      <c r="X954" s="182"/>
      <c r="Y954" s="183"/>
      <c r="Z954" s="183"/>
      <c r="AA954" s="183"/>
      <c r="AB954" s="183"/>
      <c r="AC954" s="183"/>
      <c r="AD954" s="183"/>
      <c r="AE954" s="183"/>
      <c r="AF954" s="183"/>
      <c r="AG954" s="183"/>
      <c r="AH954" s="183"/>
      <c r="AI954" s="183"/>
      <c r="AJ954" s="183"/>
      <c r="AK954" s="183"/>
      <c r="AL954" s="184"/>
    </row>
    <row r="955" spans="5:38" ht="13">
      <c r="E955" s="182"/>
      <c r="F955" s="182"/>
      <c r="G955" s="183"/>
      <c r="K955" s="182"/>
      <c r="L955" s="182"/>
      <c r="M955" s="183"/>
      <c r="Q955" s="182"/>
      <c r="R955" s="182"/>
      <c r="S955" s="183"/>
      <c r="W955" s="182"/>
      <c r="X955" s="182"/>
      <c r="Y955" s="183"/>
      <c r="Z955" s="183"/>
      <c r="AA955" s="183"/>
      <c r="AB955" s="183"/>
      <c r="AC955" s="183"/>
      <c r="AD955" s="183"/>
      <c r="AE955" s="183"/>
      <c r="AF955" s="183"/>
      <c r="AG955" s="183"/>
      <c r="AH955" s="183"/>
      <c r="AI955" s="183"/>
      <c r="AJ955" s="183"/>
      <c r="AK955" s="183"/>
      <c r="AL955" s="184"/>
    </row>
    <row r="956" spans="5:38" ht="13">
      <c r="E956" s="182"/>
      <c r="F956" s="182"/>
      <c r="G956" s="183"/>
      <c r="K956" s="182"/>
      <c r="L956" s="182"/>
      <c r="M956" s="183"/>
      <c r="Q956" s="182"/>
      <c r="R956" s="182"/>
      <c r="S956" s="183"/>
      <c r="W956" s="182"/>
      <c r="X956" s="182"/>
      <c r="Y956" s="183"/>
      <c r="Z956" s="183"/>
      <c r="AA956" s="183"/>
      <c r="AB956" s="183"/>
      <c r="AC956" s="183"/>
      <c r="AD956" s="183"/>
      <c r="AE956" s="183"/>
      <c r="AF956" s="183"/>
      <c r="AG956" s="183"/>
      <c r="AH956" s="183"/>
      <c r="AI956" s="183"/>
      <c r="AJ956" s="183"/>
      <c r="AK956" s="183"/>
      <c r="AL956" s="184"/>
    </row>
    <row r="957" spans="5:38" ht="13">
      <c r="E957" s="182"/>
      <c r="F957" s="182"/>
      <c r="G957" s="183"/>
      <c r="K957" s="182"/>
      <c r="L957" s="182"/>
      <c r="M957" s="183"/>
      <c r="Q957" s="182"/>
      <c r="R957" s="182"/>
      <c r="S957" s="183"/>
      <c r="W957" s="182"/>
      <c r="X957" s="182"/>
      <c r="Y957" s="183"/>
      <c r="Z957" s="183"/>
      <c r="AA957" s="183"/>
      <c r="AB957" s="183"/>
      <c r="AC957" s="183"/>
      <c r="AD957" s="183"/>
      <c r="AE957" s="183"/>
      <c r="AF957" s="183"/>
      <c r="AG957" s="183"/>
      <c r="AH957" s="183"/>
      <c r="AI957" s="183"/>
      <c r="AJ957" s="183"/>
      <c r="AK957" s="183"/>
      <c r="AL957" s="184"/>
    </row>
    <row r="958" spans="5:38" ht="13">
      <c r="E958" s="182"/>
      <c r="F958" s="182"/>
      <c r="G958" s="183"/>
      <c r="K958" s="182"/>
      <c r="L958" s="182"/>
      <c r="M958" s="183"/>
      <c r="Q958" s="182"/>
      <c r="R958" s="182"/>
      <c r="S958" s="183"/>
      <c r="W958" s="182"/>
      <c r="X958" s="182"/>
      <c r="Y958" s="183"/>
      <c r="Z958" s="183"/>
      <c r="AA958" s="183"/>
      <c r="AB958" s="183"/>
      <c r="AC958" s="183"/>
      <c r="AD958" s="183"/>
      <c r="AE958" s="183"/>
      <c r="AF958" s="183"/>
      <c r="AG958" s="183"/>
      <c r="AH958" s="183"/>
      <c r="AI958" s="183"/>
      <c r="AJ958" s="183"/>
      <c r="AK958" s="183"/>
      <c r="AL958" s="184"/>
    </row>
    <row r="959" spans="5:38" ht="13">
      <c r="E959" s="182"/>
      <c r="F959" s="182"/>
      <c r="G959" s="183"/>
      <c r="K959" s="182"/>
      <c r="L959" s="182"/>
      <c r="M959" s="183"/>
      <c r="Q959" s="182"/>
      <c r="R959" s="182"/>
      <c r="S959" s="183"/>
      <c r="W959" s="182"/>
      <c r="X959" s="182"/>
      <c r="Y959" s="183"/>
      <c r="Z959" s="183"/>
      <c r="AA959" s="183"/>
      <c r="AB959" s="183"/>
      <c r="AC959" s="183"/>
      <c r="AD959" s="183"/>
      <c r="AE959" s="183"/>
      <c r="AF959" s="183"/>
      <c r="AG959" s="183"/>
      <c r="AH959" s="183"/>
      <c r="AI959" s="183"/>
      <c r="AJ959" s="183"/>
      <c r="AK959" s="183"/>
      <c r="AL959" s="184"/>
    </row>
    <row r="960" spans="5:38" ht="13">
      <c r="E960" s="182"/>
      <c r="F960" s="182"/>
      <c r="G960" s="183"/>
      <c r="K960" s="182"/>
      <c r="L960" s="182"/>
      <c r="M960" s="183"/>
      <c r="Q960" s="182"/>
      <c r="R960" s="182"/>
      <c r="S960" s="183"/>
      <c r="W960" s="182"/>
      <c r="X960" s="182"/>
      <c r="Y960" s="183"/>
      <c r="Z960" s="183"/>
      <c r="AA960" s="183"/>
      <c r="AB960" s="183"/>
      <c r="AC960" s="183"/>
      <c r="AD960" s="183"/>
      <c r="AE960" s="183"/>
      <c r="AF960" s="183"/>
      <c r="AG960" s="183"/>
      <c r="AH960" s="183"/>
      <c r="AI960" s="183"/>
      <c r="AJ960" s="183"/>
      <c r="AK960" s="183"/>
      <c r="AL960" s="184"/>
    </row>
    <row r="961" spans="5:38" ht="13">
      <c r="E961" s="182"/>
      <c r="F961" s="182"/>
      <c r="G961" s="183"/>
      <c r="K961" s="182"/>
      <c r="L961" s="182"/>
      <c r="M961" s="183"/>
      <c r="Q961" s="182"/>
      <c r="R961" s="182"/>
      <c r="S961" s="183"/>
      <c r="W961" s="182"/>
      <c r="X961" s="182"/>
      <c r="Y961" s="183"/>
      <c r="Z961" s="183"/>
      <c r="AA961" s="183"/>
      <c r="AB961" s="183"/>
      <c r="AC961" s="183"/>
      <c r="AD961" s="183"/>
      <c r="AE961" s="183"/>
      <c r="AF961" s="183"/>
      <c r="AG961" s="183"/>
      <c r="AH961" s="183"/>
      <c r="AI961" s="183"/>
      <c r="AJ961" s="183"/>
      <c r="AK961" s="183"/>
      <c r="AL961" s="184"/>
    </row>
    <row r="962" spans="5:38" ht="13">
      <c r="E962" s="182"/>
      <c r="F962" s="182"/>
      <c r="G962" s="183"/>
      <c r="K962" s="182"/>
      <c r="L962" s="182"/>
      <c r="M962" s="183"/>
      <c r="Q962" s="182"/>
      <c r="R962" s="182"/>
      <c r="S962" s="183"/>
      <c r="W962" s="182"/>
      <c r="X962" s="182"/>
      <c r="Y962" s="183"/>
      <c r="Z962" s="183"/>
      <c r="AA962" s="183"/>
      <c r="AB962" s="183"/>
      <c r="AC962" s="183"/>
      <c r="AD962" s="183"/>
      <c r="AE962" s="183"/>
      <c r="AF962" s="183"/>
      <c r="AG962" s="183"/>
      <c r="AH962" s="183"/>
      <c r="AI962" s="183"/>
      <c r="AJ962" s="183"/>
      <c r="AK962" s="183"/>
      <c r="AL962" s="184"/>
    </row>
    <row r="963" spans="5:38" ht="13">
      <c r="E963" s="182"/>
      <c r="F963" s="182"/>
      <c r="G963" s="183"/>
      <c r="K963" s="182"/>
      <c r="L963" s="182"/>
      <c r="M963" s="183"/>
      <c r="Q963" s="182"/>
      <c r="R963" s="182"/>
      <c r="S963" s="183"/>
      <c r="W963" s="182"/>
      <c r="X963" s="182"/>
      <c r="Y963" s="183"/>
      <c r="Z963" s="183"/>
      <c r="AA963" s="183"/>
      <c r="AB963" s="183"/>
      <c r="AC963" s="183"/>
      <c r="AD963" s="183"/>
      <c r="AE963" s="183"/>
      <c r="AF963" s="183"/>
      <c r="AG963" s="183"/>
      <c r="AH963" s="183"/>
      <c r="AI963" s="183"/>
      <c r="AJ963" s="183"/>
      <c r="AK963" s="183"/>
      <c r="AL963" s="184"/>
    </row>
    <row r="964" spans="5:38" ht="13">
      <c r="E964" s="182"/>
      <c r="F964" s="182"/>
      <c r="G964" s="183"/>
      <c r="K964" s="182"/>
      <c r="L964" s="182"/>
      <c r="M964" s="183"/>
      <c r="Q964" s="182"/>
      <c r="R964" s="182"/>
      <c r="S964" s="183"/>
      <c r="W964" s="182"/>
      <c r="X964" s="182"/>
      <c r="Y964" s="183"/>
      <c r="Z964" s="183"/>
      <c r="AA964" s="183"/>
      <c r="AB964" s="183"/>
      <c r="AC964" s="183"/>
      <c r="AD964" s="183"/>
      <c r="AE964" s="183"/>
      <c r="AF964" s="183"/>
      <c r="AG964" s="183"/>
      <c r="AH964" s="183"/>
      <c r="AI964" s="183"/>
      <c r="AJ964" s="183"/>
      <c r="AK964" s="183"/>
      <c r="AL964" s="184"/>
    </row>
    <row r="965" spans="5:38" ht="13">
      <c r="E965" s="182"/>
      <c r="F965" s="182"/>
      <c r="G965" s="183"/>
      <c r="K965" s="182"/>
      <c r="L965" s="182"/>
      <c r="M965" s="183"/>
      <c r="Q965" s="182"/>
      <c r="R965" s="182"/>
      <c r="S965" s="183"/>
      <c r="W965" s="182"/>
      <c r="X965" s="182"/>
      <c r="Y965" s="183"/>
      <c r="Z965" s="183"/>
      <c r="AA965" s="183"/>
      <c r="AB965" s="183"/>
      <c r="AC965" s="183"/>
      <c r="AD965" s="183"/>
      <c r="AE965" s="183"/>
      <c r="AF965" s="183"/>
      <c r="AG965" s="183"/>
      <c r="AH965" s="183"/>
      <c r="AI965" s="183"/>
      <c r="AJ965" s="183"/>
      <c r="AK965" s="183"/>
      <c r="AL965" s="184"/>
    </row>
    <row r="966" spans="5:38" ht="13">
      <c r="E966" s="182"/>
      <c r="F966" s="182"/>
      <c r="G966" s="183"/>
      <c r="K966" s="182"/>
      <c r="L966" s="182"/>
      <c r="M966" s="183"/>
      <c r="Q966" s="182"/>
      <c r="R966" s="182"/>
      <c r="S966" s="183"/>
      <c r="W966" s="182"/>
      <c r="X966" s="182"/>
      <c r="Y966" s="183"/>
      <c r="Z966" s="183"/>
      <c r="AA966" s="183"/>
      <c r="AB966" s="183"/>
      <c r="AC966" s="183"/>
      <c r="AD966" s="183"/>
      <c r="AE966" s="183"/>
      <c r="AF966" s="183"/>
      <c r="AG966" s="183"/>
      <c r="AH966" s="183"/>
      <c r="AI966" s="183"/>
      <c r="AJ966" s="183"/>
      <c r="AK966" s="183"/>
      <c r="AL966" s="184"/>
    </row>
    <row r="967" spans="5:38" ht="13">
      <c r="E967" s="182"/>
      <c r="F967" s="182"/>
      <c r="G967" s="183"/>
      <c r="K967" s="182"/>
      <c r="L967" s="182"/>
      <c r="M967" s="183"/>
      <c r="Q967" s="182"/>
      <c r="R967" s="182"/>
      <c r="S967" s="183"/>
      <c r="W967" s="182"/>
      <c r="X967" s="182"/>
      <c r="Y967" s="183"/>
      <c r="Z967" s="183"/>
      <c r="AA967" s="183"/>
      <c r="AB967" s="183"/>
      <c r="AC967" s="183"/>
      <c r="AD967" s="183"/>
      <c r="AE967" s="183"/>
      <c r="AF967" s="183"/>
      <c r="AG967" s="183"/>
      <c r="AH967" s="183"/>
      <c r="AI967" s="183"/>
      <c r="AJ967" s="183"/>
      <c r="AK967" s="183"/>
      <c r="AL967" s="184"/>
    </row>
    <row r="968" spans="5:38" ht="13">
      <c r="E968" s="182"/>
      <c r="F968" s="182"/>
      <c r="G968" s="183"/>
      <c r="K968" s="182"/>
      <c r="L968" s="182"/>
      <c r="M968" s="183"/>
      <c r="Q968" s="182"/>
      <c r="R968" s="182"/>
      <c r="S968" s="183"/>
      <c r="W968" s="182"/>
      <c r="X968" s="182"/>
      <c r="Y968" s="183"/>
      <c r="Z968" s="183"/>
      <c r="AA968" s="183"/>
      <c r="AB968" s="183"/>
      <c r="AC968" s="183"/>
      <c r="AD968" s="183"/>
      <c r="AE968" s="183"/>
      <c r="AF968" s="183"/>
      <c r="AG968" s="183"/>
      <c r="AH968" s="183"/>
      <c r="AI968" s="183"/>
      <c r="AJ968" s="183"/>
      <c r="AK968" s="183"/>
      <c r="AL968" s="184"/>
    </row>
    <row r="969" spans="5:38" ht="13">
      <c r="E969" s="182"/>
      <c r="F969" s="182"/>
      <c r="G969" s="183"/>
      <c r="K969" s="182"/>
      <c r="L969" s="182"/>
      <c r="M969" s="183"/>
      <c r="Q969" s="182"/>
      <c r="R969" s="182"/>
      <c r="S969" s="183"/>
      <c r="W969" s="182"/>
      <c r="X969" s="182"/>
      <c r="Y969" s="183"/>
      <c r="Z969" s="183"/>
      <c r="AA969" s="183"/>
      <c r="AB969" s="183"/>
      <c r="AC969" s="183"/>
      <c r="AD969" s="183"/>
      <c r="AE969" s="183"/>
      <c r="AF969" s="183"/>
      <c r="AG969" s="183"/>
      <c r="AH969" s="183"/>
      <c r="AI969" s="183"/>
      <c r="AJ969" s="183"/>
      <c r="AK969" s="183"/>
      <c r="AL969" s="184"/>
    </row>
    <row r="970" spans="5:38" ht="13">
      <c r="E970" s="182"/>
      <c r="F970" s="182"/>
      <c r="G970" s="183"/>
      <c r="K970" s="182"/>
      <c r="L970" s="182"/>
      <c r="M970" s="183"/>
      <c r="Q970" s="182"/>
      <c r="R970" s="182"/>
      <c r="S970" s="183"/>
      <c r="W970" s="182"/>
      <c r="X970" s="182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4"/>
    </row>
    <row r="971" spans="5:38" ht="13">
      <c r="E971" s="182"/>
      <c r="F971" s="182"/>
      <c r="G971" s="183"/>
      <c r="K971" s="182"/>
      <c r="L971" s="182"/>
      <c r="M971" s="183"/>
      <c r="Q971" s="182"/>
      <c r="R971" s="182"/>
      <c r="S971" s="183"/>
      <c r="W971" s="182"/>
      <c r="X971" s="182"/>
      <c r="Y971" s="183"/>
      <c r="Z971" s="183"/>
      <c r="AA971" s="183"/>
      <c r="AB971" s="183"/>
      <c r="AC971" s="183"/>
      <c r="AD971" s="183"/>
      <c r="AE971" s="183"/>
      <c r="AF971" s="183"/>
      <c r="AG971" s="183"/>
      <c r="AH971" s="183"/>
      <c r="AI971" s="183"/>
      <c r="AJ971" s="183"/>
      <c r="AK971" s="183"/>
      <c r="AL971" s="184"/>
    </row>
    <row r="972" spans="5:38" ht="13">
      <c r="E972" s="182"/>
      <c r="F972" s="182"/>
      <c r="G972" s="183"/>
      <c r="K972" s="182"/>
      <c r="L972" s="182"/>
      <c r="M972" s="183"/>
      <c r="Q972" s="182"/>
      <c r="R972" s="182"/>
      <c r="S972" s="183"/>
      <c r="W972" s="182"/>
      <c r="X972" s="182"/>
      <c r="Y972" s="183"/>
      <c r="Z972" s="183"/>
      <c r="AA972" s="183"/>
      <c r="AB972" s="183"/>
      <c r="AC972" s="183"/>
      <c r="AD972" s="183"/>
      <c r="AE972" s="183"/>
      <c r="AF972" s="183"/>
      <c r="AG972" s="183"/>
      <c r="AH972" s="183"/>
      <c r="AI972" s="183"/>
      <c r="AJ972" s="183"/>
      <c r="AK972" s="183"/>
      <c r="AL972" s="184"/>
    </row>
    <row r="973" spans="5:38" ht="13">
      <c r="E973" s="182"/>
      <c r="F973" s="182"/>
      <c r="G973" s="183"/>
      <c r="K973" s="182"/>
      <c r="L973" s="182"/>
      <c r="M973" s="183"/>
      <c r="Q973" s="182"/>
      <c r="R973" s="182"/>
      <c r="S973" s="183"/>
      <c r="W973" s="182"/>
      <c r="X973" s="182"/>
      <c r="Y973" s="183"/>
      <c r="Z973" s="183"/>
      <c r="AA973" s="183"/>
      <c r="AB973" s="183"/>
      <c r="AC973" s="183"/>
      <c r="AD973" s="183"/>
      <c r="AE973" s="183"/>
      <c r="AF973" s="183"/>
      <c r="AG973" s="183"/>
      <c r="AH973" s="183"/>
      <c r="AI973" s="183"/>
      <c r="AJ973" s="183"/>
      <c r="AK973" s="183"/>
      <c r="AL973" s="184"/>
    </row>
    <row r="974" spans="5:38" ht="13">
      <c r="E974" s="182"/>
      <c r="F974" s="182"/>
      <c r="G974" s="183"/>
      <c r="K974" s="182"/>
      <c r="L974" s="182"/>
      <c r="M974" s="183"/>
      <c r="Q974" s="182"/>
      <c r="R974" s="182"/>
      <c r="S974" s="183"/>
      <c r="W974" s="182"/>
      <c r="X974" s="182"/>
      <c r="Y974" s="183"/>
      <c r="Z974" s="183"/>
      <c r="AA974" s="183"/>
      <c r="AB974" s="183"/>
      <c r="AC974" s="183"/>
      <c r="AD974" s="183"/>
      <c r="AE974" s="183"/>
      <c r="AF974" s="183"/>
      <c r="AG974" s="183"/>
      <c r="AH974" s="183"/>
      <c r="AI974" s="183"/>
      <c r="AJ974" s="183"/>
      <c r="AK974" s="183"/>
      <c r="AL974" s="184"/>
    </row>
    <row r="975" spans="5:38" ht="13">
      <c r="E975" s="182"/>
      <c r="F975" s="182"/>
      <c r="G975" s="183"/>
      <c r="K975" s="182"/>
      <c r="L975" s="182"/>
      <c r="M975" s="183"/>
      <c r="Q975" s="182"/>
      <c r="R975" s="182"/>
      <c r="S975" s="183"/>
      <c r="W975" s="182"/>
      <c r="X975" s="182"/>
      <c r="Y975" s="183"/>
      <c r="Z975" s="183"/>
      <c r="AA975" s="183"/>
      <c r="AB975" s="183"/>
      <c r="AC975" s="183"/>
      <c r="AD975" s="183"/>
      <c r="AE975" s="183"/>
      <c r="AF975" s="183"/>
      <c r="AG975" s="183"/>
      <c r="AH975" s="183"/>
      <c r="AI975" s="183"/>
      <c r="AJ975" s="183"/>
      <c r="AK975" s="183"/>
      <c r="AL975" s="184"/>
    </row>
    <row r="976" spans="5:38" ht="13">
      <c r="E976" s="182"/>
      <c r="F976" s="182"/>
      <c r="G976" s="183"/>
      <c r="K976" s="182"/>
      <c r="L976" s="182"/>
      <c r="M976" s="183"/>
      <c r="Q976" s="182"/>
      <c r="R976" s="182"/>
      <c r="S976" s="183"/>
      <c r="W976" s="182"/>
      <c r="X976" s="182"/>
      <c r="Y976" s="183"/>
      <c r="Z976" s="183"/>
      <c r="AA976" s="183"/>
      <c r="AB976" s="183"/>
      <c r="AC976" s="183"/>
      <c r="AD976" s="183"/>
      <c r="AE976" s="183"/>
      <c r="AF976" s="183"/>
      <c r="AG976" s="183"/>
      <c r="AH976" s="183"/>
      <c r="AI976" s="183"/>
      <c r="AJ976" s="183"/>
      <c r="AK976" s="183"/>
      <c r="AL976" s="184"/>
    </row>
    <row r="977" spans="5:38" ht="13">
      <c r="E977" s="182"/>
      <c r="F977" s="182"/>
      <c r="G977" s="183"/>
      <c r="K977" s="182"/>
      <c r="L977" s="182"/>
      <c r="M977" s="183"/>
      <c r="Q977" s="182"/>
      <c r="R977" s="182"/>
      <c r="S977" s="183"/>
      <c r="W977" s="182"/>
      <c r="X977" s="182"/>
      <c r="Y977" s="183"/>
      <c r="Z977" s="183"/>
      <c r="AA977" s="183"/>
      <c r="AB977" s="183"/>
      <c r="AC977" s="183"/>
      <c r="AD977" s="183"/>
      <c r="AE977" s="183"/>
      <c r="AF977" s="183"/>
      <c r="AG977" s="183"/>
      <c r="AH977" s="183"/>
      <c r="AI977" s="183"/>
      <c r="AJ977" s="183"/>
      <c r="AK977" s="183"/>
      <c r="AL977" s="184"/>
    </row>
    <row r="978" spans="5:38" ht="13">
      <c r="E978" s="182"/>
      <c r="F978" s="182"/>
      <c r="G978" s="183"/>
      <c r="K978" s="182"/>
      <c r="L978" s="182"/>
      <c r="M978" s="183"/>
      <c r="Q978" s="182"/>
      <c r="R978" s="182"/>
      <c r="S978" s="183"/>
      <c r="W978" s="182"/>
      <c r="X978" s="182"/>
      <c r="Y978" s="183"/>
      <c r="Z978" s="183"/>
      <c r="AA978" s="183"/>
      <c r="AB978" s="183"/>
      <c r="AC978" s="183"/>
      <c r="AD978" s="183"/>
      <c r="AE978" s="183"/>
      <c r="AF978" s="183"/>
      <c r="AG978" s="183"/>
      <c r="AH978" s="183"/>
      <c r="AI978" s="183"/>
      <c r="AJ978" s="183"/>
      <c r="AK978" s="183"/>
      <c r="AL978" s="184"/>
    </row>
    <row r="979" spans="5:38" ht="13">
      <c r="E979" s="182"/>
      <c r="F979" s="182"/>
      <c r="G979" s="183"/>
      <c r="K979" s="182"/>
      <c r="L979" s="182"/>
      <c r="M979" s="183"/>
      <c r="Q979" s="182"/>
      <c r="R979" s="182"/>
      <c r="S979" s="183"/>
      <c r="W979" s="182"/>
      <c r="X979" s="182"/>
      <c r="Y979" s="183"/>
      <c r="Z979" s="183"/>
      <c r="AA979" s="183"/>
      <c r="AB979" s="183"/>
      <c r="AC979" s="183"/>
      <c r="AD979" s="183"/>
      <c r="AE979" s="183"/>
      <c r="AF979" s="183"/>
      <c r="AG979" s="183"/>
      <c r="AH979" s="183"/>
      <c r="AI979" s="183"/>
      <c r="AJ979" s="183"/>
      <c r="AK979" s="183"/>
      <c r="AL979" s="184"/>
    </row>
    <row r="980" spans="5:38" ht="13">
      <c r="E980" s="182"/>
      <c r="F980" s="182"/>
      <c r="G980" s="183"/>
      <c r="K980" s="182"/>
      <c r="L980" s="182"/>
      <c r="M980" s="183"/>
      <c r="Q980" s="182"/>
      <c r="R980" s="182"/>
      <c r="S980" s="183"/>
      <c r="W980" s="182"/>
      <c r="X980" s="182"/>
      <c r="Y980" s="183"/>
      <c r="Z980" s="183"/>
      <c r="AA980" s="183"/>
      <c r="AB980" s="183"/>
      <c r="AC980" s="183"/>
      <c r="AD980" s="183"/>
      <c r="AE980" s="183"/>
      <c r="AF980" s="183"/>
      <c r="AG980" s="183"/>
      <c r="AH980" s="183"/>
      <c r="AI980" s="183"/>
      <c r="AJ980" s="183"/>
      <c r="AK980" s="183"/>
      <c r="AL980" s="184"/>
    </row>
    <row r="981" spans="5:38" ht="13">
      <c r="E981" s="182"/>
      <c r="F981" s="182"/>
      <c r="G981" s="183"/>
      <c r="K981" s="182"/>
      <c r="L981" s="182"/>
      <c r="M981" s="183"/>
      <c r="Q981" s="182"/>
      <c r="R981" s="182"/>
      <c r="S981" s="183"/>
      <c r="W981" s="182"/>
      <c r="X981" s="182"/>
      <c r="Y981" s="183"/>
      <c r="Z981" s="183"/>
      <c r="AA981" s="183"/>
      <c r="AB981" s="183"/>
      <c r="AC981" s="183"/>
      <c r="AD981" s="183"/>
      <c r="AE981" s="183"/>
      <c r="AF981" s="183"/>
      <c r="AG981" s="183"/>
      <c r="AH981" s="183"/>
      <c r="AI981" s="183"/>
      <c r="AJ981" s="183"/>
      <c r="AK981" s="183"/>
      <c r="AL981" s="184"/>
    </row>
    <row r="982" spans="5:38" ht="13">
      <c r="E982" s="182"/>
      <c r="F982" s="182"/>
      <c r="G982" s="183"/>
      <c r="K982" s="182"/>
      <c r="L982" s="182"/>
      <c r="M982" s="183"/>
      <c r="Q982" s="182"/>
      <c r="R982" s="182"/>
      <c r="S982" s="183"/>
      <c r="W982" s="182"/>
      <c r="X982" s="182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4"/>
    </row>
    <row r="983" spans="5:38" ht="13">
      <c r="E983" s="182"/>
      <c r="F983" s="182"/>
      <c r="G983" s="183"/>
      <c r="K983" s="182"/>
      <c r="L983" s="182"/>
      <c r="M983" s="183"/>
      <c r="Q983" s="182"/>
      <c r="R983" s="182"/>
      <c r="S983" s="183"/>
      <c r="W983" s="182"/>
      <c r="X983" s="182"/>
      <c r="Y983" s="183"/>
      <c r="Z983" s="183"/>
      <c r="AA983" s="183"/>
      <c r="AB983" s="183"/>
      <c r="AC983" s="183"/>
      <c r="AD983" s="183"/>
      <c r="AE983" s="183"/>
      <c r="AF983" s="183"/>
      <c r="AG983" s="183"/>
      <c r="AH983" s="183"/>
      <c r="AI983" s="183"/>
      <c r="AJ983" s="183"/>
      <c r="AK983" s="183"/>
      <c r="AL983" s="184"/>
    </row>
    <row r="984" spans="5:38" ht="13">
      <c r="E984" s="182"/>
      <c r="F984" s="182"/>
      <c r="G984" s="183"/>
      <c r="K984" s="182"/>
      <c r="L984" s="182"/>
      <c r="M984" s="183"/>
      <c r="Q984" s="182"/>
      <c r="R984" s="182"/>
      <c r="S984" s="183"/>
      <c r="W984" s="182"/>
      <c r="X984" s="182"/>
      <c r="Y984" s="183"/>
      <c r="Z984" s="183"/>
      <c r="AA984" s="183"/>
      <c r="AB984" s="183"/>
      <c r="AC984" s="183"/>
      <c r="AD984" s="183"/>
      <c r="AE984" s="183"/>
      <c r="AF984" s="183"/>
      <c r="AG984" s="183"/>
      <c r="AH984" s="183"/>
      <c r="AI984" s="183"/>
      <c r="AJ984" s="183"/>
      <c r="AK984" s="183"/>
      <c r="AL984" s="184"/>
    </row>
    <row r="985" spans="5:38" ht="13">
      <c r="E985" s="182"/>
      <c r="F985" s="182"/>
      <c r="G985" s="183"/>
      <c r="K985" s="182"/>
      <c r="L985" s="182"/>
      <c r="M985" s="183"/>
      <c r="Q985" s="182"/>
      <c r="R985" s="182"/>
      <c r="S985" s="183"/>
      <c r="W985" s="182"/>
      <c r="X985" s="182"/>
      <c r="Y985" s="183"/>
      <c r="Z985" s="183"/>
      <c r="AA985" s="183"/>
      <c r="AB985" s="183"/>
      <c r="AC985" s="183"/>
      <c r="AD985" s="183"/>
      <c r="AE985" s="183"/>
      <c r="AF985" s="183"/>
      <c r="AG985" s="183"/>
      <c r="AH985" s="183"/>
      <c r="AI985" s="183"/>
      <c r="AJ985" s="183"/>
      <c r="AK985" s="183"/>
      <c r="AL985" s="184"/>
    </row>
    <row r="986" spans="5:38" ht="13">
      <c r="E986" s="182"/>
      <c r="F986" s="182"/>
      <c r="G986" s="183"/>
      <c r="K986" s="182"/>
      <c r="L986" s="182"/>
      <c r="M986" s="183"/>
      <c r="Q986" s="182"/>
      <c r="R986" s="182"/>
      <c r="S986" s="183"/>
      <c r="W986" s="182"/>
      <c r="X986" s="182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4"/>
    </row>
    <row r="987" spans="5:38" ht="13">
      <c r="E987" s="182"/>
      <c r="F987" s="182"/>
      <c r="G987" s="183"/>
      <c r="K987" s="182"/>
      <c r="L987" s="182"/>
      <c r="M987" s="183"/>
      <c r="Q987" s="182"/>
      <c r="R987" s="182"/>
      <c r="S987" s="183"/>
      <c r="W987" s="182"/>
      <c r="X987" s="182"/>
      <c r="Y987" s="183"/>
      <c r="Z987" s="183"/>
      <c r="AA987" s="183"/>
      <c r="AB987" s="183"/>
      <c r="AC987" s="183"/>
      <c r="AD987" s="183"/>
      <c r="AE987" s="183"/>
      <c r="AF987" s="183"/>
      <c r="AG987" s="183"/>
      <c r="AH987" s="183"/>
      <c r="AI987" s="183"/>
      <c r="AJ987" s="183"/>
      <c r="AK987" s="183"/>
      <c r="AL987" s="184"/>
    </row>
    <row r="988" spans="5:38" ht="13">
      <c r="E988" s="182"/>
      <c r="F988" s="182"/>
      <c r="G988" s="183"/>
      <c r="K988" s="182"/>
      <c r="L988" s="182"/>
      <c r="M988" s="183"/>
      <c r="Q988" s="182"/>
      <c r="R988" s="182"/>
      <c r="S988" s="183"/>
      <c r="W988" s="182"/>
      <c r="X988" s="182"/>
      <c r="Y988" s="183"/>
      <c r="Z988" s="183"/>
      <c r="AA988" s="183"/>
      <c r="AB988" s="183"/>
      <c r="AC988" s="183"/>
      <c r="AD988" s="183"/>
      <c r="AE988" s="183"/>
      <c r="AF988" s="183"/>
      <c r="AG988" s="183"/>
      <c r="AH988" s="183"/>
      <c r="AI988" s="183"/>
      <c r="AJ988" s="183"/>
      <c r="AK988" s="183"/>
      <c r="AL988" s="184"/>
    </row>
    <row r="989" spans="5:38" ht="13">
      <c r="E989" s="182"/>
      <c r="F989" s="182"/>
      <c r="G989" s="183"/>
      <c r="K989" s="182"/>
      <c r="L989" s="182"/>
      <c r="M989" s="183"/>
      <c r="Q989" s="182"/>
      <c r="R989" s="182"/>
      <c r="S989" s="183"/>
      <c r="W989" s="182"/>
      <c r="X989" s="182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4"/>
    </row>
    <row r="990" spans="5:38" ht="13">
      <c r="E990" s="182"/>
      <c r="F990" s="182"/>
      <c r="G990" s="183"/>
      <c r="K990" s="182"/>
      <c r="L990" s="182"/>
      <c r="M990" s="183"/>
      <c r="Q990" s="182"/>
      <c r="R990" s="182"/>
      <c r="S990" s="183"/>
      <c r="W990" s="182"/>
      <c r="X990" s="182"/>
      <c r="Y990" s="183"/>
      <c r="Z990" s="183"/>
      <c r="AA990" s="183"/>
      <c r="AB990" s="183"/>
      <c r="AC990" s="183"/>
      <c r="AD990" s="183"/>
      <c r="AE990" s="183"/>
      <c r="AF990" s="183"/>
      <c r="AG990" s="183"/>
      <c r="AH990" s="183"/>
      <c r="AI990" s="183"/>
      <c r="AJ990" s="183"/>
      <c r="AK990" s="183"/>
      <c r="AL990" s="184"/>
    </row>
    <row r="991" spans="5:38" ht="13">
      <c r="E991" s="182"/>
      <c r="F991" s="182"/>
      <c r="G991" s="183"/>
      <c r="K991" s="182"/>
      <c r="L991" s="182"/>
      <c r="M991" s="183"/>
      <c r="Q991" s="182"/>
      <c r="R991" s="182"/>
      <c r="S991" s="183"/>
      <c r="W991" s="182"/>
      <c r="X991" s="182"/>
      <c r="Y991" s="183"/>
      <c r="Z991" s="183"/>
      <c r="AA991" s="183"/>
      <c r="AB991" s="183"/>
      <c r="AC991" s="183"/>
      <c r="AD991" s="183"/>
      <c r="AE991" s="183"/>
      <c r="AF991" s="183"/>
      <c r="AG991" s="183"/>
      <c r="AH991" s="183"/>
      <c r="AI991" s="183"/>
      <c r="AJ991" s="183"/>
      <c r="AK991" s="183"/>
      <c r="AL991" s="184"/>
    </row>
    <row r="992" spans="5:38" ht="13">
      <c r="E992" s="182"/>
      <c r="F992" s="182"/>
      <c r="G992" s="183"/>
      <c r="K992" s="182"/>
      <c r="L992" s="182"/>
      <c r="M992" s="183"/>
      <c r="Q992" s="182"/>
      <c r="R992" s="182"/>
      <c r="S992" s="183"/>
      <c r="W992" s="182"/>
      <c r="X992" s="182"/>
      <c r="Y992" s="183"/>
      <c r="Z992" s="183"/>
      <c r="AA992" s="183"/>
      <c r="AB992" s="183"/>
      <c r="AC992" s="183"/>
      <c r="AD992" s="183"/>
      <c r="AE992" s="183"/>
      <c r="AF992" s="183"/>
      <c r="AG992" s="183"/>
      <c r="AH992" s="183"/>
      <c r="AI992" s="183"/>
      <c r="AJ992" s="183"/>
      <c r="AK992" s="183"/>
      <c r="AL992" s="184"/>
    </row>
    <row r="993" spans="5:38" ht="13">
      <c r="E993" s="182"/>
      <c r="F993" s="182"/>
      <c r="G993" s="183"/>
      <c r="K993" s="182"/>
      <c r="L993" s="182"/>
      <c r="M993" s="183"/>
      <c r="Q993" s="182"/>
      <c r="R993" s="182"/>
      <c r="S993" s="183"/>
      <c r="W993" s="182"/>
      <c r="X993" s="182"/>
      <c r="Y993" s="183"/>
      <c r="Z993" s="183"/>
      <c r="AA993" s="183"/>
      <c r="AB993" s="183"/>
      <c r="AC993" s="183"/>
      <c r="AD993" s="183"/>
      <c r="AE993" s="183"/>
      <c r="AF993" s="183"/>
      <c r="AG993" s="183"/>
      <c r="AH993" s="183"/>
      <c r="AI993" s="183"/>
      <c r="AJ993" s="183"/>
      <c r="AK993" s="183"/>
      <c r="AL993" s="184"/>
    </row>
    <row r="994" spans="5:38" ht="13">
      <c r="E994" s="182"/>
      <c r="F994" s="182"/>
      <c r="G994" s="183"/>
      <c r="K994" s="182"/>
      <c r="L994" s="182"/>
      <c r="M994" s="183"/>
      <c r="Q994" s="182"/>
      <c r="R994" s="182"/>
      <c r="S994" s="183"/>
      <c r="W994" s="182"/>
      <c r="X994" s="182"/>
      <c r="Y994" s="183"/>
      <c r="Z994" s="183"/>
      <c r="AA994" s="183"/>
      <c r="AB994" s="183"/>
      <c r="AC994" s="183"/>
      <c r="AD994" s="183"/>
      <c r="AE994" s="183"/>
      <c r="AF994" s="183"/>
      <c r="AG994" s="183"/>
      <c r="AH994" s="183"/>
      <c r="AI994" s="183"/>
      <c r="AJ994" s="183"/>
      <c r="AK994" s="183"/>
      <c r="AL994" s="184"/>
    </row>
    <row r="995" spans="5:38" ht="13">
      <c r="E995" s="182"/>
      <c r="F995" s="182"/>
      <c r="G995" s="183"/>
      <c r="K995" s="182"/>
      <c r="L995" s="182"/>
      <c r="M995" s="183"/>
      <c r="Q995" s="182"/>
      <c r="R995" s="182"/>
      <c r="S995" s="183"/>
      <c r="W995" s="182"/>
      <c r="X995" s="182"/>
      <c r="Y995" s="183"/>
      <c r="Z995" s="183"/>
      <c r="AA995" s="183"/>
      <c r="AB995" s="183"/>
      <c r="AC995" s="183"/>
      <c r="AD995" s="183"/>
      <c r="AE995" s="183"/>
      <c r="AF995" s="183"/>
      <c r="AG995" s="183"/>
      <c r="AH995" s="183"/>
      <c r="AI995" s="183"/>
      <c r="AJ995" s="183"/>
      <c r="AK995" s="183"/>
      <c r="AL995" s="184"/>
    </row>
    <row r="996" spans="5:38" ht="13">
      <c r="E996" s="182"/>
      <c r="F996" s="182"/>
      <c r="G996" s="183"/>
      <c r="K996" s="182"/>
      <c r="L996" s="182"/>
      <c r="M996" s="183"/>
      <c r="Q996" s="182"/>
      <c r="R996" s="182"/>
      <c r="S996" s="183"/>
      <c r="W996" s="182"/>
      <c r="X996" s="182"/>
      <c r="Y996" s="183"/>
      <c r="Z996" s="183"/>
      <c r="AA996" s="183"/>
      <c r="AB996" s="183"/>
      <c r="AC996" s="183"/>
      <c r="AD996" s="183"/>
      <c r="AE996" s="183"/>
      <c r="AF996" s="183"/>
      <c r="AG996" s="183"/>
      <c r="AH996" s="183"/>
      <c r="AI996" s="183"/>
      <c r="AJ996" s="183"/>
      <c r="AK996" s="183"/>
      <c r="AL996" s="184"/>
    </row>
    <row r="997" spans="5:38" ht="13">
      <c r="E997" s="182"/>
      <c r="F997" s="182"/>
      <c r="G997" s="183"/>
      <c r="K997" s="182"/>
      <c r="L997" s="182"/>
      <c r="M997" s="183"/>
      <c r="Q997" s="182"/>
      <c r="R997" s="182"/>
      <c r="S997" s="183"/>
      <c r="W997" s="182"/>
      <c r="X997" s="182"/>
      <c r="Y997" s="183"/>
      <c r="Z997" s="183"/>
      <c r="AA997" s="183"/>
      <c r="AB997" s="183"/>
      <c r="AC997" s="183"/>
      <c r="AD997" s="183"/>
      <c r="AE997" s="183"/>
      <c r="AF997" s="183"/>
      <c r="AG997" s="183"/>
      <c r="AH997" s="183"/>
      <c r="AI997" s="183"/>
      <c r="AJ997" s="183"/>
      <c r="AK997" s="183"/>
      <c r="AL997" s="184"/>
    </row>
    <row r="998" spans="5:38" ht="13">
      <c r="E998" s="182"/>
      <c r="F998" s="182"/>
      <c r="G998" s="183"/>
      <c r="K998" s="182"/>
      <c r="L998" s="182"/>
      <c r="M998" s="183"/>
      <c r="Q998" s="182"/>
      <c r="R998" s="182"/>
      <c r="S998" s="183"/>
      <c r="W998" s="182"/>
      <c r="X998" s="182"/>
      <c r="Y998" s="183"/>
      <c r="Z998" s="183"/>
      <c r="AA998" s="183"/>
      <c r="AB998" s="183"/>
      <c r="AC998" s="183"/>
      <c r="AD998" s="183"/>
      <c r="AE998" s="183"/>
      <c r="AF998" s="183"/>
      <c r="AG998" s="183"/>
      <c r="AH998" s="183"/>
      <c r="AI998" s="183"/>
      <c r="AJ998" s="183"/>
      <c r="AK998" s="183"/>
      <c r="AL998" s="184"/>
    </row>
    <row r="999" spans="5:38" ht="13">
      <c r="E999" s="182"/>
      <c r="F999" s="182"/>
      <c r="G999" s="183"/>
      <c r="K999" s="182"/>
      <c r="L999" s="182"/>
      <c r="M999" s="183"/>
      <c r="Q999" s="182"/>
      <c r="R999" s="182"/>
      <c r="S999" s="183"/>
      <c r="W999" s="182"/>
      <c r="X999" s="182"/>
      <c r="Y999" s="183"/>
      <c r="Z999" s="183"/>
      <c r="AA999" s="183"/>
      <c r="AB999" s="183"/>
      <c r="AC999" s="183"/>
      <c r="AD999" s="183"/>
      <c r="AE999" s="183"/>
      <c r="AF999" s="183"/>
      <c r="AG999" s="183"/>
      <c r="AH999" s="183"/>
      <c r="AI999" s="183"/>
      <c r="AJ999" s="183"/>
      <c r="AK999" s="183"/>
      <c r="AL999" s="184"/>
    </row>
    <row r="1000" spans="5:38" ht="13">
      <c r="E1000" s="182"/>
      <c r="F1000" s="182"/>
      <c r="G1000" s="183"/>
      <c r="K1000" s="182"/>
      <c r="L1000" s="182"/>
      <c r="M1000" s="183"/>
      <c r="Q1000" s="182"/>
      <c r="R1000" s="182"/>
      <c r="S1000" s="183"/>
      <c r="W1000" s="182"/>
      <c r="X1000" s="182"/>
      <c r="Y1000" s="183"/>
      <c r="Z1000" s="183"/>
      <c r="AA1000" s="183"/>
      <c r="AB1000" s="183"/>
      <c r="AC1000" s="183"/>
      <c r="AD1000" s="183"/>
      <c r="AE1000" s="183"/>
      <c r="AF1000" s="183"/>
      <c r="AG1000" s="183"/>
      <c r="AH1000" s="183"/>
      <c r="AI1000" s="183"/>
      <c r="AJ1000" s="183"/>
      <c r="AK1000" s="183"/>
      <c r="AL1000" s="184"/>
    </row>
    <row r="1001" spans="5:38" ht="13">
      <c r="E1001" s="182"/>
      <c r="F1001" s="182"/>
      <c r="G1001" s="183"/>
      <c r="K1001" s="182"/>
      <c r="L1001" s="182"/>
      <c r="M1001" s="183"/>
      <c r="Q1001" s="182"/>
      <c r="R1001" s="182"/>
      <c r="S1001" s="183"/>
      <c r="W1001" s="182"/>
      <c r="X1001" s="182"/>
      <c r="Y1001" s="183"/>
      <c r="Z1001" s="183"/>
      <c r="AA1001" s="183"/>
      <c r="AB1001" s="183"/>
      <c r="AC1001" s="183"/>
      <c r="AD1001" s="183"/>
      <c r="AE1001" s="183"/>
      <c r="AF1001" s="183"/>
      <c r="AG1001" s="183"/>
      <c r="AH1001" s="183"/>
      <c r="AI1001" s="183"/>
      <c r="AJ1001" s="183"/>
      <c r="AK1001" s="183"/>
      <c r="AL1001" s="184"/>
    </row>
    <row r="1002" spans="5:38" ht="13">
      <c r="E1002" s="182"/>
      <c r="F1002" s="182"/>
      <c r="G1002" s="183"/>
      <c r="K1002" s="182"/>
      <c r="L1002" s="182"/>
      <c r="M1002" s="183"/>
      <c r="Q1002" s="182"/>
      <c r="R1002" s="182"/>
      <c r="S1002" s="183"/>
      <c r="W1002" s="182"/>
      <c r="X1002" s="182"/>
      <c r="Y1002" s="183"/>
      <c r="Z1002" s="183"/>
      <c r="AA1002" s="183"/>
      <c r="AB1002" s="183"/>
      <c r="AC1002" s="183"/>
      <c r="AD1002" s="183"/>
      <c r="AE1002" s="183"/>
      <c r="AF1002" s="183"/>
      <c r="AG1002" s="183"/>
      <c r="AH1002" s="183"/>
      <c r="AI1002" s="183"/>
      <c r="AJ1002" s="183"/>
      <c r="AK1002" s="183"/>
      <c r="AL1002" s="184"/>
    </row>
    <row r="1003" spans="5:38" ht="13">
      <c r="E1003" s="182"/>
      <c r="F1003" s="182"/>
      <c r="G1003" s="183"/>
      <c r="K1003" s="182"/>
      <c r="L1003" s="182"/>
      <c r="M1003" s="183"/>
      <c r="Q1003" s="182"/>
      <c r="R1003" s="182"/>
      <c r="S1003" s="183"/>
      <c r="W1003" s="182"/>
      <c r="X1003" s="182"/>
      <c r="Y1003" s="183"/>
      <c r="Z1003" s="183"/>
      <c r="AA1003" s="183"/>
      <c r="AB1003" s="183"/>
      <c r="AC1003" s="183"/>
      <c r="AD1003" s="183"/>
      <c r="AE1003" s="183"/>
      <c r="AF1003" s="183"/>
      <c r="AG1003" s="183"/>
      <c r="AH1003" s="183"/>
      <c r="AI1003" s="183"/>
      <c r="AJ1003" s="183"/>
      <c r="AK1003" s="183"/>
      <c r="AL1003" s="184"/>
    </row>
    <row r="1004" spans="5:38" ht="13">
      <c r="E1004" s="182"/>
      <c r="F1004" s="182"/>
      <c r="G1004" s="183"/>
      <c r="K1004" s="182"/>
      <c r="L1004" s="182"/>
      <c r="M1004" s="183"/>
      <c r="Q1004" s="182"/>
      <c r="R1004" s="182"/>
      <c r="S1004" s="183"/>
      <c r="W1004" s="182"/>
      <c r="X1004" s="182"/>
      <c r="Y1004" s="183"/>
      <c r="Z1004" s="183"/>
      <c r="AA1004" s="183"/>
      <c r="AB1004" s="183"/>
      <c r="AC1004" s="183"/>
      <c r="AD1004" s="183"/>
      <c r="AE1004" s="183"/>
      <c r="AF1004" s="183"/>
      <c r="AG1004" s="183"/>
      <c r="AH1004" s="183"/>
      <c r="AI1004" s="183"/>
      <c r="AJ1004" s="183"/>
      <c r="AK1004" s="183"/>
      <c r="AL1004" s="184"/>
    </row>
    <row r="1005" spans="5:38" ht="13">
      <c r="E1005" s="182"/>
      <c r="F1005" s="182"/>
      <c r="G1005" s="183"/>
      <c r="K1005" s="182"/>
      <c r="L1005" s="182"/>
      <c r="M1005" s="183"/>
      <c r="Q1005" s="182"/>
      <c r="R1005" s="182"/>
      <c r="S1005" s="183"/>
      <c r="W1005" s="182"/>
      <c r="X1005" s="182"/>
      <c r="Y1005" s="183"/>
      <c r="Z1005" s="183"/>
      <c r="AA1005" s="183"/>
      <c r="AB1005" s="183"/>
      <c r="AC1005" s="183"/>
      <c r="AD1005" s="183"/>
      <c r="AE1005" s="183"/>
      <c r="AF1005" s="183"/>
      <c r="AG1005" s="183"/>
      <c r="AH1005" s="183"/>
      <c r="AI1005" s="183"/>
      <c r="AJ1005" s="183"/>
      <c r="AK1005" s="183"/>
      <c r="AL1005" s="184"/>
    </row>
    <row r="1006" spans="5:38" ht="13">
      <c r="E1006" s="182"/>
      <c r="F1006" s="182"/>
      <c r="G1006" s="183"/>
      <c r="K1006" s="182"/>
      <c r="L1006" s="182"/>
      <c r="M1006" s="183"/>
      <c r="Q1006" s="182"/>
      <c r="R1006" s="182"/>
      <c r="S1006" s="183"/>
      <c r="W1006" s="182"/>
      <c r="X1006" s="182"/>
      <c r="Y1006" s="183"/>
      <c r="Z1006" s="183"/>
      <c r="AA1006" s="183"/>
      <c r="AB1006" s="183"/>
      <c r="AC1006" s="183"/>
      <c r="AD1006" s="183"/>
      <c r="AE1006" s="183"/>
      <c r="AF1006" s="183"/>
      <c r="AG1006" s="183"/>
      <c r="AH1006" s="183"/>
      <c r="AI1006" s="183"/>
      <c r="AJ1006" s="183"/>
      <c r="AK1006" s="183"/>
      <c r="AL1006" s="184"/>
    </row>
    <row r="1007" spans="5:38" ht="13">
      <c r="E1007" s="182"/>
      <c r="F1007" s="182"/>
      <c r="G1007" s="183"/>
      <c r="K1007" s="182"/>
      <c r="L1007" s="182"/>
      <c r="M1007" s="183"/>
      <c r="Q1007" s="182"/>
      <c r="R1007" s="182"/>
      <c r="S1007" s="183"/>
      <c r="W1007" s="182"/>
      <c r="X1007" s="182"/>
      <c r="Y1007" s="183"/>
      <c r="Z1007" s="183"/>
      <c r="AA1007" s="183"/>
      <c r="AB1007" s="183"/>
      <c r="AC1007" s="183"/>
      <c r="AD1007" s="183"/>
      <c r="AE1007" s="183"/>
      <c r="AF1007" s="183"/>
      <c r="AG1007" s="183"/>
      <c r="AH1007" s="183"/>
      <c r="AI1007" s="183"/>
      <c r="AJ1007" s="183"/>
      <c r="AK1007" s="183"/>
      <c r="AL1007" s="184"/>
    </row>
    <row r="1008" spans="5:38" ht="13">
      <c r="E1008" s="182"/>
      <c r="F1008" s="182"/>
      <c r="G1008" s="183"/>
      <c r="K1008" s="182"/>
      <c r="L1008" s="182"/>
      <c r="M1008" s="183"/>
      <c r="Q1008" s="182"/>
      <c r="R1008" s="182"/>
      <c r="S1008" s="183"/>
      <c r="W1008" s="182"/>
      <c r="X1008" s="182"/>
      <c r="Y1008" s="183"/>
      <c r="Z1008" s="183"/>
      <c r="AA1008" s="183"/>
      <c r="AB1008" s="183"/>
      <c r="AC1008" s="183"/>
      <c r="AD1008" s="183"/>
      <c r="AE1008" s="183"/>
      <c r="AF1008" s="183"/>
      <c r="AG1008" s="183"/>
      <c r="AH1008" s="183"/>
      <c r="AI1008" s="183"/>
      <c r="AJ1008" s="183"/>
      <c r="AK1008" s="183"/>
      <c r="AL1008" s="184"/>
    </row>
    <row r="1009" spans="5:38" ht="13">
      <c r="E1009" s="182"/>
      <c r="F1009" s="182"/>
      <c r="G1009" s="183"/>
      <c r="K1009" s="182"/>
      <c r="L1009" s="182"/>
      <c r="M1009" s="183"/>
      <c r="Q1009" s="182"/>
      <c r="R1009" s="182"/>
      <c r="S1009" s="183"/>
      <c r="W1009" s="182"/>
      <c r="X1009" s="182"/>
      <c r="Y1009" s="183"/>
      <c r="Z1009" s="183"/>
      <c r="AA1009" s="183"/>
      <c r="AB1009" s="183"/>
      <c r="AC1009" s="183"/>
      <c r="AD1009" s="183"/>
      <c r="AE1009" s="183"/>
      <c r="AF1009" s="183"/>
      <c r="AG1009" s="183"/>
      <c r="AH1009" s="183"/>
      <c r="AI1009" s="183"/>
      <c r="AJ1009" s="183"/>
      <c r="AK1009" s="183"/>
      <c r="AL1009" s="184"/>
    </row>
    <row r="1010" spans="5:38" ht="13">
      <c r="E1010" s="182"/>
      <c r="F1010" s="182"/>
      <c r="G1010" s="183"/>
      <c r="K1010" s="182"/>
      <c r="L1010" s="182"/>
      <c r="M1010" s="183"/>
      <c r="Q1010" s="182"/>
      <c r="R1010" s="182"/>
      <c r="S1010" s="183"/>
      <c r="W1010" s="182"/>
      <c r="X1010" s="182"/>
      <c r="Y1010" s="183"/>
      <c r="Z1010" s="183"/>
      <c r="AA1010" s="183"/>
      <c r="AB1010" s="183"/>
      <c r="AC1010" s="183"/>
      <c r="AD1010" s="183"/>
      <c r="AE1010" s="183"/>
      <c r="AF1010" s="183"/>
      <c r="AG1010" s="183"/>
      <c r="AH1010" s="183"/>
      <c r="AI1010" s="183"/>
      <c r="AJ1010" s="183"/>
      <c r="AK1010" s="183"/>
      <c r="AL1010" s="184"/>
    </row>
    <row r="1011" spans="5:38" ht="13">
      <c r="E1011" s="182"/>
      <c r="F1011" s="182"/>
      <c r="G1011" s="183"/>
      <c r="K1011" s="182"/>
      <c r="L1011" s="182"/>
      <c r="M1011" s="183"/>
      <c r="Q1011" s="182"/>
      <c r="R1011" s="182"/>
      <c r="S1011" s="183"/>
      <c r="W1011" s="182"/>
      <c r="X1011" s="182"/>
      <c r="Y1011" s="183"/>
      <c r="Z1011" s="183"/>
      <c r="AA1011" s="183"/>
      <c r="AB1011" s="183"/>
      <c r="AC1011" s="183"/>
      <c r="AD1011" s="183"/>
      <c r="AE1011" s="183"/>
      <c r="AF1011" s="183"/>
      <c r="AG1011" s="183"/>
      <c r="AH1011" s="183"/>
      <c r="AI1011" s="183"/>
      <c r="AJ1011" s="183"/>
      <c r="AK1011" s="183"/>
      <c r="AL1011" s="184"/>
    </row>
    <row r="1012" spans="5:38" ht="13">
      <c r="E1012" s="182"/>
      <c r="F1012" s="182"/>
      <c r="G1012" s="183"/>
      <c r="K1012" s="182"/>
      <c r="L1012" s="182"/>
      <c r="M1012" s="183"/>
      <c r="Q1012" s="182"/>
      <c r="R1012" s="182"/>
      <c r="S1012" s="183"/>
      <c r="W1012" s="182"/>
      <c r="X1012" s="182"/>
      <c r="Y1012" s="183"/>
      <c r="Z1012" s="183"/>
      <c r="AA1012" s="183"/>
      <c r="AB1012" s="183"/>
      <c r="AC1012" s="183"/>
      <c r="AD1012" s="183"/>
      <c r="AE1012" s="183"/>
      <c r="AF1012" s="183"/>
      <c r="AG1012" s="183"/>
      <c r="AH1012" s="183"/>
      <c r="AI1012" s="183"/>
      <c r="AJ1012" s="183"/>
      <c r="AK1012" s="183"/>
      <c r="AL1012" s="184"/>
    </row>
    <row r="1013" spans="5:38" ht="13">
      <c r="E1013" s="182"/>
      <c r="F1013" s="182"/>
      <c r="G1013" s="183"/>
      <c r="K1013" s="182"/>
      <c r="L1013" s="182"/>
      <c r="M1013" s="183"/>
      <c r="Q1013" s="182"/>
      <c r="R1013" s="182"/>
      <c r="S1013" s="183"/>
      <c r="W1013" s="182"/>
      <c r="X1013" s="182"/>
      <c r="Y1013" s="183"/>
      <c r="Z1013" s="183"/>
      <c r="AA1013" s="183"/>
      <c r="AB1013" s="183"/>
      <c r="AC1013" s="183"/>
      <c r="AD1013" s="183"/>
      <c r="AE1013" s="183"/>
      <c r="AF1013" s="183"/>
      <c r="AG1013" s="183"/>
      <c r="AH1013" s="183"/>
      <c r="AI1013" s="183"/>
      <c r="AJ1013" s="183"/>
      <c r="AK1013" s="183"/>
      <c r="AL1013" s="184"/>
    </row>
    <row r="1014" spans="5:38" ht="13">
      <c r="E1014" s="182"/>
      <c r="F1014" s="182"/>
      <c r="G1014" s="183"/>
      <c r="K1014" s="182"/>
      <c r="L1014" s="182"/>
      <c r="M1014" s="183"/>
      <c r="Q1014" s="182"/>
      <c r="R1014" s="182"/>
      <c r="S1014" s="183"/>
      <c r="W1014" s="182"/>
      <c r="X1014" s="182"/>
      <c r="Y1014" s="183"/>
      <c r="Z1014" s="183"/>
      <c r="AA1014" s="183"/>
      <c r="AB1014" s="183"/>
      <c r="AC1014" s="183"/>
      <c r="AD1014" s="183"/>
      <c r="AE1014" s="183"/>
      <c r="AF1014" s="183"/>
      <c r="AG1014" s="183"/>
      <c r="AH1014" s="183"/>
      <c r="AI1014" s="183"/>
      <c r="AJ1014" s="183"/>
      <c r="AK1014" s="183"/>
      <c r="AL1014" s="184"/>
    </row>
    <row r="1015" spans="5:38" ht="13">
      <c r="E1015" s="182"/>
      <c r="F1015" s="182"/>
      <c r="G1015" s="183"/>
      <c r="K1015" s="182"/>
      <c r="L1015" s="182"/>
      <c r="M1015" s="183"/>
      <c r="Q1015" s="182"/>
      <c r="R1015" s="182"/>
      <c r="S1015" s="183"/>
      <c r="W1015" s="182"/>
      <c r="X1015" s="182"/>
      <c r="Y1015" s="183"/>
      <c r="Z1015" s="183"/>
      <c r="AA1015" s="183"/>
      <c r="AB1015" s="183"/>
      <c r="AC1015" s="183"/>
      <c r="AD1015" s="183"/>
      <c r="AE1015" s="183"/>
      <c r="AF1015" s="183"/>
      <c r="AG1015" s="183"/>
      <c r="AH1015" s="183"/>
      <c r="AI1015" s="183"/>
      <c r="AJ1015" s="183"/>
      <c r="AK1015" s="183"/>
      <c r="AL1015" s="184"/>
    </row>
    <row r="1016" spans="5:38" ht="13">
      <c r="E1016" s="182"/>
      <c r="F1016" s="182"/>
      <c r="G1016" s="183"/>
      <c r="K1016" s="182"/>
      <c r="L1016" s="182"/>
      <c r="M1016" s="183"/>
      <c r="Q1016" s="182"/>
      <c r="R1016" s="182"/>
      <c r="S1016" s="183"/>
      <c r="W1016" s="182"/>
      <c r="X1016" s="182"/>
      <c r="Y1016" s="183"/>
      <c r="Z1016" s="183"/>
      <c r="AA1016" s="183"/>
      <c r="AB1016" s="183"/>
      <c r="AC1016" s="183"/>
      <c r="AD1016" s="183"/>
      <c r="AE1016" s="183"/>
      <c r="AF1016" s="183"/>
      <c r="AG1016" s="183"/>
      <c r="AH1016" s="183"/>
      <c r="AI1016" s="183"/>
      <c r="AJ1016" s="183"/>
      <c r="AK1016" s="183"/>
      <c r="AL1016" s="184"/>
    </row>
    <row r="1017" spans="5:38" ht="13">
      <c r="E1017" s="182"/>
      <c r="F1017" s="182"/>
      <c r="G1017" s="183"/>
      <c r="K1017" s="182"/>
      <c r="L1017" s="182"/>
      <c r="M1017" s="183"/>
      <c r="Q1017" s="182"/>
      <c r="R1017" s="182"/>
      <c r="S1017" s="183"/>
      <c r="W1017" s="182"/>
      <c r="X1017" s="182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4"/>
    </row>
    <row r="1018" spans="5:38" ht="13">
      <c r="E1018" s="182"/>
      <c r="F1018" s="182"/>
      <c r="G1018" s="183"/>
      <c r="K1018" s="182"/>
      <c r="L1018" s="182"/>
      <c r="M1018" s="183"/>
      <c r="Q1018" s="182"/>
      <c r="R1018" s="182"/>
      <c r="S1018" s="183"/>
      <c r="W1018" s="182"/>
      <c r="X1018" s="182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4"/>
    </row>
    <row r="1019" spans="5:38" ht="13">
      <c r="E1019" s="182"/>
      <c r="F1019" s="182"/>
      <c r="G1019" s="183"/>
      <c r="K1019" s="182"/>
      <c r="L1019" s="182"/>
      <c r="M1019" s="183"/>
      <c r="Q1019" s="182"/>
      <c r="R1019" s="182"/>
      <c r="S1019" s="183"/>
      <c r="W1019" s="182"/>
      <c r="X1019" s="182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4"/>
    </row>
    <row r="1020" spans="5:38" ht="13">
      <c r="E1020" s="182"/>
      <c r="F1020" s="182"/>
      <c r="G1020" s="183"/>
      <c r="K1020" s="182"/>
      <c r="L1020" s="182"/>
      <c r="M1020" s="183"/>
      <c r="Q1020" s="182"/>
      <c r="R1020" s="182"/>
      <c r="S1020" s="183"/>
      <c r="W1020" s="182"/>
      <c r="X1020" s="182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4"/>
    </row>
    <row r="1021" spans="5:38" ht="13">
      <c r="E1021" s="182"/>
      <c r="F1021" s="182"/>
      <c r="G1021" s="183"/>
      <c r="K1021" s="182"/>
      <c r="L1021" s="182"/>
      <c r="M1021" s="183"/>
      <c r="Q1021" s="182"/>
      <c r="R1021" s="182"/>
      <c r="S1021" s="183"/>
      <c r="W1021" s="182"/>
      <c r="X1021" s="182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4"/>
    </row>
    <row r="1022" spans="5:38" ht="13">
      <c r="E1022" s="182"/>
      <c r="F1022" s="182"/>
      <c r="G1022" s="183"/>
      <c r="K1022" s="182"/>
      <c r="L1022" s="182"/>
      <c r="M1022" s="183"/>
      <c r="Q1022" s="182"/>
      <c r="R1022" s="182"/>
      <c r="S1022" s="183"/>
      <c r="W1022" s="182"/>
      <c r="X1022" s="182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4"/>
    </row>
    <row r="1023" spans="5:38" ht="13">
      <c r="E1023" s="182"/>
      <c r="F1023" s="182"/>
      <c r="G1023" s="183"/>
      <c r="K1023" s="182"/>
      <c r="L1023" s="182"/>
      <c r="M1023" s="183"/>
      <c r="Q1023" s="182"/>
      <c r="R1023" s="182"/>
      <c r="S1023" s="183"/>
      <c r="W1023" s="182"/>
      <c r="X1023" s="182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4"/>
    </row>
    <row r="1024" spans="5:38" ht="13">
      <c r="E1024" s="182"/>
      <c r="F1024" s="182"/>
      <c r="G1024" s="183"/>
      <c r="K1024" s="182"/>
      <c r="L1024" s="182"/>
      <c r="M1024" s="183"/>
      <c r="Q1024" s="182"/>
      <c r="R1024" s="182"/>
      <c r="S1024" s="183"/>
      <c r="W1024" s="182"/>
      <c r="X1024" s="182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4"/>
    </row>
    <row r="1025" spans="5:38" ht="13">
      <c r="E1025" s="182"/>
      <c r="F1025" s="182"/>
      <c r="G1025" s="183"/>
      <c r="K1025" s="182"/>
      <c r="L1025" s="182"/>
      <c r="M1025" s="183"/>
      <c r="Q1025" s="182"/>
      <c r="R1025" s="182"/>
      <c r="S1025" s="183"/>
      <c r="W1025" s="182"/>
      <c r="X1025" s="182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4"/>
    </row>
    <row r="1026" spans="5:38" ht="13">
      <c r="E1026" s="182"/>
      <c r="F1026" s="182"/>
      <c r="G1026" s="183"/>
      <c r="K1026" s="182"/>
      <c r="L1026" s="182"/>
      <c r="M1026" s="183"/>
      <c r="Q1026" s="182"/>
      <c r="R1026" s="182"/>
      <c r="S1026" s="183"/>
      <c r="W1026" s="182"/>
      <c r="X1026" s="182"/>
      <c r="Y1026" s="183"/>
      <c r="Z1026" s="183"/>
      <c r="AA1026" s="183"/>
      <c r="AB1026" s="183"/>
      <c r="AC1026" s="183"/>
      <c r="AD1026" s="183"/>
      <c r="AE1026" s="183"/>
      <c r="AF1026" s="183"/>
      <c r="AG1026" s="183"/>
      <c r="AH1026" s="183"/>
      <c r="AI1026" s="183"/>
      <c r="AJ1026" s="183"/>
      <c r="AK1026" s="183"/>
      <c r="AL1026" s="184"/>
    </row>
    <row r="1027" spans="5:38" ht="13">
      <c r="E1027" s="182"/>
      <c r="F1027" s="182"/>
      <c r="G1027" s="183"/>
      <c r="K1027" s="182"/>
      <c r="L1027" s="182"/>
      <c r="M1027" s="183"/>
      <c r="Q1027" s="182"/>
      <c r="R1027" s="182"/>
      <c r="S1027" s="183"/>
      <c r="W1027" s="182"/>
      <c r="X1027" s="182"/>
      <c r="Y1027" s="183"/>
      <c r="Z1027" s="183"/>
      <c r="AA1027" s="183"/>
      <c r="AB1027" s="183"/>
      <c r="AC1027" s="183"/>
      <c r="AD1027" s="183"/>
      <c r="AE1027" s="183"/>
      <c r="AF1027" s="183"/>
      <c r="AG1027" s="183"/>
      <c r="AH1027" s="183"/>
      <c r="AI1027" s="183"/>
      <c r="AJ1027" s="183"/>
      <c r="AK1027" s="183"/>
      <c r="AL1027" s="184"/>
    </row>
    <row r="1028" spans="5:38" ht="13">
      <c r="E1028" s="182"/>
      <c r="F1028" s="182"/>
      <c r="G1028" s="183"/>
      <c r="K1028" s="182"/>
      <c r="L1028" s="182"/>
      <c r="M1028" s="183"/>
      <c r="Q1028" s="182"/>
      <c r="R1028" s="182"/>
      <c r="S1028" s="183"/>
      <c r="W1028" s="182"/>
      <c r="X1028" s="182"/>
      <c r="Y1028" s="183"/>
      <c r="Z1028" s="183"/>
      <c r="AA1028" s="183"/>
      <c r="AB1028" s="183"/>
      <c r="AC1028" s="183"/>
      <c r="AD1028" s="183"/>
      <c r="AE1028" s="183"/>
      <c r="AF1028" s="183"/>
      <c r="AG1028" s="183"/>
      <c r="AH1028" s="183"/>
      <c r="AI1028" s="183"/>
      <c r="AJ1028" s="183"/>
      <c r="AK1028" s="183"/>
      <c r="AL1028" s="184"/>
    </row>
    <row r="1029" spans="5:38" ht="13">
      <c r="E1029" s="182"/>
      <c r="F1029" s="182"/>
      <c r="G1029" s="183"/>
      <c r="K1029" s="182"/>
      <c r="L1029" s="182"/>
      <c r="M1029" s="183"/>
      <c r="Q1029" s="182"/>
      <c r="R1029" s="182"/>
      <c r="S1029" s="183"/>
      <c r="W1029" s="182"/>
      <c r="X1029" s="182"/>
      <c r="Y1029" s="183"/>
      <c r="Z1029" s="183"/>
      <c r="AA1029" s="183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4"/>
    </row>
    <row r="1030" spans="5:38" ht="13">
      <c r="E1030" s="182"/>
      <c r="F1030" s="182"/>
      <c r="G1030" s="183"/>
      <c r="K1030" s="182"/>
      <c r="L1030" s="182"/>
      <c r="M1030" s="183"/>
      <c r="Q1030" s="182"/>
      <c r="R1030" s="182"/>
      <c r="S1030" s="183"/>
      <c r="W1030" s="182"/>
      <c r="X1030" s="182"/>
      <c r="Y1030" s="183"/>
      <c r="Z1030" s="183"/>
      <c r="AA1030" s="183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4"/>
    </row>
    <row r="1031" spans="5:38" ht="13">
      <c r="E1031" s="182"/>
      <c r="F1031" s="182"/>
      <c r="G1031" s="183"/>
      <c r="K1031" s="182"/>
      <c r="L1031" s="182"/>
      <c r="M1031" s="183"/>
      <c r="Q1031" s="182"/>
      <c r="R1031" s="182"/>
      <c r="S1031" s="183"/>
      <c r="W1031" s="182"/>
      <c r="X1031" s="182"/>
      <c r="Y1031" s="183"/>
      <c r="Z1031" s="183"/>
      <c r="AA1031" s="183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4"/>
    </row>
    <row r="1032" spans="5:38" ht="13">
      <c r="E1032" s="182"/>
      <c r="F1032" s="182"/>
      <c r="G1032" s="183"/>
      <c r="K1032" s="182"/>
      <c r="L1032" s="182"/>
      <c r="M1032" s="183"/>
      <c r="Q1032" s="182"/>
      <c r="R1032" s="182"/>
      <c r="S1032" s="183"/>
      <c r="W1032" s="182"/>
      <c r="X1032" s="182"/>
      <c r="Y1032" s="183"/>
      <c r="Z1032" s="183"/>
      <c r="AA1032" s="183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4"/>
    </row>
    <row r="1033" spans="5:38" ht="13">
      <c r="E1033" s="182"/>
      <c r="F1033" s="182"/>
      <c r="G1033" s="183"/>
      <c r="K1033" s="182"/>
      <c r="L1033" s="182"/>
      <c r="M1033" s="183"/>
      <c r="Q1033" s="182"/>
      <c r="R1033" s="182"/>
      <c r="S1033" s="183"/>
      <c r="W1033" s="182"/>
      <c r="X1033" s="182"/>
      <c r="Y1033" s="183"/>
      <c r="Z1033" s="183"/>
      <c r="AA1033" s="183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4"/>
    </row>
    <row r="1034" spans="5:38" ht="13">
      <c r="E1034" s="182"/>
      <c r="F1034" s="182"/>
      <c r="G1034" s="183"/>
      <c r="K1034" s="182"/>
      <c r="L1034" s="182"/>
      <c r="M1034" s="183"/>
      <c r="Q1034" s="182"/>
      <c r="R1034" s="182"/>
      <c r="S1034" s="183"/>
      <c r="W1034" s="182"/>
      <c r="X1034" s="182"/>
      <c r="Y1034" s="183"/>
      <c r="Z1034" s="183"/>
      <c r="AA1034" s="183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4"/>
    </row>
    <row r="1035" spans="5:38" ht="13">
      <c r="E1035" s="182"/>
      <c r="F1035" s="182"/>
      <c r="G1035" s="183"/>
      <c r="K1035" s="182"/>
      <c r="L1035" s="182"/>
      <c r="M1035" s="183"/>
      <c r="Q1035" s="182"/>
      <c r="R1035" s="182"/>
      <c r="S1035" s="183"/>
      <c r="W1035" s="182"/>
      <c r="X1035" s="182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4"/>
    </row>
    <row r="1036" spans="5:38" ht="13">
      <c r="E1036" s="182"/>
      <c r="F1036" s="182"/>
      <c r="G1036" s="183"/>
      <c r="K1036" s="182"/>
      <c r="L1036" s="182"/>
      <c r="M1036" s="183"/>
      <c r="Q1036" s="182"/>
      <c r="R1036" s="182"/>
      <c r="S1036" s="183"/>
      <c r="W1036" s="182"/>
      <c r="X1036" s="182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4"/>
    </row>
    <row r="1037" spans="5:38" ht="13">
      <c r="E1037" s="182"/>
      <c r="F1037" s="182"/>
      <c r="G1037" s="183"/>
      <c r="K1037" s="182"/>
      <c r="L1037" s="182"/>
      <c r="M1037" s="183"/>
      <c r="Q1037" s="182"/>
      <c r="R1037" s="182"/>
      <c r="S1037" s="183"/>
      <c r="W1037" s="182"/>
      <c r="X1037" s="182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4"/>
    </row>
    <row r="1038" spans="5:38" ht="13">
      <c r="E1038" s="182"/>
      <c r="F1038" s="182"/>
      <c r="G1038" s="183"/>
      <c r="K1038" s="182"/>
      <c r="L1038" s="182"/>
      <c r="M1038" s="183"/>
      <c r="Q1038" s="182"/>
      <c r="R1038" s="182"/>
      <c r="S1038" s="183"/>
      <c r="W1038" s="182"/>
      <c r="X1038" s="182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4"/>
    </row>
    <row r="1039" spans="5:38" ht="13">
      <c r="E1039" s="182"/>
      <c r="F1039" s="182"/>
      <c r="G1039" s="183"/>
      <c r="K1039" s="182"/>
      <c r="L1039" s="182"/>
      <c r="M1039" s="183"/>
      <c r="Q1039" s="182"/>
      <c r="R1039" s="182"/>
      <c r="S1039" s="183"/>
      <c r="W1039" s="182"/>
      <c r="X1039" s="182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4"/>
    </row>
    <row r="1040" spans="5:38" ht="13">
      <c r="E1040" s="182"/>
      <c r="F1040" s="182"/>
      <c r="G1040" s="183"/>
      <c r="K1040" s="182"/>
      <c r="L1040" s="182"/>
      <c r="M1040" s="183"/>
      <c r="Q1040" s="182"/>
      <c r="R1040" s="182"/>
      <c r="S1040" s="183"/>
      <c r="W1040" s="182"/>
      <c r="X1040" s="182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4"/>
    </row>
    <row r="1041" spans="5:38" ht="13">
      <c r="E1041" s="182"/>
      <c r="F1041" s="182"/>
      <c r="G1041" s="183"/>
      <c r="K1041" s="182"/>
      <c r="L1041" s="182"/>
      <c r="M1041" s="183"/>
      <c r="Q1041" s="182"/>
      <c r="R1041" s="182"/>
      <c r="S1041" s="183"/>
      <c r="W1041" s="182"/>
      <c r="X1041" s="182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4"/>
    </row>
    <row r="1042" spans="5:38" ht="13">
      <c r="E1042" s="182"/>
      <c r="F1042" s="182"/>
      <c r="G1042" s="183"/>
      <c r="K1042" s="182"/>
      <c r="L1042" s="182"/>
      <c r="M1042" s="183"/>
      <c r="Q1042" s="182"/>
      <c r="R1042" s="182"/>
      <c r="S1042" s="183"/>
      <c r="W1042" s="182"/>
      <c r="X1042" s="182"/>
      <c r="Y1042" s="183"/>
      <c r="Z1042" s="183"/>
      <c r="AA1042" s="183"/>
      <c r="AB1042" s="183"/>
      <c r="AC1042" s="183"/>
      <c r="AD1042" s="183"/>
      <c r="AE1042" s="183"/>
      <c r="AF1042" s="183"/>
      <c r="AG1042" s="183"/>
      <c r="AH1042" s="183"/>
      <c r="AI1042" s="183"/>
      <c r="AJ1042" s="183"/>
      <c r="AK1042" s="183"/>
      <c r="AL1042" s="184"/>
    </row>
    <row r="1043" spans="5:38" ht="13">
      <c r="E1043" s="182"/>
      <c r="F1043" s="182"/>
      <c r="G1043" s="183"/>
      <c r="K1043" s="182"/>
      <c r="L1043" s="182"/>
      <c r="M1043" s="183"/>
      <c r="Q1043" s="182"/>
      <c r="R1043" s="182"/>
      <c r="S1043" s="183"/>
      <c r="W1043" s="182"/>
      <c r="X1043" s="182"/>
      <c r="Y1043" s="183"/>
      <c r="Z1043" s="183"/>
      <c r="AA1043" s="183"/>
      <c r="AB1043" s="183"/>
      <c r="AC1043" s="183"/>
      <c r="AD1043" s="183"/>
      <c r="AE1043" s="183"/>
      <c r="AF1043" s="183"/>
      <c r="AG1043" s="183"/>
      <c r="AH1043" s="183"/>
      <c r="AI1043" s="183"/>
      <c r="AJ1043" s="183"/>
      <c r="AK1043" s="183"/>
      <c r="AL1043" s="184"/>
    </row>
    <row r="1044" spans="5:38" ht="13">
      <c r="E1044" s="182"/>
      <c r="F1044" s="182"/>
      <c r="G1044" s="183"/>
      <c r="K1044" s="182"/>
      <c r="L1044" s="182"/>
      <c r="M1044" s="183"/>
      <c r="Q1044" s="182"/>
      <c r="R1044" s="182"/>
      <c r="S1044" s="183"/>
      <c r="W1044" s="182"/>
      <c r="X1044" s="182"/>
      <c r="Y1044" s="183"/>
      <c r="Z1044" s="183"/>
      <c r="AA1044" s="183"/>
      <c r="AB1044" s="183"/>
      <c r="AC1044" s="183"/>
      <c r="AD1044" s="183"/>
      <c r="AE1044" s="183"/>
      <c r="AF1044" s="183"/>
      <c r="AG1044" s="183"/>
      <c r="AH1044" s="183"/>
      <c r="AI1044" s="183"/>
      <c r="AJ1044" s="183"/>
      <c r="AK1044" s="183"/>
      <c r="AL1044" s="184"/>
    </row>
    <row r="1045" spans="5:38" ht="13">
      <c r="E1045" s="182"/>
      <c r="F1045" s="182"/>
      <c r="G1045" s="183"/>
      <c r="K1045" s="182"/>
      <c r="L1045" s="182"/>
      <c r="M1045" s="183"/>
      <c r="Q1045" s="182"/>
      <c r="R1045" s="182"/>
      <c r="S1045" s="183"/>
      <c r="W1045" s="182"/>
      <c r="X1045" s="182"/>
      <c r="Y1045" s="183"/>
      <c r="Z1045" s="183"/>
      <c r="AA1045" s="183"/>
      <c r="AB1045" s="183"/>
      <c r="AC1045" s="183"/>
      <c r="AD1045" s="183"/>
      <c r="AE1045" s="183"/>
      <c r="AF1045" s="183"/>
      <c r="AG1045" s="183"/>
      <c r="AH1045" s="183"/>
      <c r="AI1045" s="183"/>
      <c r="AJ1045" s="183"/>
      <c r="AK1045" s="183"/>
      <c r="AL1045" s="184"/>
    </row>
    <row r="1046" spans="5:38" ht="13">
      <c r="E1046" s="182"/>
      <c r="F1046" s="182"/>
      <c r="G1046" s="183"/>
      <c r="K1046" s="182"/>
      <c r="L1046" s="182"/>
      <c r="M1046" s="183"/>
      <c r="Q1046" s="182"/>
      <c r="R1046" s="182"/>
      <c r="S1046" s="183"/>
      <c r="W1046" s="182"/>
      <c r="X1046" s="182"/>
      <c r="Y1046" s="183"/>
      <c r="Z1046" s="183"/>
      <c r="AA1046" s="183"/>
      <c r="AB1046" s="183"/>
      <c r="AC1046" s="183"/>
      <c r="AD1046" s="183"/>
      <c r="AE1046" s="183"/>
      <c r="AF1046" s="183"/>
      <c r="AG1046" s="183"/>
      <c r="AH1046" s="183"/>
      <c r="AI1046" s="183"/>
      <c r="AJ1046" s="183"/>
      <c r="AK1046" s="183"/>
      <c r="AL1046" s="184"/>
    </row>
    <row r="1047" spans="5:38" ht="13">
      <c r="E1047" s="182"/>
      <c r="F1047" s="182"/>
      <c r="G1047" s="183"/>
      <c r="K1047" s="182"/>
      <c r="L1047" s="182"/>
      <c r="M1047" s="183"/>
      <c r="Q1047" s="182"/>
      <c r="R1047" s="182"/>
      <c r="S1047" s="183"/>
      <c r="W1047" s="182"/>
      <c r="X1047" s="182"/>
      <c r="Y1047" s="183"/>
      <c r="Z1047" s="183"/>
      <c r="AA1047" s="183"/>
      <c r="AB1047" s="183"/>
      <c r="AC1047" s="183"/>
      <c r="AD1047" s="183"/>
      <c r="AE1047" s="183"/>
      <c r="AF1047" s="183"/>
      <c r="AG1047" s="183"/>
      <c r="AH1047" s="183"/>
      <c r="AI1047" s="183"/>
      <c r="AJ1047" s="183"/>
      <c r="AK1047" s="183"/>
      <c r="AL1047" s="184"/>
    </row>
    <row r="1048" spans="5:38" ht="13">
      <c r="E1048" s="182"/>
      <c r="F1048" s="182"/>
      <c r="G1048" s="183"/>
      <c r="K1048" s="182"/>
      <c r="L1048" s="182"/>
      <c r="M1048" s="183"/>
      <c r="Q1048" s="182"/>
      <c r="R1048" s="182"/>
      <c r="S1048" s="183"/>
      <c r="W1048" s="182"/>
      <c r="X1048" s="182"/>
      <c r="Y1048" s="183"/>
      <c r="Z1048" s="183"/>
      <c r="AA1048" s="183"/>
      <c r="AB1048" s="183"/>
      <c r="AC1048" s="183"/>
      <c r="AD1048" s="183"/>
      <c r="AE1048" s="183"/>
      <c r="AF1048" s="183"/>
      <c r="AG1048" s="183"/>
      <c r="AH1048" s="183"/>
      <c r="AI1048" s="183"/>
      <c r="AJ1048" s="183"/>
      <c r="AK1048" s="183"/>
      <c r="AL1048" s="184"/>
    </row>
    <row r="1049" spans="5:38" ht="13">
      <c r="E1049" s="182"/>
      <c r="F1049" s="182"/>
      <c r="G1049" s="183"/>
      <c r="K1049" s="182"/>
      <c r="L1049" s="182"/>
      <c r="M1049" s="183"/>
      <c r="Q1049" s="182"/>
      <c r="R1049" s="182"/>
      <c r="S1049" s="183"/>
      <c r="W1049" s="182"/>
      <c r="X1049" s="182"/>
      <c r="Y1049" s="183"/>
      <c r="Z1049" s="183"/>
      <c r="AA1049" s="183"/>
      <c r="AB1049" s="183"/>
      <c r="AC1049" s="183"/>
      <c r="AD1049" s="183"/>
      <c r="AE1049" s="183"/>
      <c r="AF1049" s="183"/>
      <c r="AG1049" s="183"/>
      <c r="AH1049" s="183"/>
      <c r="AI1049" s="183"/>
      <c r="AJ1049" s="183"/>
      <c r="AK1049" s="183"/>
      <c r="AL1049" s="184"/>
    </row>
    <row r="1050" spans="5:38" ht="13">
      <c r="E1050" s="182"/>
      <c r="F1050" s="182"/>
      <c r="G1050" s="183"/>
      <c r="K1050" s="182"/>
      <c r="L1050" s="182"/>
      <c r="M1050" s="183"/>
      <c r="Q1050" s="182"/>
      <c r="R1050" s="182"/>
      <c r="S1050" s="183"/>
      <c r="W1050" s="182"/>
      <c r="X1050" s="182"/>
      <c r="Y1050" s="183"/>
      <c r="Z1050" s="183"/>
      <c r="AA1050" s="183"/>
      <c r="AB1050" s="183"/>
      <c r="AC1050" s="183"/>
      <c r="AD1050" s="183"/>
      <c r="AE1050" s="183"/>
      <c r="AF1050" s="183"/>
      <c r="AG1050" s="183"/>
      <c r="AH1050" s="183"/>
      <c r="AI1050" s="183"/>
      <c r="AJ1050" s="183"/>
      <c r="AK1050" s="183"/>
      <c r="AL1050" s="184"/>
    </row>
    <row r="1051" spans="5:38" ht="13">
      <c r="E1051" s="182"/>
      <c r="F1051" s="182"/>
      <c r="G1051" s="183"/>
      <c r="K1051" s="182"/>
      <c r="L1051" s="182"/>
      <c r="M1051" s="183"/>
      <c r="Q1051" s="182"/>
      <c r="R1051" s="182"/>
      <c r="S1051" s="183"/>
      <c r="W1051" s="182"/>
      <c r="X1051" s="182"/>
      <c r="Y1051" s="183"/>
      <c r="Z1051" s="183"/>
      <c r="AA1051" s="183"/>
      <c r="AB1051" s="183"/>
      <c r="AC1051" s="183"/>
      <c r="AD1051" s="183"/>
      <c r="AE1051" s="183"/>
      <c r="AF1051" s="183"/>
      <c r="AG1051" s="183"/>
      <c r="AH1051" s="183"/>
      <c r="AI1051" s="183"/>
      <c r="AJ1051" s="183"/>
      <c r="AK1051" s="183"/>
      <c r="AL1051" s="184"/>
    </row>
    <row r="1052" spans="5:38" ht="13">
      <c r="E1052" s="182"/>
      <c r="F1052" s="182"/>
      <c r="G1052" s="183"/>
      <c r="K1052" s="182"/>
      <c r="L1052" s="182"/>
      <c r="M1052" s="183"/>
      <c r="Q1052" s="182"/>
      <c r="R1052" s="182"/>
      <c r="S1052" s="183"/>
      <c r="W1052" s="182"/>
      <c r="X1052" s="182"/>
      <c r="Y1052" s="183"/>
      <c r="Z1052" s="183"/>
      <c r="AA1052" s="183"/>
      <c r="AB1052" s="183"/>
      <c r="AC1052" s="183"/>
      <c r="AD1052" s="183"/>
      <c r="AE1052" s="183"/>
      <c r="AF1052" s="183"/>
      <c r="AG1052" s="183"/>
      <c r="AH1052" s="183"/>
      <c r="AI1052" s="183"/>
      <c r="AJ1052" s="183"/>
      <c r="AK1052" s="183"/>
      <c r="AL1052" s="184"/>
    </row>
    <row r="1053" spans="5:38" ht="13">
      <c r="E1053" s="182"/>
      <c r="F1053" s="182"/>
      <c r="G1053" s="183"/>
      <c r="K1053" s="182"/>
      <c r="L1053" s="182"/>
      <c r="M1053" s="183"/>
      <c r="Q1053" s="182"/>
      <c r="R1053" s="182"/>
      <c r="S1053" s="183"/>
      <c r="W1053" s="182"/>
      <c r="X1053" s="182"/>
      <c r="Y1053" s="183"/>
      <c r="Z1053" s="183"/>
      <c r="AA1053" s="183"/>
      <c r="AB1053" s="183"/>
      <c r="AC1053" s="183"/>
      <c r="AD1053" s="183"/>
      <c r="AE1053" s="183"/>
      <c r="AF1053" s="183"/>
      <c r="AG1053" s="183"/>
      <c r="AH1053" s="183"/>
      <c r="AI1053" s="183"/>
      <c r="AJ1053" s="183"/>
      <c r="AK1053" s="183"/>
      <c r="AL1053" s="184"/>
    </row>
    <row r="1054" spans="5:38" ht="13">
      <c r="E1054" s="182"/>
      <c r="F1054" s="182"/>
      <c r="G1054" s="183"/>
      <c r="K1054" s="182"/>
      <c r="L1054" s="182"/>
      <c r="M1054" s="183"/>
      <c r="Q1054" s="182"/>
      <c r="R1054" s="182"/>
      <c r="S1054" s="183"/>
      <c r="W1054" s="182"/>
      <c r="X1054" s="182"/>
      <c r="Y1054" s="183"/>
      <c r="Z1054" s="183"/>
      <c r="AA1054" s="183"/>
      <c r="AB1054" s="183"/>
      <c r="AC1054" s="183"/>
      <c r="AD1054" s="183"/>
      <c r="AE1054" s="183"/>
      <c r="AF1054" s="183"/>
      <c r="AG1054" s="183"/>
      <c r="AH1054" s="183"/>
      <c r="AI1054" s="183"/>
      <c r="AJ1054" s="183"/>
      <c r="AK1054" s="183"/>
      <c r="AL1054" s="184"/>
    </row>
    <row r="1055" spans="5:38" ht="13">
      <c r="E1055" s="182"/>
      <c r="F1055" s="182"/>
      <c r="G1055" s="183"/>
      <c r="K1055" s="182"/>
      <c r="L1055" s="182"/>
      <c r="M1055" s="183"/>
      <c r="Q1055" s="182"/>
      <c r="R1055" s="182"/>
      <c r="S1055" s="183"/>
      <c r="W1055" s="182"/>
      <c r="X1055" s="182"/>
      <c r="Y1055" s="183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4"/>
    </row>
    <row r="1056" spans="5:38" ht="13">
      <c r="E1056" s="182"/>
      <c r="F1056" s="182"/>
      <c r="G1056" s="183"/>
      <c r="K1056" s="182"/>
      <c r="L1056" s="182"/>
      <c r="M1056" s="183"/>
      <c r="Q1056" s="182"/>
      <c r="R1056" s="182"/>
      <c r="S1056" s="183"/>
      <c r="W1056" s="182"/>
      <c r="X1056" s="182"/>
      <c r="Y1056" s="183"/>
      <c r="Z1056" s="183"/>
      <c r="AA1056" s="183"/>
      <c r="AB1056" s="183"/>
      <c r="AC1056" s="183"/>
      <c r="AD1056" s="183"/>
      <c r="AE1056" s="183"/>
      <c r="AF1056" s="183"/>
      <c r="AG1056" s="183"/>
      <c r="AH1056" s="183"/>
      <c r="AI1056" s="183"/>
      <c r="AJ1056" s="183"/>
      <c r="AK1056" s="183"/>
      <c r="AL1056" s="184"/>
    </row>
    <row r="1057" spans="5:38" ht="13">
      <c r="E1057" s="182"/>
      <c r="F1057" s="182"/>
      <c r="G1057" s="183"/>
      <c r="K1057" s="182"/>
      <c r="L1057" s="182"/>
      <c r="M1057" s="183"/>
      <c r="Q1057" s="182"/>
      <c r="R1057" s="182"/>
      <c r="S1057" s="183"/>
      <c r="W1057" s="182"/>
      <c r="X1057" s="182"/>
      <c r="Y1057" s="183"/>
      <c r="Z1057" s="183"/>
      <c r="AA1057" s="183"/>
      <c r="AB1057" s="183"/>
      <c r="AC1057" s="183"/>
      <c r="AD1057" s="183"/>
      <c r="AE1057" s="183"/>
      <c r="AF1057" s="183"/>
      <c r="AG1057" s="183"/>
      <c r="AH1057" s="183"/>
      <c r="AI1057" s="183"/>
      <c r="AJ1057" s="183"/>
      <c r="AK1057" s="183"/>
      <c r="AL1057" s="184"/>
    </row>
    <row r="1058" spans="5:38" ht="13">
      <c r="E1058" s="182"/>
      <c r="F1058" s="182"/>
      <c r="G1058" s="183"/>
      <c r="K1058" s="182"/>
      <c r="L1058" s="182"/>
      <c r="M1058" s="183"/>
      <c r="Q1058" s="182"/>
      <c r="R1058" s="182"/>
      <c r="S1058" s="183"/>
      <c r="W1058" s="182"/>
      <c r="X1058" s="182"/>
      <c r="Y1058" s="183"/>
      <c r="Z1058" s="183"/>
      <c r="AA1058" s="183"/>
      <c r="AB1058" s="183"/>
      <c r="AC1058" s="183"/>
      <c r="AD1058" s="183"/>
      <c r="AE1058" s="183"/>
      <c r="AF1058" s="183"/>
      <c r="AG1058" s="183"/>
      <c r="AH1058" s="183"/>
      <c r="AI1058" s="183"/>
      <c r="AJ1058" s="183"/>
      <c r="AK1058" s="183"/>
      <c r="AL1058" s="184"/>
    </row>
    <row r="1059" spans="5:38" ht="13">
      <c r="E1059" s="182"/>
      <c r="F1059" s="182"/>
      <c r="G1059" s="183"/>
      <c r="K1059" s="182"/>
      <c r="L1059" s="182"/>
      <c r="M1059" s="183"/>
      <c r="Q1059" s="182"/>
      <c r="R1059" s="182"/>
      <c r="S1059" s="183"/>
      <c r="W1059" s="182"/>
      <c r="X1059" s="182"/>
      <c r="Y1059" s="183"/>
      <c r="Z1059" s="183"/>
      <c r="AA1059" s="183"/>
      <c r="AB1059" s="183"/>
      <c r="AC1059" s="183"/>
      <c r="AD1059" s="183"/>
      <c r="AE1059" s="183"/>
      <c r="AF1059" s="183"/>
      <c r="AG1059" s="183"/>
      <c r="AH1059" s="183"/>
      <c r="AI1059" s="183"/>
      <c r="AJ1059" s="183"/>
      <c r="AK1059" s="183"/>
      <c r="AL1059" s="184"/>
    </row>
    <row r="1060" spans="5:38" ht="13">
      <c r="E1060" s="182"/>
      <c r="F1060" s="182"/>
      <c r="G1060" s="183"/>
      <c r="K1060" s="182"/>
      <c r="L1060" s="182"/>
      <c r="M1060" s="183"/>
      <c r="Q1060" s="182"/>
      <c r="R1060" s="182"/>
      <c r="S1060" s="183"/>
      <c r="W1060" s="182"/>
      <c r="X1060" s="182"/>
      <c r="Y1060" s="183"/>
      <c r="Z1060" s="183"/>
      <c r="AA1060" s="183"/>
      <c r="AB1060" s="183"/>
      <c r="AC1060" s="183"/>
      <c r="AD1060" s="183"/>
      <c r="AE1060" s="183"/>
      <c r="AF1060" s="183"/>
      <c r="AG1060" s="183"/>
      <c r="AH1060" s="183"/>
      <c r="AI1060" s="183"/>
      <c r="AJ1060" s="183"/>
      <c r="AK1060" s="183"/>
      <c r="AL1060" s="184"/>
    </row>
    <row r="1061" spans="5:38" ht="13">
      <c r="E1061" s="182"/>
      <c r="F1061" s="182"/>
      <c r="G1061" s="183"/>
      <c r="K1061" s="182"/>
      <c r="L1061" s="182"/>
      <c r="M1061" s="183"/>
      <c r="Q1061" s="182"/>
      <c r="R1061" s="182"/>
      <c r="S1061" s="183"/>
      <c r="W1061" s="182"/>
      <c r="X1061" s="182"/>
      <c r="Y1061" s="183"/>
      <c r="Z1061" s="183"/>
      <c r="AA1061" s="183"/>
      <c r="AB1061" s="183"/>
      <c r="AC1061" s="183"/>
      <c r="AD1061" s="183"/>
      <c r="AE1061" s="183"/>
      <c r="AF1061" s="183"/>
      <c r="AG1061" s="183"/>
      <c r="AH1061" s="183"/>
      <c r="AI1061" s="183"/>
      <c r="AJ1061" s="183"/>
      <c r="AK1061" s="183"/>
      <c r="AL1061" s="184"/>
    </row>
    <row r="1062" spans="5:38" ht="13">
      <c r="E1062" s="182"/>
      <c r="F1062" s="182"/>
      <c r="G1062" s="183"/>
      <c r="K1062" s="182"/>
      <c r="L1062" s="182"/>
      <c r="M1062" s="183"/>
      <c r="Q1062" s="182"/>
      <c r="R1062" s="182"/>
      <c r="S1062" s="183"/>
      <c r="W1062" s="182"/>
      <c r="X1062" s="182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4"/>
    </row>
    <row r="1063" spans="5:38" ht="13">
      <c r="E1063" s="182"/>
      <c r="F1063" s="182"/>
      <c r="G1063" s="183"/>
      <c r="K1063" s="182"/>
      <c r="L1063" s="182"/>
      <c r="M1063" s="183"/>
      <c r="Q1063" s="182"/>
      <c r="R1063" s="182"/>
      <c r="S1063" s="183"/>
      <c r="W1063" s="182"/>
      <c r="X1063" s="182"/>
      <c r="Y1063" s="183"/>
      <c r="Z1063" s="183"/>
      <c r="AA1063" s="183"/>
      <c r="AB1063" s="183"/>
      <c r="AC1063" s="183"/>
      <c r="AD1063" s="183"/>
      <c r="AE1063" s="183"/>
      <c r="AF1063" s="183"/>
      <c r="AG1063" s="183"/>
      <c r="AH1063" s="183"/>
      <c r="AI1063" s="183"/>
      <c r="AJ1063" s="183"/>
      <c r="AK1063" s="183"/>
      <c r="AL1063" s="184"/>
    </row>
    <row r="1064" spans="5:38" ht="13">
      <c r="E1064" s="182"/>
      <c r="F1064" s="182"/>
      <c r="G1064" s="183"/>
      <c r="K1064" s="182"/>
      <c r="L1064" s="182"/>
      <c r="M1064" s="183"/>
      <c r="Q1064" s="182"/>
      <c r="R1064" s="182"/>
      <c r="S1064" s="183"/>
      <c r="W1064" s="182"/>
      <c r="X1064" s="182"/>
      <c r="Y1064" s="183"/>
      <c r="Z1064" s="183"/>
      <c r="AA1064" s="183"/>
      <c r="AB1064" s="183"/>
      <c r="AC1064" s="183"/>
      <c r="AD1064" s="183"/>
      <c r="AE1064" s="183"/>
      <c r="AF1064" s="183"/>
      <c r="AG1064" s="183"/>
      <c r="AH1064" s="183"/>
      <c r="AI1064" s="183"/>
      <c r="AJ1064" s="183"/>
      <c r="AK1064" s="183"/>
      <c r="AL1064" s="184"/>
    </row>
    <row r="1065" spans="5:38" ht="13">
      <c r="E1065" s="182"/>
      <c r="F1065" s="182"/>
      <c r="G1065" s="183"/>
      <c r="K1065" s="182"/>
      <c r="L1065" s="182"/>
      <c r="M1065" s="183"/>
      <c r="Q1065" s="182"/>
      <c r="R1065" s="182"/>
      <c r="S1065" s="183"/>
      <c r="W1065" s="182"/>
      <c r="X1065" s="182"/>
      <c r="Y1065" s="183"/>
      <c r="Z1065" s="183"/>
      <c r="AA1065" s="183"/>
      <c r="AB1065" s="183"/>
      <c r="AC1065" s="183"/>
      <c r="AD1065" s="183"/>
      <c r="AE1065" s="183"/>
      <c r="AF1065" s="183"/>
      <c r="AG1065" s="183"/>
      <c r="AH1065" s="183"/>
      <c r="AI1065" s="183"/>
      <c r="AJ1065" s="183"/>
      <c r="AK1065" s="183"/>
      <c r="AL1065" s="184"/>
    </row>
    <row r="1066" spans="5:38" ht="13">
      <c r="E1066" s="182"/>
      <c r="F1066" s="182"/>
      <c r="G1066" s="183"/>
      <c r="K1066" s="182"/>
      <c r="L1066" s="182"/>
      <c r="M1066" s="183"/>
      <c r="Q1066" s="182"/>
      <c r="R1066" s="182"/>
      <c r="S1066" s="183"/>
      <c r="W1066" s="182"/>
      <c r="X1066" s="182"/>
      <c r="Y1066" s="183"/>
      <c r="Z1066" s="183"/>
      <c r="AA1066" s="183"/>
      <c r="AB1066" s="183"/>
      <c r="AC1066" s="183"/>
      <c r="AD1066" s="183"/>
      <c r="AE1066" s="183"/>
      <c r="AF1066" s="183"/>
      <c r="AG1066" s="183"/>
      <c r="AH1066" s="183"/>
      <c r="AI1066" s="183"/>
      <c r="AJ1066" s="183"/>
      <c r="AK1066" s="183"/>
      <c r="AL1066" s="184"/>
    </row>
    <row r="1067" spans="5:38" ht="13">
      <c r="E1067" s="182"/>
      <c r="F1067" s="182"/>
      <c r="G1067" s="183"/>
      <c r="K1067" s="182"/>
      <c r="L1067" s="182"/>
      <c r="M1067" s="183"/>
      <c r="Q1067" s="182"/>
      <c r="R1067" s="182"/>
      <c r="S1067" s="183"/>
      <c r="W1067" s="182"/>
      <c r="X1067" s="182"/>
      <c r="Y1067" s="183"/>
      <c r="Z1067" s="183"/>
      <c r="AA1067" s="183"/>
      <c r="AB1067" s="183"/>
      <c r="AC1067" s="183"/>
      <c r="AD1067" s="183"/>
      <c r="AE1067" s="183"/>
      <c r="AF1067" s="183"/>
      <c r="AG1067" s="183"/>
      <c r="AH1067" s="183"/>
      <c r="AI1067" s="183"/>
      <c r="AJ1067" s="183"/>
      <c r="AK1067" s="183"/>
      <c r="AL1067" s="184"/>
    </row>
    <row r="1068" spans="5:38" ht="13">
      <c r="E1068" s="182"/>
      <c r="F1068" s="182"/>
      <c r="G1068" s="183"/>
      <c r="K1068" s="182"/>
      <c r="L1068" s="182"/>
      <c r="M1068" s="183"/>
      <c r="Q1068" s="182"/>
      <c r="R1068" s="182"/>
      <c r="S1068" s="183"/>
      <c r="W1068" s="182"/>
      <c r="X1068" s="182"/>
      <c r="Y1068" s="183"/>
      <c r="Z1068" s="183"/>
      <c r="AA1068" s="183"/>
      <c r="AB1068" s="183"/>
      <c r="AC1068" s="183"/>
      <c r="AD1068" s="183"/>
      <c r="AE1068" s="183"/>
      <c r="AF1068" s="183"/>
      <c r="AG1068" s="183"/>
      <c r="AH1068" s="183"/>
      <c r="AI1068" s="183"/>
      <c r="AJ1068" s="183"/>
      <c r="AK1068" s="183"/>
      <c r="AL1068" s="184"/>
    </row>
    <row r="1069" spans="5:38" ht="13">
      <c r="E1069" s="182"/>
      <c r="F1069" s="182"/>
      <c r="G1069" s="183"/>
      <c r="K1069" s="182"/>
      <c r="L1069" s="182"/>
      <c r="M1069" s="183"/>
      <c r="Q1069" s="182"/>
      <c r="R1069" s="182"/>
      <c r="S1069" s="183"/>
      <c r="W1069" s="182"/>
      <c r="X1069" s="182"/>
      <c r="Y1069" s="183"/>
      <c r="Z1069" s="183"/>
      <c r="AA1069" s="183"/>
      <c r="AB1069" s="183"/>
      <c r="AC1069" s="183"/>
      <c r="AD1069" s="183"/>
      <c r="AE1069" s="183"/>
      <c r="AF1069" s="183"/>
      <c r="AG1069" s="183"/>
      <c r="AH1069" s="183"/>
      <c r="AI1069" s="183"/>
      <c r="AJ1069" s="183"/>
      <c r="AK1069" s="183"/>
      <c r="AL1069" s="184"/>
    </row>
    <row r="1070" spans="5:38" ht="13">
      <c r="E1070" s="182"/>
      <c r="F1070" s="182"/>
      <c r="G1070" s="183"/>
      <c r="K1070" s="182"/>
      <c r="L1070" s="182"/>
      <c r="M1070" s="183"/>
      <c r="Q1070" s="182"/>
      <c r="R1070" s="182"/>
      <c r="S1070" s="183"/>
      <c r="W1070" s="182"/>
      <c r="X1070" s="182"/>
      <c r="Y1070" s="183"/>
      <c r="Z1070" s="183"/>
      <c r="AA1070" s="183"/>
      <c r="AB1070" s="183"/>
      <c r="AC1070" s="183"/>
      <c r="AD1070" s="183"/>
      <c r="AE1070" s="183"/>
      <c r="AF1070" s="183"/>
      <c r="AG1070" s="183"/>
      <c r="AH1070" s="183"/>
      <c r="AI1070" s="183"/>
      <c r="AJ1070" s="183"/>
      <c r="AK1070" s="183"/>
      <c r="AL1070" s="184"/>
    </row>
    <row r="1071" spans="5:38" ht="13">
      <c r="E1071" s="182"/>
      <c r="F1071" s="182"/>
      <c r="G1071" s="183"/>
      <c r="K1071" s="182"/>
      <c r="L1071" s="182"/>
      <c r="M1071" s="183"/>
      <c r="Q1071" s="182"/>
      <c r="R1071" s="182"/>
      <c r="S1071" s="183"/>
      <c r="W1071" s="182"/>
      <c r="X1071" s="182"/>
      <c r="Y1071" s="183"/>
      <c r="Z1071" s="183"/>
      <c r="AA1071" s="183"/>
      <c r="AB1071" s="183"/>
      <c r="AC1071" s="183"/>
      <c r="AD1071" s="183"/>
      <c r="AE1071" s="183"/>
      <c r="AF1071" s="183"/>
      <c r="AG1071" s="183"/>
      <c r="AH1071" s="183"/>
      <c r="AI1071" s="183"/>
      <c r="AJ1071" s="183"/>
      <c r="AK1071" s="183"/>
      <c r="AL1071" s="184"/>
    </row>
    <row r="1072" spans="5:38" ht="13">
      <c r="E1072" s="182"/>
      <c r="F1072" s="182"/>
      <c r="G1072" s="183"/>
      <c r="K1072" s="182"/>
      <c r="L1072" s="182"/>
      <c r="M1072" s="183"/>
      <c r="Q1072" s="182"/>
      <c r="R1072" s="182"/>
      <c r="S1072" s="183"/>
      <c r="W1072" s="182"/>
      <c r="X1072" s="182"/>
      <c r="Y1072" s="183"/>
      <c r="Z1072" s="183"/>
      <c r="AA1072" s="183"/>
      <c r="AB1072" s="183"/>
      <c r="AC1072" s="183"/>
      <c r="AD1072" s="183"/>
      <c r="AE1072" s="183"/>
      <c r="AF1072" s="183"/>
      <c r="AG1072" s="183"/>
      <c r="AH1072" s="183"/>
      <c r="AI1072" s="183"/>
      <c r="AJ1072" s="183"/>
      <c r="AK1072" s="183"/>
      <c r="AL1072" s="184"/>
    </row>
    <row r="1073" spans="5:38" ht="13">
      <c r="E1073" s="182"/>
      <c r="F1073" s="182"/>
      <c r="G1073" s="183"/>
      <c r="K1073" s="182"/>
      <c r="L1073" s="182"/>
      <c r="M1073" s="183"/>
      <c r="Q1073" s="182"/>
      <c r="R1073" s="182"/>
      <c r="S1073" s="183"/>
      <c r="W1073" s="182"/>
      <c r="X1073" s="182"/>
      <c r="Y1073" s="183"/>
      <c r="Z1073" s="183"/>
      <c r="AA1073" s="183"/>
      <c r="AB1073" s="183"/>
      <c r="AC1073" s="183"/>
      <c r="AD1073" s="183"/>
      <c r="AE1073" s="183"/>
      <c r="AF1073" s="183"/>
      <c r="AG1073" s="183"/>
      <c r="AH1073" s="183"/>
      <c r="AI1073" s="183"/>
      <c r="AJ1073" s="183"/>
      <c r="AK1073" s="183"/>
      <c r="AL1073" s="184"/>
    </row>
    <row r="1074" spans="5:38" ht="13">
      <c r="E1074" s="182"/>
      <c r="F1074" s="182"/>
      <c r="G1074" s="183"/>
      <c r="K1074" s="182"/>
      <c r="L1074" s="182"/>
      <c r="M1074" s="183"/>
      <c r="Q1074" s="182"/>
      <c r="R1074" s="182"/>
      <c r="S1074" s="183"/>
      <c r="W1074" s="182"/>
      <c r="X1074" s="182"/>
      <c r="Y1074" s="183"/>
      <c r="Z1074" s="183"/>
      <c r="AA1074" s="183"/>
      <c r="AB1074" s="183"/>
      <c r="AC1074" s="183"/>
      <c r="AD1074" s="183"/>
      <c r="AE1074" s="183"/>
      <c r="AF1074" s="183"/>
      <c r="AG1074" s="183"/>
      <c r="AH1074" s="183"/>
      <c r="AI1074" s="183"/>
      <c r="AJ1074" s="183"/>
      <c r="AK1074" s="183"/>
      <c r="AL1074" s="184"/>
    </row>
    <row r="1075" spans="5:38" ht="13">
      <c r="E1075" s="182"/>
      <c r="F1075" s="182"/>
      <c r="G1075" s="183"/>
      <c r="K1075" s="182"/>
      <c r="L1075" s="182"/>
      <c r="M1075" s="183"/>
      <c r="Q1075" s="182"/>
      <c r="R1075" s="182"/>
      <c r="S1075" s="183"/>
      <c r="W1075" s="182"/>
      <c r="X1075" s="182"/>
      <c r="Y1075" s="183"/>
      <c r="Z1075" s="183"/>
      <c r="AA1075" s="183"/>
      <c r="AB1075" s="183"/>
      <c r="AC1075" s="183"/>
      <c r="AD1075" s="183"/>
      <c r="AE1075" s="183"/>
      <c r="AF1075" s="183"/>
      <c r="AG1075" s="183"/>
      <c r="AH1075" s="183"/>
      <c r="AI1075" s="183"/>
      <c r="AJ1075" s="183"/>
      <c r="AK1075" s="183"/>
      <c r="AL1075" s="184"/>
    </row>
    <row r="1076" spans="5:38" ht="13">
      <c r="E1076" s="182"/>
      <c r="F1076" s="182"/>
      <c r="G1076" s="183"/>
      <c r="K1076" s="182"/>
      <c r="L1076" s="182"/>
      <c r="M1076" s="183"/>
      <c r="Q1076" s="182"/>
      <c r="R1076" s="182"/>
      <c r="S1076" s="183"/>
      <c r="W1076" s="182"/>
      <c r="X1076" s="182"/>
      <c r="Y1076" s="183"/>
      <c r="Z1076" s="183"/>
      <c r="AA1076" s="183"/>
      <c r="AB1076" s="183"/>
      <c r="AC1076" s="183"/>
      <c r="AD1076" s="183"/>
      <c r="AE1076" s="183"/>
      <c r="AF1076" s="183"/>
      <c r="AG1076" s="183"/>
      <c r="AH1076" s="183"/>
      <c r="AI1076" s="183"/>
      <c r="AJ1076" s="183"/>
      <c r="AK1076" s="183"/>
      <c r="AL1076" s="184"/>
    </row>
    <row r="1077" spans="5:38" ht="13">
      <c r="E1077" s="182"/>
      <c r="F1077" s="182"/>
      <c r="G1077" s="183"/>
      <c r="K1077" s="182"/>
      <c r="L1077" s="182"/>
      <c r="M1077" s="183"/>
      <c r="Q1077" s="182"/>
      <c r="R1077" s="182"/>
      <c r="S1077" s="183"/>
      <c r="W1077" s="182"/>
      <c r="X1077" s="182"/>
      <c r="Y1077" s="183"/>
      <c r="Z1077" s="183"/>
      <c r="AA1077" s="183"/>
      <c r="AB1077" s="183"/>
      <c r="AC1077" s="183"/>
      <c r="AD1077" s="183"/>
      <c r="AE1077" s="183"/>
      <c r="AF1077" s="183"/>
      <c r="AG1077" s="183"/>
      <c r="AH1077" s="183"/>
      <c r="AI1077" s="183"/>
      <c r="AJ1077" s="183"/>
      <c r="AK1077" s="183"/>
      <c r="AL1077" s="184"/>
    </row>
    <row r="1078" spans="5:38" ht="13">
      <c r="E1078" s="182"/>
      <c r="F1078" s="182"/>
      <c r="G1078" s="183"/>
      <c r="K1078" s="182"/>
      <c r="L1078" s="182"/>
      <c r="M1078" s="183"/>
      <c r="Q1078" s="182"/>
      <c r="R1078" s="182"/>
      <c r="S1078" s="183"/>
      <c r="W1078" s="182"/>
      <c r="X1078" s="182"/>
      <c r="Y1078" s="183"/>
      <c r="Z1078" s="183"/>
      <c r="AA1078" s="183"/>
      <c r="AB1078" s="183"/>
      <c r="AC1078" s="183"/>
      <c r="AD1078" s="183"/>
      <c r="AE1078" s="183"/>
      <c r="AF1078" s="183"/>
      <c r="AG1078" s="183"/>
      <c r="AH1078" s="183"/>
      <c r="AI1078" s="183"/>
      <c r="AJ1078" s="183"/>
      <c r="AK1078" s="183"/>
      <c r="AL1078" s="184"/>
    </row>
    <row r="1079" spans="5:38" ht="13">
      <c r="E1079" s="182"/>
      <c r="F1079" s="182"/>
      <c r="G1079" s="183"/>
      <c r="K1079" s="182"/>
      <c r="L1079" s="182"/>
      <c r="M1079" s="183"/>
      <c r="Q1079" s="182"/>
      <c r="R1079" s="182"/>
      <c r="S1079" s="183"/>
      <c r="W1079" s="182"/>
      <c r="X1079" s="182"/>
      <c r="Y1079" s="183"/>
      <c r="Z1079" s="183"/>
      <c r="AA1079" s="183"/>
      <c r="AB1079" s="183"/>
      <c r="AC1079" s="183"/>
      <c r="AD1079" s="183"/>
      <c r="AE1079" s="183"/>
      <c r="AF1079" s="183"/>
      <c r="AG1079" s="183"/>
      <c r="AH1079" s="183"/>
      <c r="AI1079" s="183"/>
      <c r="AJ1079" s="183"/>
      <c r="AK1079" s="183"/>
      <c r="AL1079" s="184"/>
    </row>
    <row r="1080" spans="5:38" ht="13">
      <c r="E1080" s="182"/>
      <c r="F1080" s="182"/>
      <c r="G1080" s="183"/>
      <c r="K1080" s="182"/>
      <c r="L1080" s="182"/>
      <c r="M1080" s="183"/>
      <c r="Q1080" s="182"/>
      <c r="R1080" s="182"/>
      <c r="S1080" s="183"/>
      <c r="W1080" s="182"/>
      <c r="X1080" s="182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4"/>
    </row>
    <row r="1081" spans="5:38" ht="13">
      <c r="E1081" s="182"/>
      <c r="F1081" s="182"/>
      <c r="G1081" s="183"/>
      <c r="K1081" s="182"/>
      <c r="L1081" s="182"/>
      <c r="M1081" s="183"/>
      <c r="Q1081" s="182"/>
      <c r="R1081" s="182"/>
      <c r="S1081" s="183"/>
      <c r="W1081" s="182"/>
      <c r="X1081" s="182"/>
      <c r="Y1081" s="183"/>
      <c r="Z1081" s="183"/>
      <c r="AA1081" s="183"/>
      <c r="AB1081" s="183"/>
      <c r="AC1081" s="183"/>
      <c r="AD1081" s="183"/>
      <c r="AE1081" s="183"/>
      <c r="AF1081" s="183"/>
      <c r="AG1081" s="183"/>
      <c r="AH1081" s="183"/>
      <c r="AI1081" s="183"/>
      <c r="AJ1081" s="183"/>
      <c r="AK1081" s="183"/>
      <c r="AL1081" s="184"/>
    </row>
    <row r="1082" spans="5:38" ht="13">
      <c r="E1082" s="182"/>
      <c r="F1082" s="182"/>
      <c r="G1082" s="183"/>
      <c r="K1082" s="182"/>
      <c r="L1082" s="182"/>
      <c r="M1082" s="183"/>
      <c r="Q1082" s="182"/>
      <c r="R1082" s="182"/>
      <c r="S1082" s="183"/>
      <c r="W1082" s="182"/>
      <c r="X1082" s="182"/>
      <c r="Y1082" s="183"/>
      <c r="Z1082" s="183"/>
      <c r="AA1082" s="183"/>
      <c r="AB1082" s="183"/>
      <c r="AC1082" s="183"/>
      <c r="AD1082" s="183"/>
      <c r="AE1082" s="183"/>
      <c r="AF1082" s="183"/>
      <c r="AG1082" s="183"/>
      <c r="AH1082" s="183"/>
      <c r="AI1082" s="183"/>
      <c r="AJ1082" s="183"/>
      <c r="AK1082" s="183"/>
      <c r="AL1082" s="184"/>
    </row>
    <row r="1083" spans="5:38" ht="13">
      <c r="E1083" s="182"/>
      <c r="F1083" s="182"/>
      <c r="G1083" s="183"/>
      <c r="K1083" s="182"/>
      <c r="L1083" s="182"/>
      <c r="M1083" s="183"/>
      <c r="Q1083" s="182"/>
      <c r="R1083" s="182"/>
      <c r="S1083" s="183"/>
      <c r="W1083" s="182"/>
      <c r="X1083" s="182"/>
      <c r="Y1083" s="183"/>
      <c r="Z1083" s="183"/>
      <c r="AA1083" s="183"/>
      <c r="AB1083" s="183"/>
      <c r="AC1083" s="183"/>
      <c r="AD1083" s="183"/>
      <c r="AE1083" s="183"/>
      <c r="AF1083" s="183"/>
      <c r="AG1083" s="183"/>
      <c r="AH1083" s="183"/>
      <c r="AI1083" s="183"/>
      <c r="AJ1083" s="183"/>
      <c r="AK1083" s="183"/>
      <c r="AL1083" s="184"/>
    </row>
    <row r="1084" spans="5:38" ht="13">
      <c r="E1084" s="182"/>
      <c r="F1084" s="182"/>
      <c r="G1084" s="183"/>
      <c r="K1084" s="182"/>
      <c r="L1084" s="182"/>
      <c r="M1084" s="183"/>
      <c r="Q1084" s="182"/>
      <c r="R1084" s="182"/>
      <c r="S1084" s="183"/>
      <c r="W1084" s="182"/>
      <c r="X1084" s="182"/>
      <c r="Y1084" s="183"/>
      <c r="Z1084" s="183"/>
      <c r="AA1084" s="183"/>
      <c r="AB1084" s="183"/>
      <c r="AC1084" s="183"/>
      <c r="AD1084" s="183"/>
      <c r="AE1084" s="183"/>
      <c r="AF1084" s="183"/>
      <c r="AG1084" s="183"/>
      <c r="AH1084" s="183"/>
      <c r="AI1084" s="183"/>
      <c r="AJ1084" s="183"/>
      <c r="AK1084" s="183"/>
      <c r="AL1084" s="184"/>
    </row>
    <row r="1085" spans="5:38" ht="13">
      <c r="E1085" s="182"/>
      <c r="F1085" s="182"/>
      <c r="G1085" s="183"/>
      <c r="K1085" s="182"/>
      <c r="L1085" s="182"/>
      <c r="M1085" s="183"/>
      <c r="Q1085" s="182"/>
      <c r="R1085" s="182"/>
      <c r="S1085" s="183"/>
      <c r="W1085" s="182"/>
      <c r="X1085" s="182"/>
      <c r="Y1085" s="183"/>
      <c r="Z1085" s="183"/>
      <c r="AA1085" s="183"/>
      <c r="AB1085" s="183"/>
      <c r="AC1085" s="183"/>
      <c r="AD1085" s="183"/>
      <c r="AE1085" s="183"/>
      <c r="AF1085" s="183"/>
      <c r="AG1085" s="183"/>
      <c r="AH1085" s="183"/>
      <c r="AI1085" s="183"/>
      <c r="AJ1085" s="183"/>
      <c r="AK1085" s="183"/>
      <c r="AL1085" s="184"/>
    </row>
    <row r="1086" spans="5:38" ht="13">
      <c r="E1086" s="182"/>
      <c r="F1086" s="182"/>
      <c r="G1086" s="183"/>
      <c r="K1086" s="182"/>
      <c r="L1086" s="182"/>
      <c r="M1086" s="183"/>
      <c r="Q1086" s="182"/>
      <c r="R1086" s="182"/>
      <c r="S1086" s="183"/>
      <c r="W1086" s="182"/>
      <c r="X1086" s="182"/>
      <c r="Y1086" s="183"/>
      <c r="Z1086" s="183"/>
      <c r="AA1086" s="183"/>
      <c r="AB1086" s="183"/>
      <c r="AC1086" s="183"/>
      <c r="AD1086" s="183"/>
      <c r="AE1086" s="183"/>
      <c r="AF1086" s="183"/>
      <c r="AG1086" s="183"/>
      <c r="AH1086" s="183"/>
      <c r="AI1086" s="183"/>
      <c r="AJ1086" s="183"/>
      <c r="AK1086" s="183"/>
      <c r="AL1086" s="184"/>
    </row>
    <row r="1087" spans="5:38" ht="13">
      <c r="E1087" s="182"/>
      <c r="F1087" s="182"/>
      <c r="G1087" s="183"/>
      <c r="K1087" s="182"/>
      <c r="L1087" s="182"/>
      <c r="M1087" s="183"/>
      <c r="Q1087" s="182"/>
      <c r="R1087" s="182"/>
      <c r="S1087" s="183"/>
      <c r="W1087" s="182"/>
      <c r="X1087" s="182"/>
      <c r="Y1087" s="183"/>
      <c r="Z1087" s="183"/>
      <c r="AA1087" s="183"/>
      <c r="AB1087" s="183"/>
      <c r="AC1087" s="183"/>
      <c r="AD1087" s="183"/>
      <c r="AE1087" s="183"/>
      <c r="AF1087" s="183"/>
      <c r="AG1087" s="183"/>
      <c r="AH1087" s="183"/>
      <c r="AI1087" s="183"/>
      <c r="AJ1087" s="183"/>
      <c r="AK1087" s="183"/>
      <c r="AL1087" s="184"/>
    </row>
    <row r="1088" spans="5:38" ht="13">
      <c r="E1088" s="182"/>
      <c r="F1088" s="182"/>
      <c r="G1088" s="183"/>
      <c r="K1088" s="182"/>
      <c r="L1088" s="182"/>
      <c r="M1088" s="183"/>
      <c r="Q1088" s="182"/>
      <c r="R1088" s="182"/>
      <c r="S1088" s="183"/>
      <c r="W1088" s="182"/>
      <c r="X1088" s="182"/>
      <c r="Y1088" s="183"/>
      <c r="Z1088" s="183"/>
      <c r="AA1088" s="183"/>
      <c r="AB1088" s="183"/>
      <c r="AC1088" s="183"/>
      <c r="AD1088" s="183"/>
      <c r="AE1088" s="183"/>
      <c r="AF1088" s="183"/>
      <c r="AG1088" s="183"/>
      <c r="AH1088" s="183"/>
      <c r="AI1088" s="183"/>
      <c r="AJ1088" s="183"/>
      <c r="AK1088" s="183"/>
      <c r="AL1088" s="184"/>
    </row>
    <row r="1089" spans="5:38" ht="13">
      <c r="E1089" s="182"/>
      <c r="F1089" s="182"/>
      <c r="G1089" s="183"/>
      <c r="K1089" s="182"/>
      <c r="L1089" s="182"/>
      <c r="M1089" s="183"/>
      <c r="Q1089" s="182"/>
      <c r="R1089" s="182"/>
      <c r="S1089" s="183"/>
      <c r="W1089" s="182"/>
      <c r="X1089" s="182"/>
      <c r="Y1089" s="183"/>
      <c r="Z1089" s="183"/>
      <c r="AA1089" s="183"/>
      <c r="AB1089" s="183"/>
      <c r="AC1089" s="183"/>
      <c r="AD1089" s="183"/>
      <c r="AE1089" s="183"/>
      <c r="AF1089" s="183"/>
      <c r="AG1089" s="183"/>
      <c r="AH1089" s="183"/>
      <c r="AI1089" s="183"/>
      <c r="AJ1089" s="183"/>
      <c r="AK1089" s="183"/>
      <c r="AL1089" s="184"/>
    </row>
    <row r="1090" spans="5:38" ht="13">
      <c r="E1090" s="182"/>
      <c r="F1090" s="182"/>
      <c r="G1090" s="183"/>
      <c r="K1090" s="182"/>
      <c r="L1090" s="182"/>
      <c r="M1090" s="183"/>
      <c r="Q1090" s="182"/>
      <c r="R1090" s="182"/>
      <c r="S1090" s="183"/>
      <c r="W1090" s="182"/>
      <c r="X1090" s="182"/>
      <c r="Y1090" s="183"/>
      <c r="Z1090" s="183"/>
      <c r="AA1090" s="183"/>
      <c r="AB1090" s="183"/>
      <c r="AC1090" s="183"/>
      <c r="AD1090" s="183"/>
      <c r="AE1090" s="183"/>
      <c r="AF1090" s="183"/>
      <c r="AG1090" s="183"/>
      <c r="AH1090" s="183"/>
      <c r="AI1090" s="183"/>
      <c r="AJ1090" s="183"/>
      <c r="AK1090" s="183"/>
      <c r="AL1090" s="184"/>
    </row>
    <row r="1091" spans="5:38" ht="13">
      <c r="E1091" s="182"/>
      <c r="F1091" s="182"/>
      <c r="G1091" s="183"/>
      <c r="K1091" s="182"/>
      <c r="L1091" s="182"/>
      <c r="M1091" s="183"/>
      <c r="Q1091" s="182"/>
      <c r="R1091" s="182"/>
      <c r="S1091" s="183"/>
      <c r="W1091" s="182"/>
      <c r="X1091" s="182"/>
      <c r="Y1091" s="183"/>
      <c r="Z1091" s="183"/>
      <c r="AA1091" s="183"/>
      <c r="AB1091" s="183"/>
      <c r="AC1091" s="183"/>
      <c r="AD1091" s="183"/>
      <c r="AE1091" s="183"/>
      <c r="AF1091" s="183"/>
      <c r="AG1091" s="183"/>
      <c r="AH1091" s="183"/>
      <c r="AI1091" s="183"/>
      <c r="AJ1091" s="183"/>
      <c r="AK1091" s="183"/>
      <c r="AL1091" s="184"/>
    </row>
    <row r="1092" spans="5:38" ht="13">
      <c r="E1092" s="182"/>
      <c r="F1092" s="182"/>
      <c r="G1092" s="183"/>
      <c r="K1092" s="182"/>
      <c r="L1092" s="182"/>
      <c r="M1092" s="183"/>
      <c r="Q1092" s="182"/>
      <c r="R1092" s="182"/>
      <c r="S1092" s="183"/>
      <c r="W1092" s="182"/>
      <c r="X1092" s="182"/>
      <c r="Y1092" s="183"/>
      <c r="Z1092" s="183"/>
      <c r="AA1092" s="183"/>
      <c r="AB1092" s="183"/>
      <c r="AC1092" s="183"/>
      <c r="AD1092" s="183"/>
      <c r="AE1092" s="183"/>
      <c r="AF1092" s="183"/>
      <c r="AG1092" s="183"/>
      <c r="AH1092" s="183"/>
      <c r="AI1092" s="183"/>
      <c r="AJ1092" s="183"/>
      <c r="AK1092" s="183"/>
      <c r="AL1092" s="184"/>
    </row>
    <row r="1093" spans="5:38" ht="13">
      <c r="E1093" s="182"/>
      <c r="F1093" s="182"/>
      <c r="G1093" s="183"/>
      <c r="K1093" s="182"/>
      <c r="L1093" s="182"/>
      <c r="M1093" s="183"/>
      <c r="Q1093" s="182"/>
      <c r="R1093" s="182"/>
      <c r="S1093" s="183"/>
      <c r="W1093" s="182"/>
      <c r="X1093" s="182"/>
      <c r="Y1093" s="183"/>
      <c r="Z1093" s="183"/>
      <c r="AA1093" s="183"/>
      <c r="AB1093" s="183"/>
      <c r="AC1093" s="183"/>
      <c r="AD1093" s="183"/>
      <c r="AE1093" s="183"/>
      <c r="AF1093" s="183"/>
      <c r="AG1093" s="183"/>
      <c r="AH1093" s="183"/>
      <c r="AI1093" s="183"/>
      <c r="AJ1093" s="183"/>
      <c r="AK1093" s="183"/>
      <c r="AL1093" s="184"/>
    </row>
    <row r="1094" spans="5:38" ht="13">
      <c r="E1094" s="182"/>
      <c r="F1094" s="182"/>
      <c r="G1094" s="183"/>
      <c r="K1094" s="182"/>
      <c r="L1094" s="182"/>
      <c r="M1094" s="183"/>
      <c r="Q1094" s="182"/>
      <c r="R1094" s="182"/>
      <c r="S1094" s="183"/>
      <c r="W1094" s="182"/>
      <c r="X1094" s="182"/>
      <c r="Y1094" s="183"/>
      <c r="Z1094" s="183"/>
      <c r="AA1094" s="183"/>
      <c r="AB1094" s="183"/>
      <c r="AC1094" s="183"/>
      <c r="AD1094" s="183"/>
      <c r="AE1094" s="183"/>
      <c r="AF1094" s="183"/>
      <c r="AG1094" s="183"/>
      <c r="AH1094" s="183"/>
      <c r="AI1094" s="183"/>
      <c r="AJ1094" s="183"/>
      <c r="AK1094" s="183"/>
      <c r="AL1094" s="184"/>
    </row>
    <row r="1095" spans="5:38" ht="13">
      <c r="E1095" s="182"/>
      <c r="F1095" s="182"/>
      <c r="G1095" s="183"/>
      <c r="K1095" s="182"/>
      <c r="L1095" s="182"/>
      <c r="M1095" s="183"/>
      <c r="Q1095" s="182"/>
      <c r="R1095" s="182"/>
      <c r="S1095" s="183"/>
      <c r="W1095" s="182"/>
      <c r="X1095" s="182"/>
      <c r="Y1095" s="183"/>
      <c r="Z1095" s="183"/>
      <c r="AA1095" s="183"/>
      <c r="AB1095" s="183"/>
      <c r="AC1095" s="183"/>
      <c r="AD1095" s="183"/>
      <c r="AE1095" s="183"/>
      <c r="AF1095" s="183"/>
      <c r="AG1095" s="183"/>
      <c r="AH1095" s="183"/>
      <c r="AI1095" s="183"/>
      <c r="AJ1095" s="183"/>
      <c r="AK1095" s="183"/>
      <c r="AL1095" s="184"/>
    </row>
    <row r="1096" spans="5:38" ht="13">
      <c r="E1096" s="182"/>
      <c r="F1096" s="182"/>
      <c r="G1096" s="183"/>
      <c r="K1096" s="182"/>
      <c r="L1096" s="182"/>
      <c r="M1096" s="183"/>
      <c r="Q1096" s="182"/>
      <c r="R1096" s="182"/>
      <c r="S1096" s="183"/>
      <c r="W1096" s="182"/>
      <c r="X1096" s="182"/>
      <c r="Y1096" s="183"/>
      <c r="Z1096" s="183"/>
      <c r="AA1096" s="183"/>
      <c r="AB1096" s="183"/>
      <c r="AC1096" s="183"/>
      <c r="AD1096" s="183"/>
      <c r="AE1096" s="183"/>
      <c r="AF1096" s="183"/>
      <c r="AG1096" s="183"/>
      <c r="AH1096" s="183"/>
      <c r="AI1096" s="183"/>
      <c r="AJ1096" s="183"/>
      <c r="AK1096" s="183"/>
      <c r="AL1096" s="184"/>
    </row>
    <row r="1097" spans="5:38" ht="13">
      <c r="E1097" s="182"/>
      <c r="F1097" s="182"/>
      <c r="G1097" s="183"/>
      <c r="K1097" s="182"/>
      <c r="L1097" s="182"/>
      <c r="M1097" s="183"/>
      <c r="Q1097" s="182"/>
      <c r="R1097" s="182"/>
      <c r="S1097" s="183"/>
      <c r="W1097" s="182"/>
      <c r="X1097" s="182"/>
      <c r="Y1097" s="183"/>
      <c r="Z1097" s="183"/>
      <c r="AA1097" s="183"/>
      <c r="AB1097" s="183"/>
      <c r="AC1097" s="183"/>
      <c r="AD1097" s="183"/>
      <c r="AE1097" s="183"/>
      <c r="AF1097" s="183"/>
      <c r="AG1097" s="183"/>
      <c r="AH1097" s="183"/>
      <c r="AI1097" s="183"/>
      <c r="AJ1097" s="183"/>
      <c r="AK1097" s="183"/>
      <c r="AL1097" s="184"/>
    </row>
    <row r="1098" spans="5:38" ht="13">
      <c r="E1098" s="182"/>
      <c r="F1098" s="182"/>
      <c r="G1098" s="183"/>
      <c r="K1098" s="182"/>
      <c r="L1098" s="182"/>
      <c r="M1098" s="183"/>
      <c r="Q1098" s="182"/>
      <c r="R1098" s="182"/>
      <c r="S1098" s="183"/>
      <c r="W1098" s="182"/>
      <c r="X1098" s="182"/>
      <c r="Y1098" s="183"/>
      <c r="Z1098" s="183"/>
      <c r="AA1098" s="183"/>
      <c r="AB1098" s="183"/>
      <c r="AC1098" s="183"/>
      <c r="AD1098" s="183"/>
      <c r="AE1098" s="183"/>
      <c r="AF1098" s="183"/>
      <c r="AG1098" s="183"/>
      <c r="AH1098" s="183"/>
      <c r="AI1098" s="183"/>
      <c r="AJ1098" s="183"/>
      <c r="AK1098" s="183"/>
      <c r="AL1098" s="184"/>
    </row>
    <row r="1099" spans="5:38" ht="13">
      <c r="E1099" s="182"/>
      <c r="F1099" s="182"/>
      <c r="G1099" s="183"/>
      <c r="K1099" s="182"/>
      <c r="L1099" s="182"/>
      <c r="M1099" s="183"/>
      <c r="Q1099" s="182"/>
      <c r="R1099" s="182"/>
      <c r="S1099" s="183"/>
      <c r="W1099" s="182"/>
      <c r="X1099" s="182"/>
      <c r="Y1099" s="183"/>
      <c r="Z1099" s="183"/>
      <c r="AA1099" s="183"/>
      <c r="AB1099" s="183"/>
      <c r="AC1099" s="183"/>
      <c r="AD1099" s="183"/>
      <c r="AE1099" s="183"/>
      <c r="AF1099" s="183"/>
      <c r="AG1099" s="183"/>
      <c r="AH1099" s="183"/>
      <c r="AI1099" s="183"/>
      <c r="AJ1099" s="183"/>
      <c r="AK1099" s="183"/>
      <c r="AL1099" s="184"/>
    </row>
    <row r="1100" spans="5:38" ht="13">
      <c r="E1100" s="182"/>
      <c r="F1100" s="182"/>
      <c r="G1100" s="183"/>
      <c r="K1100" s="182"/>
      <c r="L1100" s="182"/>
      <c r="M1100" s="183"/>
      <c r="Q1100" s="182"/>
      <c r="R1100" s="182"/>
      <c r="S1100" s="183"/>
      <c r="W1100" s="182"/>
      <c r="X1100" s="182"/>
      <c r="Y1100" s="183"/>
      <c r="Z1100" s="183"/>
      <c r="AA1100" s="183"/>
      <c r="AB1100" s="183"/>
      <c r="AC1100" s="183"/>
      <c r="AD1100" s="183"/>
      <c r="AE1100" s="183"/>
      <c r="AF1100" s="183"/>
      <c r="AG1100" s="183"/>
      <c r="AH1100" s="183"/>
      <c r="AI1100" s="183"/>
      <c r="AJ1100" s="183"/>
      <c r="AK1100" s="183"/>
      <c r="AL1100" s="184"/>
    </row>
    <row r="1101" spans="5:38" ht="13">
      <c r="E1101" s="182"/>
      <c r="F1101" s="182"/>
      <c r="G1101" s="183"/>
      <c r="K1101" s="182"/>
      <c r="L1101" s="182"/>
      <c r="M1101" s="183"/>
      <c r="Q1101" s="182"/>
      <c r="R1101" s="182"/>
      <c r="S1101" s="183"/>
      <c r="W1101" s="182"/>
      <c r="X1101" s="182"/>
      <c r="Y1101" s="183"/>
      <c r="Z1101" s="183"/>
      <c r="AA1101" s="183"/>
      <c r="AB1101" s="183"/>
      <c r="AC1101" s="183"/>
      <c r="AD1101" s="183"/>
      <c r="AE1101" s="183"/>
      <c r="AF1101" s="183"/>
      <c r="AG1101" s="183"/>
      <c r="AH1101" s="183"/>
      <c r="AI1101" s="183"/>
      <c r="AJ1101" s="183"/>
      <c r="AK1101" s="183"/>
      <c r="AL1101" s="184"/>
    </row>
    <row r="1102" spans="5:38" ht="13">
      <c r="E1102" s="182"/>
      <c r="F1102" s="182"/>
      <c r="G1102" s="183"/>
      <c r="K1102" s="182"/>
      <c r="L1102" s="182"/>
      <c r="M1102" s="183"/>
      <c r="Q1102" s="182"/>
      <c r="R1102" s="182"/>
      <c r="S1102" s="183"/>
      <c r="W1102" s="182"/>
      <c r="X1102" s="182"/>
      <c r="Y1102" s="183"/>
      <c r="Z1102" s="183"/>
      <c r="AA1102" s="183"/>
      <c r="AB1102" s="183"/>
      <c r="AC1102" s="183"/>
      <c r="AD1102" s="183"/>
      <c r="AE1102" s="183"/>
      <c r="AF1102" s="183"/>
      <c r="AG1102" s="183"/>
      <c r="AH1102" s="183"/>
      <c r="AI1102" s="183"/>
      <c r="AJ1102" s="183"/>
      <c r="AK1102" s="183"/>
      <c r="AL1102" s="184"/>
    </row>
    <row r="1103" spans="5:38" ht="13">
      <c r="E1103" s="182"/>
      <c r="F1103" s="182"/>
      <c r="G1103" s="183"/>
      <c r="K1103" s="182"/>
      <c r="L1103" s="182"/>
      <c r="M1103" s="183"/>
      <c r="Q1103" s="182"/>
      <c r="R1103" s="182"/>
      <c r="S1103" s="183"/>
      <c r="W1103" s="182"/>
      <c r="X1103" s="182"/>
      <c r="Y1103" s="183"/>
      <c r="Z1103" s="183"/>
      <c r="AA1103" s="183"/>
      <c r="AB1103" s="183"/>
      <c r="AC1103" s="183"/>
      <c r="AD1103" s="183"/>
      <c r="AE1103" s="183"/>
      <c r="AF1103" s="183"/>
      <c r="AG1103" s="183"/>
      <c r="AH1103" s="183"/>
      <c r="AI1103" s="183"/>
      <c r="AJ1103" s="183"/>
      <c r="AK1103" s="183"/>
      <c r="AL1103" s="184"/>
    </row>
    <row r="1104" spans="5:38" ht="13">
      <c r="E1104" s="182"/>
      <c r="F1104" s="182"/>
      <c r="G1104" s="183"/>
      <c r="K1104" s="182"/>
      <c r="L1104" s="182"/>
      <c r="M1104" s="183"/>
      <c r="Q1104" s="182"/>
      <c r="R1104" s="182"/>
      <c r="S1104" s="183"/>
      <c r="W1104" s="182"/>
      <c r="X1104" s="182"/>
      <c r="Y1104" s="183"/>
      <c r="Z1104" s="183"/>
      <c r="AA1104" s="183"/>
      <c r="AB1104" s="183"/>
      <c r="AC1104" s="183"/>
      <c r="AD1104" s="183"/>
      <c r="AE1104" s="183"/>
      <c r="AF1104" s="183"/>
      <c r="AG1104" s="183"/>
      <c r="AH1104" s="183"/>
      <c r="AI1104" s="183"/>
      <c r="AJ1104" s="183"/>
      <c r="AK1104" s="183"/>
      <c r="AL1104" s="184"/>
    </row>
    <row r="1105" spans="5:38" ht="13">
      <c r="E1105" s="182"/>
      <c r="F1105" s="182"/>
      <c r="G1105" s="183"/>
      <c r="K1105" s="182"/>
      <c r="L1105" s="182"/>
      <c r="M1105" s="183"/>
      <c r="Q1105" s="182"/>
      <c r="R1105" s="182"/>
      <c r="S1105" s="183"/>
      <c r="W1105" s="182"/>
      <c r="X1105" s="182"/>
      <c r="Y1105" s="183"/>
      <c r="Z1105" s="183"/>
      <c r="AA1105" s="183"/>
      <c r="AB1105" s="183"/>
      <c r="AC1105" s="183"/>
      <c r="AD1105" s="183"/>
      <c r="AE1105" s="183"/>
      <c r="AF1105" s="183"/>
      <c r="AG1105" s="183"/>
      <c r="AH1105" s="183"/>
      <c r="AI1105" s="183"/>
      <c r="AJ1105" s="183"/>
      <c r="AK1105" s="183"/>
      <c r="AL1105" s="184"/>
    </row>
    <row r="1106" spans="5:38" ht="13">
      <c r="E1106" s="182"/>
      <c r="F1106" s="182"/>
      <c r="G1106" s="183"/>
      <c r="K1106" s="182"/>
      <c r="L1106" s="182"/>
      <c r="M1106" s="183"/>
      <c r="Q1106" s="182"/>
      <c r="R1106" s="182"/>
      <c r="S1106" s="183"/>
      <c r="W1106" s="182"/>
      <c r="X1106" s="182"/>
      <c r="Y1106" s="183"/>
      <c r="Z1106" s="183"/>
      <c r="AA1106" s="183"/>
      <c r="AB1106" s="183"/>
      <c r="AC1106" s="183"/>
      <c r="AD1106" s="183"/>
      <c r="AE1106" s="183"/>
      <c r="AF1106" s="183"/>
      <c r="AG1106" s="183"/>
      <c r="AH1106" s="183"/>
      <c r="AI1106" s="183"/>
      <c r="AJ1106" s="183"/>
      <c r="AK1106" s="183"/>
      <c r="AL1106" s="184"/>
    </row>
    <row r="1107" spans="5:38" ht="13">
      <c r="E1107" s="182"/>
      <c r="F1107" s="182"/>
      <c r="G1107" s="183"/>
      <c r="K1107" s="182"/>
      <c r="L1107" s="182"/>
      <c r="M1107" s="183"/>
      <c r="Q1107" s="182"/>
      <c r="R1107" s="182"/>
      <c r="S1107" s="183"/>
      <c r="W1107" s="182"/>
      <c r="X1107" s="182"/>
      <c r="Y1107" s="183"/>
      <c r="Z1107" s="183"/>
      <c r="AA1107" s="183"/>
      <c r="AB1107" s="183"/>
      <c r="AC1107" s="183"/>
      <c r="AD1107" s="183"/>
      <c r="AE1107" s="183"/>
      <c r="AF1107" s="183"/>
      <c r="AG1107" s="183"/>
      <c r="AH1107" s="183"/>
      <c r="AI1107" s="183"/>
      <c r="AJ1107" s="183"/>
      <c r="AK1107" s="183"/>
      <c r="AL1107" s="184"/>
    </row>
    <row r="1108" spans="5:38" ht="13">
      <c r="E1108" s="182"/>
      <c r="F1108" s="182"/>
      <c r="G1108" s="183"/>
      <c r="K1108" s="182"/>
      <c r="L1108" s="182"/>
      <c r="M1108" s="183"/>
      <c r="Q1108" s="182"/>
      <c r="R1108" s="182"/>
      <c r="S1108" s="183"/>
      <c r="W1108" s="182"/>
      <c r="X1108" s="182"/>
      <c r="Y1108" s="183"/>
      <c r="Z1108" s="183"/>
      <c r="AA1108" s="183"/>
      <c r="AB1108" s="183"/>
      <c r="AC1108" s="183"/>
      <c r="AD1108" s="183"/>
      <c r="AE1108" s="183"/>
      <c r="AF1108" s="183"/>
      <c r="AG1108" s="183"/>
      <c r="AH1108" s="183"/>
      <c r="AI1108" s="183"/>
      <c r="AJ1108" s="183"/>
      <c r="AK1108" s="183"/>
      <c r="AL1108" s="184"/>
    </row>
    <row r="1109" spans="5:38" ht="13">
      <c r="E1109" s="182"/>
      <c r="F1109" s="182"/>
      <c r="G1109" s="183"/>
      <c r="K1109" s="182"/>
      <c r="L1109" s="182"/>
      <c r="M1109" s="183"/>
      <c r="Q1109" s="182"/>
      <c r="R1109" s="182"/>
      <c r="S1109" s="183"/>
      <c r="W1109" s="182"/>
      <c r="X1109" s="182"/>
      <c r="Y1109" s="183"/>
      <c r="Z1109" s="183"/>
      <c r="AA1109" s="183"/>
      <c r="AB1109" s="183"/>
      <c r="AC1109" s="183"/>
      <c r="AD1109" s="183"/>
      <c r="AE1109" s="183"/>
      <c r="AF1109" s="183"/>
      <c r="AG1109" s="183"/>
      <c r="AH1109" s="183"/>
      <c r="AI1109" s="183"/>
      <c r="AJ1109" s="183"/>
      <c r="AK1109" s="183"/>
      <c r="AL1109" s="184"/>
    </row>
    <row r="1110" spans="5:38" ht="13">
      <c r="E1110" s="182"/>
      <c r="F1110" s="182"/>
      <c r="G1110" s="183"/>
      <c r="K1110" s="182"/>
      <c r="L1110" s="182"/>
      <c r="M1110" s="183"/>
      <c r="Q1110" s="182"/>
      <c r="R1110" s="182"/>
      <c r="S1110" s="183"/>
      <c r="W1110" s="182"/>
      <c r="X1110" s="182"/>
      <c r="Y1110" s="183"/>
      <c r="Z1110" s="183"/>
      <c r="AA1110" s="183"/>
      <c r="AB1110" s="183"/>
      <c r="AC1110" s="183"/>
      <c r="AD1110" s="183"/>
      <c r="AE1110" s="183"/>
      <c r="AF1110" s="183"/>
      <c r="AG1110" s="183"/>
      <c r="AH1110" s="183"/>
      <c r="AI1110" s="183"/>
      <c r="AJ1110" s="183"/>
      <c r="AK1110" s="183"/>
      <c r="AL1110" s="184"/>
    </row>
    <row r="1111" spans="5:38" ht="13">
      <c r="E1111" s="182"/>
      <c r="F1111" s="182"/>
      <c r="G1111" s="183"/>
      <c r="K1111" s="182"/>
      <c r="L1111" s="182"/>
      <c r="M1111" s="183"/>
      <c r="Q1111" s="182"/>
      <c r="R1111" s="182"/>
      <c r="S1111" s="183"/>
      <c r="W1111" s="182"/>
      <c r="X1111" s="182"/>
      <c r="Y1111" s="183"/>
      <c r="Z1111" s="183"/>
      <c r="AA1111" s="183"/>
      <c r="AB1111" s="183"/>
      <c r="AC1111" s="183"/>
      <c r="AD1111" s="183"/>
      <c r="AE1111" s="183"/>
      <c r="AF1111" s="183"/>
      <c r="AG1111" s="183"/>
      <c r="AH1111" s="183"/>
      <c r="AI1111" s="183"/>
      <c r="AJ1111" s="183"/>
      <c r="AK1111" s="183"/>
      <c r="AL1111" s="184"/>
    </row>
    <row r="1112" spans="5:38" ht="13">
      <c r="E1112" s="182"/>
      <c r="F1112" s="182"/>
      <c r="G1112" s="183"/>
      <c r="K1112" s="182"/>
      <c r="L1112" s="182"/>
      <c r="M1112" s="183"/>
      <c r="Q1112" s="182"/>
      <c r="R1112" s="182"/>
      <c r="S1112" s="183"/>
      <c r="W1112" s="182"/>
      <c r="X1112" s="182"/>
      <c r="Y1112" s="183"/>
      <c r="Z1112" s="183"/>
      <c r="AA1112" s="183"/>
      <c r="AB1112" s="183"/>
      <c r="AC1112" s="183"/>
      <c r="AD1112" s="183"/>
      <c r="AE1112" s="183"/>
      <c r="AF1112" s="183"/>
      <c r="AG1112" s="183"/>
      <c r="AH1112" s="183"/>
      <c r="AI1112" s="183"/>
      <c r="AJ1112" s="183"/>
      <c r="AK1112" s="183"/>
      <c r="AL1112" s="184"/>
    </row>
    <row r="1113" spans="5:38" ht="13">
      <c r="E1113" s="182"/>
      <c r="F1113" s="182"/>
      <c r="G1113" s="183"/>
      <c r="K1113" s="182"/>
      <c r="L1113" s="182"/>
      <c r="M1113" s="183"/>
      <c r="Q1113" s="182"/>
      <c r="R1113" s="182"/>
      <c r="S1113" s="183"/>
      <c r="W1113" s="182"/>
      <c r="X1113" s="182"/>
      <c r="Y1113" s="183"/>
      <c r="Z1113" s="183"/>
      <c r="AA1113" s="183"/>
      <c r="AB1113" s="183"/>
      <c r="AC1113" s="183"/>
      <c r="AD1113" s="183"/>
      <c r="AE1113" s="183"/>
      <c r="AF1113" s="183"/>
      <c r="AG1113" s="183"/>
      <c r="AH1113" s="183"/>
      <c r="AI1113" s="183"/>
      <c r="AJ1113" s="183"/>
      <c r="AK1113" s="183"/>
      <c r="AL1113" s="184"/>
    </row>
    <row r="1114" spans="5:38" ht="13">
      <c r="E1114" s="182"/>
      <c r="F1114" s="182"/>
      <c r="G1114" s="183"/>
      <c r="K1114" s="182"/>
      <c r="L1114" s="182"/>
      <c r="M1114" s="183"/>
      <c r="Q1114" s="182"/>
      <c r="R1114" s="182"/>
      <c r="S1114" s="183"/>
      <c r="W1114" s="182"/>
      <c r="X1114" s="182"/>
      <c r="Y1114" s="183"/>
      <c r="Z1114" s="183"/>
      <c r="AA1114" s="183"/>
      <c r="AB1114" s="183"/>
      <c r="AC1114" s="183"/>
      <c r="AD1114" s="183"/>
      <c r="AE1114" s="183"/>
      <c r="AF1114" s="183"/>
      <c r="AG1114" s="183"/>
      <c r="AH1114" s="183"/>
      <c r="AI1114" s="183"/>
      <c r="AJ1114" s="183"/>
      <c r="AK1114" s="183"/>
      <c r="AL1114" s="184"/>
    </row>
    <row r="1115" spans="5:38" ht="13">
      <c r="E1115" s="182"/>
      <c r="F1115" s="182"/>
      <c r="G1115" s="183"/>
      <c r="K1115" s="182"/>
      <c r="L1115" s="182"/>
      <c r="M1115" s="183"/>
      <c r="Q1115" s="182"/>
      <c r="R1115" s="182"/>
      <c r="S1115" s="183"/>
      <c r="W1115" s="182"/>
      <c r="X1115" s="182"/>
      <c r="Y1115" s="183"/>
      <c r="Z1115" s="183"/>
      <c r="AA1115" s="183"/>
      <c r="AB1115" s="183"/>
      <c r="AC1115" s="183"/>
      <c r="AD1115" s="183"/>
      <c r="AE1115" s="183"/>
      <c r="AF1115" s="183"/>
      <c r="AG1115" s="183"/>
      <c r="AH1115" s="183"/>
      <c r="AI1115" s="183"/>
      <c r="AJ1115" s="183"/>
      <c r="AK1115" s="183"/>
      <c r="AL1115" s="184"/>
    </row>
    <row r="1116" spans="5:38" ht="13">
      <c r="E1116" s="182"/>
      <c r="F1116" s="182"/>
      <c r="G1116" s="182"/>
      <c r="K1116" s="182"/>
      <c r="L1116" s="182"/>
      <c r="M1116" s="183"/>
      <c r="Q1116" s="182"/>
      <c r="R1116" s="182"/>
      <c r="S1116" s="183"/>
      <c r="W1116" s="182"/>
      <c r="X1116" s="182"/>
      <c r="Y1116" s="183"/>
      <c r="Z1116" s="183"/>
      <c r="AA1116" s="183"/>
      <c r="AB1116" s="183"/>
      <c r="AC1116" s="183"/>
      <c r="AD1116" s="183"/>
      <c r="AE1116" s="183"/>
      <c r="AF1116" s="183"/>
      <c r="AG1116" s="183"/>
      <c r="AH1116" s="183"/>
      <c r="AI1116" s="183"/>
      <c r="AJ1116" s="183"/>
      <c r="AK1116" s="183"/>
      <c r="AL1116" s="184"/>
    </row>
    <row r="1117" spans="5:38" ht="13">
      <c r="E1117" s="182"/>
      <c r="F1117" s="182"/>
      <c r="G1117" s="182"/>
      <c r="K1117" s="182"/>
      <c r="L1117" s="182"/>
      <c r="M1117" s="183"/>
      <c r="Q1117" s="182"/>
      <c r="R1117" s="182"/>
      <c r="S1117" s="183"/>
      <c r="W1117" s="182"/>
      <c r="X1117" s="182"/>
      <c r="Y1117" s="183"/>
      <c r="Z1117" s="183"/>
      <c r="AA1117" s="183"/>
      <c r="AB1117" s="183"/>
      <c r="AC1117" s="183"/>
      <c r="AD1117" s="183"/>
      <c r="AE1117" s="183"/>
      <c r="AF1117" s="183"/>
      <c r="AG1117" s="183"/>
      <c r="AH1117" s="183"/>
      <c r="AI1117" s="183"/>
      <c r="AJ1117" s="183"/>
      <c r="AK1117" s="183"/>
      <c r="AL1117" s="184"/>
    </row>
    <row r="1118" spans="5:38" ht="13">
      <c r="E1118" s="182"/>
      <c r="F1118" s="182"/>
      <c r="G1118" s="182"/>
      <c r="K1118" s="182"/>
      <c r="L1118" s="182"/>
      <c r="M1118" s="183"/>
      <c r="Q1118" s="182"/>
      <c r="R1118" s="182"/>
      <c r="S1118" s="183"/>
      <c r="W1118" s="182"/>
      <c r="X1118" s="182"/>
      <c r="Y1118" s="183"/>
      <c r="Z1118" s="183"/>
      <c r="AA1118" s="183"/>
      <c r="AB1118" s="183"/>
      <c r="AC1118" s="183"/>
      <c r="AD1118" s="183"/>
      <c r="AE1118" s="183"/>
      <c r="AF1118" s="183"/>
      <c r="AG1118" s="183"/>
      <c r="AH1118" s="183"/>
      <c r="AI1118" s="183"/>
      <c r="AJ1118" s="183"/>
      <c r="AK1118" s="183"/>
      <c r="AL1118" s="184"/>
    </row>
    <row r="1119" spans="5:38" ht="13">
      <c r="E1119" s="182"/>
      <c r="F1119" s="182"/>
      <c r="G1119" s="182"/>
      <c r="K1119" s="182"/>
      <c r="L1119" s="182"/>
      <c r="M1119" s="183"/>
      <c r="Q1119" s="182"/>
      <c r="R1119" s="182"/>
      <c r="S1119" s="183"/>
      <c r="W1119" s="182"/>
      <c r="X1119" s="182"/>
      <c r="Y1119" s="183"/>
      <c r="Z1119" s="183"/>
      <c r="AA1119" s="183"/>
      <c r="AB1119" s="183"/>
      <c r="AC1119" s="183"/>
      <c r="AD1119" s="183"/>
      <c r="AE1119" s="183"/>
      <c r="AF1119" s="183"/>
      <c r="AG1119" s="183"/>
      <c r="AH1119" s="183"/>
      <c r="AI1119" s="183"/>
      <c r="AJ1119" s="183"/>
      <c r="AK1119" s="183"/>
      <c r="AL1119" s="184"/>
    </row>
    <row r="1120" spans="5:38" ht="13">
      <c r="E1120" s="182"/>
      <c r="F1120" s="182"/>
      <c r="G1120" s="182"/>
      <c r="K1120" s="182"/>
      <c r="L1120" s="182"/>
      <c r="M1120" s="183"/>
      <c r="Q1120" s="182"/>
      <c r="R1120" s="182"/>
      <c r="S1120" s="183"/>
      <c r="W1120" s="182"/>
      <c r="X1120" s="182"/>
      <c r="Y1120" s="183"/>
      <c r="Z1120" s="183"/>
      <c r="AA1120" s="183"/>
      <c r="AB1120" s="183"/>
      <c r="AC1120" s="183"/>
      <c r="AD1120" s="183"/>
      <c r="AE1120" s="183"/>
      <c r="AF1120" s="183"/>
      <c r="AG1120" s="183"/>
      <c r="AH1120" s="183"/>
      <c r="AI1120" s="183"/>
      <c r="AJ1120" s="183"/>
      <c r="AK1120" s="183"/>
      <c r="AL1120" s="184"/>
    </row>
    <row r="1121" spans="5:38" ht="13">
      <c r="E1121" s="182"/>
      <c r="F1121" s="182"/>
      <c r="G1121" s="182"/>
      <c r="K1121" s="182"/>
      <c r="L1121" s="182"/>
      <c r="M1121" s="183"/>
      <c r="Q1121" s="182"/>
      <c r="R1121" s="182"/>
      <c r="S1121" s="183"/>
      <c r="W1121" s="182"/>
      <c r="X1121" s="182"/>
      <c r="Y1121" s="183"/>
      <c r="Z1121" s="183"/>
      <c r="AA1121" s="183"/>
      <c r="AB1121" s="183"/>
      <c r="AC1121" s="183"/>
      <c r="AD1121" s="183"/>
      <c r="AE1121" s="183"/>
      <c r="AF1121" s="183"/>
      <c r="AG1121" s="183"/>
      <c r="AH1121" s="183"/>
      <c r="AI1121" s="183"/>
      <c r="AJ1121" s="183"/>
      <c r="AK1121" s="183"/>
      <c r="AL1121" s="184"/>
    </row>
    <row r="1122" spans="5:38" ht="13">
      <c r="E1122" s="182"/>
      <c r="F1122" s="182"/>
      <c r="G1122" s="182"/>
      <c r="K1122" s="182"/>
      <c r="L1122" s="182"/>
      <c r="M1122" s="183"/>
      <c r="Q1122" s="182"/>
      <c r="R1122" s="182"/>
      <c r="S1122" s="183"/>
      <c r="W1122" s="182"/>
      <c r="X1122" s="182"/>
      <c r="Y1122" s="183"/>
      <c r="Z1122" s="183"/>
      <c r="AA1122" s="183"/>
      <c r="AB1122" s="183"/>
      <c r="AC1122" s="183"/>
      <c r="AD1122" s="183"/>
      <c r="AE1122" s="183"/>
      <c r="AF1122" s="183"/>
      <c r="AG1122" s="183"/>
      <c r="AH1122" s="183"/>
      <c r="AI1122" s="183"/>
      <c r="AJ1122" s="183"/>
      <c r="AK1122" s="183"/>
      <c r="AL1122" s="184"/>
    </row>
    <row r="1123" spans="5:38" ht="13">
      <c r="E1123" s="182"/>
      <c r="F1123" s="182"/>
      <c r="G1123" s="182"/>
      <c r="K1123" s="182"/>
      <c r="L1123" s="182"/>
      <c r="M1123" s="183"/>
      <c r="Q1123" s="182"/>
      <c r="R1123" s="182"/>
      <c r="S1123" s="183"/>
      <c r="W1123" s="182"/>
      <c r="X1123" s="182"/>
      <c r="Y1123" s="183"/>
      <c r="Z1123" s="183"/>
      <c r="AA1123" s="183"/>
      <c r="AB1123" s="183"/>
      <c r="AC1123" s="183"/>
      <c r="AD1123" s="183"/>
      <c r="AE1123" s="183"/>
      <c r="AF1123" s="183"/>
      <c r="AG1123" s="183"/>
      <c r="AH1123" s="183"/>
      <c r="AI1123" s="183"/>
      <c r="AJ1123" s="183"/>
      <c r="AK1123" s="183"/>
      <c r="AL1123" s="184"/>
    </row>
    <row r="1124" spans="5:38" ht="13">
      <c r="E1124" s="182"/>
      <c r="F1124" s="182"/>
      <c r="G1124" s="182"/>
      <c r="K1124" s="182"/>
      <c r="L1124" s="182"/>
      <c r="M1124" s="183"/>
      <c r="Q1124" s="182"/>
      <c r="R1124" s="182"/>
      <c r="S1124" s="183"/>
      <c r="W1124" s="182"/>
      <c r="X1124" s="182"/>
      <c r="Y1124" s="183"/>
      <c r="Z1124" s="183"/>
      <c r="AA1124" s="183"/>
      <c r="AB1124" s="183"/>
      <c r="AC1124" s="183"/>
      <c r="AD1124" s="183"/>
      <c r="AE1124" s="183"/>
      <c r="AF1124" s="183"/>
      <c r="AG1124" s="183"/>
      <c r="AH1124" s="183"/>
      <c r="AI1124" s="183"/>
      <c r="AJ1124" s="183"/>
      <c r="AK1124" s="183"/>
      <c r="AL1124" s="184"/>
    </row>
    <row r="1125" spans="5:38" ht="13">
      <c r="E1125" s="182"/>
      <c r="F1125" s="182"/>
      <c r="G1125" s="182"/>
      <c r="K1125" s="182"/>
      <c r="L1125" s="182"/>
      <c r="M1125" s="182"/>
      <c r="Q1125" s="182"/>
      <c r="R1125" s="182"/>
      <c r="S1125" s="182"/>
      <c r="W1125" s="182"/>
      <c r="X1125" s="182"/>
      <c r="Y1125" s="182"/>
      <c r="Z1125" s="182"/>
      <c r="AA1125" s="182"/>
      <c r="AB1125" s="182"/>
      <c r="AC1125" s="182"/>
      <c r="AD1125" s="182"/>
      <c r="AE1125" s="183"/>
      <c r="AF1125" s="182"/>
      <c r="AG1125" s="182"/>
      <c r="AH1125" s="182"/>
      <c r="AI1125" s="182"/>
      <c r="AJ1125" s="182"/>
      <c r="AK1125" s="183"/>
      <c r="AL1125" s="183"/>
    </row>
    <row r="1126" spans="5:38" ht="13">
      <c r="E1126" s="182"/>
      <c r="F1126" s="182"/>
      <c r="G1126" s="182"/>
      <c r="K1126" s="182"/>
      <c r="L1126" s="182"/>
      <c r="M1126" s="182"/>
      <c r="Q1126" s="182"/>
      <c r="R1126" s="182"/>
      <c r="S1126" s="182"/>
      <c r="W1126" s="182"/>
      <c r="X1126" s="182"/>
      <c r="Y1126" s="182"/>
      <c r="Z1126" s="182"/>
      <c r="AA1126" s="182"/>
      <c r="AB1126" s="182"/>
      <c r="AC1126" s="182"/>
      <c r="AD1126" s="182"/>
      <c r="AE1126" s="183"/>
      <c r="AF1126" s="182"/>
      <c r="AG1126" s="182"/>
      <c r="AH1126" s="182"/>
      <c r="AI1126" s="182"/>
      <c r="AJ1126" s="182"/>
      <c r="AK1126" s="183"/>
      <c r="AL1126" s="183"/>
    </row>
    <row r="1127" spans="5:38" ht="13">
      <c r="E1127" s="182"/>
      <c r="F1127" s="182"/>
      <c r="G1127" s="182"/>
      <c r="K1127" s="182"/>
      <c r="L1127" s="182"/>
      <c r="M1127" s="182"/>
      <c r="Q1127" s="182"/>
      <c r="R1127" s="182"/>
      <c r="S1127" s="182"/>
      <c r="W1127" s="182"/>
      <c r="X1127" s="182"/>
      <c r="Y1127" s="182"/>
      <c r="Z1127" s="182"/>
      <c r="AA1127" s="182"/>
      <c r="AB1127" s="182"/>
      <c r="AC1127" s="182"/>
      <c r="AD1127" s="182"/>
      <c r="AE1127" s="183"/>
      <c r="AF1127" s="182"/>
      <c r="AG1127" s="182"/>
      <c r="AH1127" s="182"/>
      <c r="AI1127" s="182"/>
      <c r="AJ1127" s="182"/>
      <c r="AK1127" s="183"/>
      <c r="AL1127" s="183"/>
    </row>
    <row r="1128" spans="5:38" ht="13">
      <c r="E1128" s="182"/>
      <c r="F1128" s="182"/>
      <c r="G1128" s="182"/>
      <c r="K1128" s="182"/>
      <c r="L1128" s="182"/>
      <c r="M1128" s="182"/>
      <c r="Q1128" s="182"/>
      <c r="R1128" s="182"/>
      <c r="S1128" s="182"/>
      <c r="W1128" s="182"/>
      <c r="X1128" s="182"/>
      <c r="Y1128" s="182"/>
      <c r="Z1128" s="182"/>
      <c r="AA1128" s="182"/>
      <c r="AB1128" s="182"/>
      <c r="AC1128" s="182"/>
      <c r="AD1128" s="182"/>
      <c r="AE1128" s="183"/>
      <c r="AF1128" s="182"/>
      <c r="AG1128" s="182"/>
      <c r="AH1128" s="182"/>
      <c r="AI1128" s="182"/>
      <c r="AJ1128" s="182"/>
      <c r="AK1128" s="183"/>
      <c r="AL1128" s="183"/>
    </row>
    <row r="1129" spans="5:38" ht="13">
      <c r="E1129" s="182"/>
      <c r="F1129" s="182"/>
      <c r="G1129" s="182"/>
      <c r="K1129" s="182"/>
      <c r="L1129" s="182"/>
      <c r="M1129" s="182"/>
      <c r="Q1129" s="182"/>
      <c r="R1129" s="182"/>
      <c r="S1129" s="182"/>
      <c r="W1129" s="182"/>
      <c r="X1129" s="182"/>
      <c r="Y1129" s="182"/>
      <c r="Z1129" s="182"/>
      <c r="AA1129" s="182"/>
      <c r="AB1129" s="182"/>
      <c r="AC1129" s="182"/>
      <c r="AD1129" s="182"/>
      <c r="AE1129" s="183"/>
      <c r="AF1129" s="182"/>
      <c r="AG1129" s="182"/>
      <c r="AH1129" s="182"/>
      <c r="AI1129" s="182"/>
      <c r="AJ1129" s="182"/>
      <c r="AK1129" s="183"/>
      <c r="AL1129" s="183"/>
    </row>
    <row r="1130" spans="5:38" ht="13">
      <c r="E1130" s="182"/>
      <c r="F1130" s="182"/>
      <c r="G1130" s="182"/>
      <c r="K1130" s="182"/>
      <c r="L1130" s="182"/>
      <c r="M1130" s="182"/>
      <c r="Q1130" s="182"/>
      <c r="R1130" s="182"/>
      <c r="S1130" s="182"/>
      <c r="W1130" s="182"/>
      <c r="X1130" s="182"/>
      <c r="Y1130" s="182"/>
      <c r="Z1130" s="182"/>
      <c r="AA1130" s="182"/>
      <c r="AB1130" s="182"/>
      <c r="AC1130" s="182"/>
      <c r="AD1130" s="182"/>
      <c r="AE1130" s="183"/>
      <c r="AF1130" s="182"/>
      <c r="AG1130" s="182"/>
      <c r="AH1130" s="182"/>
      <c r="AI1130" s="182"/>
      <c r="AJ1130" s="182"/>
      <c r="AK1130" s="183"/>
      <c r="AL1130" s="183"/>
    </row>
    <row r="1131" spans="5:38" ht="13">
      <c r="K1131" s="182"/>
      <c r="L1131" s="182"/>
      <c r="M1131" s="182"/>
      <c r="Q1131" s="182"/>
      <c r="R1131" s="182"/>
      <c r="S1131" s="182"/>
      <c r="W1131" s="182"/>
      <c r="X1131" s="182"/>
      <c r="Y1131" s="182"/>
      <c r="Z1131" s="182"/>
      <c r="AA1131" s="182"/>
      <c r="AB1131" s="182"/>
      <c r="AC1131" s="182"/>
      <c r="AD1131" s="182"/>
      <c r="AE1131" s="183"/>
      <c r="AF1131" s="182"/>
      <c r="AG1131" s="182"/>
      <c r="AH1131" s="182"/>
      <c r="AI1131" s="182"/>
      <c r="AJ1131" s="182"/>
      <c r="AK1131" s="183"/>
      <c r="AL1131" s="183"/>
    </row>
    <row r="1132" spans="5:38" ht="13">
      <c r="K1132" s="182"/>
      <c r="L1132" s="182"/>
      <c r="M1132" s="182"/>
      <c r="Q1132" s="182"/>
      <c r="R1132" s="182"/>
      <c r="S1132" s="182"/>
      <c r="W1132" s="182"/>
      <c r="X1132" s="182"/>
      <c r="Y1132" s="182"/>
      <c r="Z1132" s="182"/>
      <c r="AA1132" s="182"/>
      <c r="AB1132" s="182"/>
      <c r="AC1132" s="182"/>
      <c r="AD1132" s="182"/>
      <c r="AE1132" s="183"/>
      <c r="AF1132" s="182"/>
      <c r="AG1132" s="182"/>
      <c r="AH1132" s="182"/>
      <c r="AI1132" s="182"/>
      <c r="AJ1132" s="182"/>
      <c r="AK1132" s="183"/>
      <c r="AL1132" s="183"/>
    </row>
    <row r="1133" spans="5:38" ht="13">
      <c r="K1133" s="182"/>
      <c r="L1133" s="182"/>
      <c r="M1133" s="182"/>
      <c r="Q1133" s="182"/>
      <c r="R1133" s="182"/>
      <c r="S1133" s="182"/>
      <c r="W1133" s="182"/>
      <c r="X1133" s="182"/>
      <c r="Y1133" s="182"/>
      <c r="Z1133" s="182"/>
      <c r="AA1133" s="182"/>
      <c r="AB1133" s="182"/>
      <c r="AC1133" s="182"/>
      <c r="AD1133" s="182"/>
      <c r="AE1133" s="183"/>
      <c r="AF1133" s="182"/>
      <c r="AG1133" s="182"/>
      <c r="AH1133" s="182"/>
      <c r="AI1133" s="182"/>
      <c r="AJ1133" s="182"/>
      <c r="AK1133" s="183"/>
      <c r="AL1133" s="183"/>
    </row>
    <row r="1134" spans="5:38" ht="13">
      <c r="K1134" s="182"/>
      <c r="L1134" s="182"/>
      <c r="M1134" s="182"/>
      <c r="Q1134" s="182"/>
      <c r="R1134" s="182"/>
      <c r="S1134" s="182"/>
      <c r="W1134" s="182"/>
      <c r="X1134" s="182"/>
      <c r="Y1134" s="182"/>
      <c r="Z1134" s="182"/>
      <c r="AA1134" s="182"/>
      <c r="AB1134" s="182"/>
      <c r="AC1134" s="182"/>
      <c r="AD1134" s="182"/>
      <c r="AE1134" s="183"/>
      <c r="AF1134" s="182"/>
      <c r="AG1134" s="182"/>
      <c r="AH1134" s="182"/>
      <c r="AI1134" s="182"/>
      <c r="AJ1134" s="182"/>
      <c r="AK1134" s="183"/>
      <c r="AL1134" s="183"/>
    </row>
    <row r="1135" spans="5:38" ht="13">
      <c r="K1135" s="182"/>
      <c r="L1135" s="182"/>
      <c r="M1135" s="182"/>
      <c r="Q1135" s="182"/>
      <c r="R1135" s="182"/>
      <c r="S1135" s="182"/>
      <c r="W1135" s="182"/>
      <c r="X1135" s="182"/>
      <c r="Y1135" s="182"/>
      <c r="Z1135" s="182"/>
      <c r="AA1135" s="182"/>
      <c r="AB1135" s="182"/>
      <c r="AC1135" s="182"/>
      <c r="AD1135" s="182"/>
      <c r="AE1135" s="183"/>
      <c r="AF1135" s="182"/>
      <c r="AG1135" s="182"/>
      <c r="AH1135" s="182"/>
      <c r="AI1135" s="182"/>
      <c r="AJ1135" s="182"/>
      <c r="AK1135" s="183"/>
      <c r="AL1135" s="183"/>
    </row>
    <row r="1136" spans="5:38" ht="13">
      <c r="K1136" s="182"/>
      <c r="L1136" s="182"/>
      <c r="M1136" s="182"/>
      <c r="Q1136" s="182"/>
      <c r="R1136" s="182"/>
      <c r="S1136" s="182"/>
      <c r="W1136" s="182"/>
      <c r="X1136" s="182"/>
      <c r="Y1136" s="182"/>
      <c r="Z1136" s="182"/>
      <c r="AA1136" s="182"/>
      <c r="AB1136" s="182"/>
      <c r="AC1136" s="182"/>
      <c r="AD1136" s="182"/>
      <c r="AE1136" s="183"/>
      <c r="AF1136" s="182"/>
      <c r="AG1136" s="182"/>
      <c r="AH1136" s="182"/>
      <c r="AI1136" s="182"/>
      <c r="AJ1136" s="182"/>
      <c r="AK1136" s="183"/>
      <c r="AL1136" s="183"/>
    </row>
    <row r="1137" spans="11:38" ht="13">
      <c r="K1137" s="182"/>
      <c r="L1137" s="182"/>
      <c r="M1137" s="182"/>
      <c r="Q1137" s="182"/>
      <c r="R1137" s="182"/>
      <c r="S1137" s="182"/>
      <c r="W1137" s="182"/>
      <c r="X1137" s="182"/>
      <c r="Y1137" s="182"/>
      <c r="Z1137" s="182"/>
      <c r="AA1137" s="182"/>
      <c r="AB1137" s="182"/>
      <c r="AC1137" s="182"/>
      <c r="AD1137" s="182"/>
      <c r="AE1137" s="183"/>
      <c r="AF1137" s="182"/>
      <c r="AG1137" s="182"/>
      <c r="AH1137" s="182"/>
      <c r="AI1137" s="182"/>
      <c r="AJ1137" s="182"/>
      <c r="AK1137" s="183"/>
      <c r="AL1137" s="183"/>
    </row>
    <row r="1138" spans="11:38" ht="13">
      <c r="K1138" s="182"/>
      <c r="L1138" s="182"/>
      <c r="M1138" s="182"/>
      <c r="Q1138" s="182"/>
      <c r="R1138" s="182"/>
      <c r="S1138" s="182"/>
      <c r="W1138" s="182"/>
      <c r="X1138" s="182"/>
      <c r="Y1138" s="182"/>
      <c r="Z1138" s="182"/>
      <c r="AA1138" s="182"/>
      <c r="AB1138" s="182"/>
      <c r="AC1138" s="182"/>
      <c r="AD1138" s="182"/>
      <c r="AE1138" s="183"/>
      <c r="AF1138" s="182"/>
      <c r="AG1138" s="182"/>
      <c r="AH1138" s="182"/>
      <c r="AI1138" s="182"/>
      <c r="AJ1138" s="182"/>
      <c r="AK1138" s="183"/>
      <c r="AL1138" s="183"/>
    </row>
    <row r="1139" spans="11:38" ht="13">
      <c r="K1139" s="182"/>
      <c r="L1139" s="182"/>
      <c r="M1139" s="182"/>
      <c r="Q1139" s="182"/>
      <c r="R1139" s="182"/>
      <c r="S1139" s="182"/>
      <c r="W1139" s="182"/>
      <c r="X1139" s="182"/>
      <c r="Y1139" s="182"/>
      <c r="Z1139" s="182"/>
      <c r="AA1139" s="182"/>
      <c r="AB1139" s="182"/>
      <c r="AC1139" s="182"/>
      <c r="AD1139" s="182"/>
      <c r="AE1139" s="183"/>
      <c r="AF1139" s="182"/>
      <c r="AG1139" s="182"/>
      <c r="AH1139" s="182"/>
      <c r="AI1139" s="182"/>
      <c r="AJ1139" s="182"/>
      <c r="AK1139" s="183"/>
      <c r="AL1139" s="183"/>
    </row>
  </sheetData>
  <mergeCells count="22">
    <mergeCell ref="A43:A44"/>
    <mergeCell ref="A14:A15"/>
    <mergeCell ref="B14:G14"/>
    <mergeCell ref="H14:M14"/>
    <mergeCell ref="N14:S14"/>
    <mergeCell ref="Z4:AE4"/>
    <mergeCell ref="AF4:AK4"/>
    <mergeCell ref="A24:A25"/>
    <mergeCell ref="B24:G24"/>
    <mergeCell ref="H24:M24"/>
    <mergeCell ref="N24:S24"/>
    <mergeCell ref="T24:Y24"/>
    <mergeCell ref="Z24:AE24"/>
    <mergeCell ref="AF24:AK24"/>
    <mergeCell ref="T14:Y14"/>
    <mergeCell ref="Z14:AE14"/>
    <mergeCell ref="AF14:AK14"/>
    <mergeCell ref="A4:A5"/>
    <mergeCell ref="B4:G4"/>
    <mergeCell ref="H4:M4"/>
    <mergeCell ref="N4:S4"/>
    <mergeCell ref="T4:Y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43"/>
  <sheetViews>
    <sheetView topLeftCell="A80" workbookViewId="0">
      <pane xSplit="1" topLeftCell="B1" activePane="topRight" state="frozen"/>
      <selection pane="topRight" activeCell="AL9" sqref="AL9"/>
    </sheetView>
  </sheetViews>
  <sheetFormatPr baseColWidth="10" defaultColWidth="12.6640625" defaultRowHeight="15.75" customHeight="1"/>
  <cols>
    <col min="1" max="1" width="35.83203125" customWidth="1"/>
    <col min="2" max="38" width="6.6640625" customWidth="1"/>
  </cols>
  <sheetData>
    <row r="1" spans="1:38">
      <c r="A1" s="70" t="s">
        <v>78</v>
      </c>
      <c r="B1" s="46"/>
      <c r="C1" s="46"/>
      <c r="D1" s="46"/>
      <c r="E1" s="46"/>
      <c r="F1" s="46"/>
      <c r="G1" s="45"/>
      <c r="H1" s="46"/>
      <c r="I1" s="46"/>
      <c r="J1" s="46"/>
      <c r="K1" s="46"/>
      <c r="L1" s="46"/>
      <c r="M1" s="45"/>
      <c r="N1" s="46"/>
      <c r="O1" s="46"/>
      <c r="P1" s="46"/>
      <c r="Q1" s="46"/>
      <c r="R1" s="46"/>
      <c r="S1" s="45"/>
      <c r="T1" s="46"/>
      <c r="U1" s="46"/>
      <c r="V1" s="46"/>
      <c r="W1" s="46"/>
      <c r="X1" s="46"/>
      <c r="Y1" s="45"/>
      <c r="Z1" s="46"/>
      <c r="AA1" s="46"/>
      <c r="AB1" s="46"/>
      <c r="AC1" s="46"/>
      <c r="AD1" s="46"/>
      <c r="AE1" s="45"/>
      <c r="AF1" s="46"/>
      <c r="AG1" s="46"/>
      <c r="AH1" s="46"/>
      <c r="AI1" s="46"/>
      <c r="AJ1" s="46"/>
      <c r="AK1" s="45"/>
      <c r="AL1" s="44"/>
    </row>
    <row r="2" spans="1:38">
      <c r="A2" s="71" t="s">
        <v>79</v>
      </c>
      <c r="B2" s="46"/>
      <c r="C2" s="46"/>
      <c r="D2" s="46"/>
      <c r="E2" s="46"/>
      <c r="F2" s="46"/>
      <c r="G2" s="45"/>
      <c r="H2" s="46"/>
      <c r="I2" s="46"/>
      <c r="J2" s="46"/>
      <c r="K2" s="46"/>
      <c r="L2" s="46"/>
      <c r="M2" s="45"/>
      <c r="N2" s="46"/>
      <c r="O2" s="46"/>
      <c r="P2" s="46"/>
      <c r="Q2" s="46"/>
      <c r="R2" s="46"/>
      <c r="S2" s="45"/>
      <c r="T2" s="46"/>
      <c r="U2" s="46"/>
      <c r="V2" s="46"/>
      <c r="W2" s="46"/>
      <c r="X2" s="46"/>
      <c r="Y2" s="45"/>
      <c r="Z2" s="46"/>
      <c r="AA2" s="46"/>
      <c r="AB2" s="46"/>
      <c r="AC2" s="46"/>
      <c r="AD2" s="46"/>
      <c r="AE2" s="45"/>
      <c r="AF2" s="46"/>
      <c r="AG2" s="46"/>
      <c r="AH2" s="46"/>
      <c r="AI2" s="46"/>
      <c r="AJ2" s="46"/>
      <c r="AK2" s="45"/>
      <c r="AL2" s="44"/>
    </row>
    <row r="3" spans="1:38" ht="15.75" customHeight="1">
      <c r="A3" s="45" t="s">
        <v>77</v>
      </c>
      <c r="B3" s="46"/>
      <c r="C3" s="46"/>
      <c r="D3" s="46"/>
      <c r="E3" s="46"/>
      <c r="F3" s="46"/>
      <c r="G3" s="45"/>
      <c r="H3" s="46"/>
      <c r="I3" s="46"/>
      <c r="J3" s="46"/>
      <c r="K3" s="46"/>
      <c r="L3" s="46"/>
      <c r="M3" s="45"/>
      <c r="N3" s="46"/>
      <c r="O3" s="46"/>
      <c r="P3" s="46"/>
      <c r="Q3" s="46"/>
      <c r="R3" s="46"/>
      <c r="S3" s="45"/>
      <c r="T3" s="46"/>
      <c r="U3" s="46"/>
      <c r="V3" s="46"/>
      <c r="W3" s="46"/>
      <c r="X3" s="46"/>
      <c r="Y3" s="45"/>
      <c r="Z3" s="46"/>
      <c r="AA3" s="46"/>
      <c r="AB3" s="46"/>
      <c r="AC3" s="46"/>
      <c r="AD3" s="46"/>
      <c r="AE3" s="45"/>
      <c r="AF3" s="46"/>
      <c r="AG3" s="46"/>
      <c r="AH3" s="46"/>
      <c r="AI3" s="46"/>
      <c r="AJ3" s="46"/>
      <c r="AK3" s="45"/>
      <c r="AL3" s="44"/>
    </row>
    <row r="4" spans="1:38" ht="15.75" customHeight="1">
      <c r="A4" s="170" t="s">
        <v>52</v>
      </c>
      <c r="B4" s="171" t="s">
        <v>53</v>
      </c>
      <c r="C4" s="145"/>
      <c r="D4" s="145"/>
      <c r="E4" s="145"/>
      <c r="F4" s="145"/>
      <c r="G4" s="146"/>
      <c r="H4" s="171" t="s">
        <v>54</v>
      </c>
      <c r="I4" s="145"/>
      <c r="J4" s="145"/>
      <c r="K4" s="145"/>
      <c r="L4" s="145"/>
      <c r="M4" s="146"/>
      <c r="N4" s="171" t="s">
        <v>55</v>
      </c>
      <c r="O4" s="145"/>
      <c r="P4" s="145"/>
      <c r="Q4" s="145"/>
      <c r="R4" s="145"/>
      <c r="S4" s="146"/>
      <c r="T4" s="171" t="s">
        <v>56</v>
      </c>
      <c r="U4" s="145"/>
      <c r="V4" s="145"/>
      <c r="W4" s="145"/>
      <c r="X4" s="145"/>
      <c r="Y4" s="146"/>
      <c r="Z4" s="171" t="s">
        <v>57</v>
      </c>
      <c r="AA4" s="145"/>
      <c r="AB4" s="145"/>
      <c r="AC4" s="145"/>
      <c r="AD4" s="145"/>
      <c r="AE4" s="146"/>
      <c r="AF4" s="171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55" t="s">
        <v>43</v>
      </c>
      <c r="C5" s="49" t="s">
        <v>7</v>
      </c>
      <c r="D5" s="49" t="s">
        <v>8</v>
      </c>
      <c r="E5" s="49" t="s">
        <v>60</v>
      </c>
      <c r="F5" s="49" t="s">
        <v>61</v>
      </c>
      <c r="G5" s="50" t="s">
        <v>62</v>
      </c>
      <c r="H5" s="55" t="s">
        <v>43</v>
      </c>
      <c r="I5" s="49" t="s">
        <v>7</v>
      </c>
      <c r="J5" s="49" t="s">
        <v>8</v>
      </c>
      <c r="K5" s="49" t="s">
        <v>60</v>
      </c>
      <c r="L5" s="49" t="s">
        <v>61</v>
      </c>
      <c r="M5" s="50" t="s">
        <v>62</v>
      </c>
      <c r="N5" s="55" t="s">
        <v>43</v>
      </c>
      <c r="O5" s="49" t="s">
        <v>7</v>
      </c>
      <c r="P5" s="49" t="s">
        <v>8</v>
      </c>
      <c r="Q5" s="49" t="s">
        <v>60</v>
      </c>
      <c r="R5" s="49" t="s">
        <v>61</v>
      </c>
      <c r="S5" s="50" t="s">
        <v>62</v>
      </c>
      <c r="T5" s="55" t="s">
        <v>43</v>
      </c>
      <c r="U5" s="49" t="s">
        <v>7</v>
      </c>
      <c r="V5" s="49" t="s">
        <v>8</v>
      </c>
      <c r="W5" s="49" t="s">
        <v>60</v>
      </c>
      <c r="X5" s="49" t="s">
        <v>61</v>
      </c>
      <c r="Y5" s="50" t="s">
        <v>62</v>
      </c>
      <c r="Z5" s="55" t="s">
        <v>43</v>
      </c>
      <c r="AA5" s="49" t="s">
        <v>7</v>
      </c>
      <c r="AB5" s="49" t="s">
        <v>8</v>
      </c>
      <c r="AC5" s="49" t="s">
        <v>60</v>
      </c>
      <c r="AD5" s="49" t="s">
        <v>61</v>
      </c>
      <c r="AE5" s="50" t="s">
        <v>62</v>
      </c>
      <c r="AF5" s="55" t="s">
        <v>43</v>
      </c>
      <c r="AG5" s="49" t="s">
        <v>7</v>
      </c>
      <c r="AH5" s="49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55" t="s">
        <v>80</v>
      </c>
      <c r="B6" s="72">
        <v>85.05</v>
      </c>
      <c r="C6" s="72">
        <v>82.24</v>
      </c>
      <c r="D6" s="72">
        <v>88.51</v>
      </c>
      <c r="E6" s="72">
        <v>85.85</v>
      </c>
      <c r="F6" s="72">
        <v>84.15</v>
      </c>
      <c r="G6" s="73">
        <f t="shared" ref="G6:G8" si="0">AVERAGE(E6:F6)</f>
        <v>85</v>
      </c>
      <c r="H6" s="72">
        <v>45.45</v>
      </c>
      <c r="I6" s="72">
        <v>61.54</v>
      </c>
      <c r="J6" s="72">
        <v>35</v>
      </c>
      <c r="K6" s="72">
        <v>47.06</v>
      </c>
      <c r="L6" s="72">
        <v>43.75</v>
      </c>
      <c r="M6" s="73">
        <f t="shared" ref="M6:M8" si="1">AVERAGE(K6:L6)</f>
        <v>45.405000000000001</v>
      </c>
      <c r="N6" s="72">
        <v>83.87</v>
      </c>
      <c r="O6" s="72">
        <v>80.95</v>
      </c>
      <c r="P6" s="72">
        <v>90</v>
      </c>
      <c r="Q6" s="72">
        <v>87.18</v>
      </c>
      <c r="R6" s="72">
        <v>78.260000000000005</v>
      </c>
      <c r="S6" s="73">
        <f t="shared" ref="S6:S8" si="2">AVERAGE(Q6:R6)</f>
        <v>82.72</v>
      </c>
      <c r="T6" s="72">
        <v>100</v>
      </c>
      <c r="U6" s="72">
        <v>100</v>
      </c>
      <c r="V6" s="72">
        <v>100</v>
      </c>
      <c r="W6" s="72">
        <v>100</v>
      </c>
      <c r="X6" s="72">
        <v>100</v>
      </c>
      <c r="Y6" s="73">
        <f t="shared" ref="Y6:Y8" si="3">AVERAGE(W6:X6)</f>
        <v>100</v>
      </c>
      <c r="Z6" s="72">
        <v>87.5</v>
      </c>
      <c r="AA6" s="72">
        <v>85</v>
      </c>
      <c r="AB6" s="72">
        <v>90</v>
      </c>
      <c r="AC6" s="72">
        <v>87.18</v>
      </c>
      <c r="AD6" s="72">
        <v>87.8</v>
      </c>
      <c r="AE6" s="73">
        <f t="shared" ref="AE6:AE8" si="4">AVERAGE(AC6:AD6)</f>
        <v>87.490000000000009</v>
      </c>
      <c r="AF6" s="74">
        <v>85</v>
      </c>
      <c r="AG6" s="74">
        <v>90.48</v>
      </c>
      <c r="AH6" s="74">
        <v>78.95</v>
      </c>
      <c r="AI6" s="74">
        <v>86.36</v>
      </c>
      <c r="AJ6" s="74">
        <v>83.33</v>
      </c>
      <c r="AK6" s="73">
        <f t="shared" ref="AK6:AK8" si="5">AVERAGE(AI6:AJ6)</f>
        <v>84.844999999999999</v>
      </c>
      <c r="AL6" s="75">
        <f>AVERAGE(G6,M6,S6,Y6,AE6,AK6)</f>
        <v>80.910000000000011</v>
      </c>
    </row>
    <row r="7" spans="1:38" ht="15.75" customHeight="1">
      <c r="A7" s="55" t="s">
        <v>81</v>
      </c>
      <c r="B7" s="76">
        <v>86.6</v>
      </c>
      <c r="C7" s="76">
        <v>83.18</v>
      </c>
      <c r="D7" s="76">
        <v>90.8</v>
      </c>
      <c r="E7" s="76">
        <v>87.25</v>
      </c>
      <c r="F7" s="76">
        <v>85.87</v>
      </c>
      <c r="G7" s="73">
        <f t="shared" si="0"/>
        <v>86.56</v>
      </c>
      <c r="H7" s="76">
        <v>72.73</v>
      </c>
      <c r="I7" s="76">
        <v>76.92</v>
      </c>
      <c r="J7" s="76">
        <v>70</v>
      </c>
      <c r="K7" s="76">
        <v>68.97</v>
      </c>
      <c r="L7" s="76">
        <v>75.680000000000007</v>
      </c>
      <c r="M7" s="73">
        <f t="shared" si="1"/>
        <v>72.325000000000003</v>
      </c>
      <c r="N7" s="76">
        <v>100</v>
      </c>
      <c r="O7" s="76">
        <v>100</v>
      </c>
      <c r="P7" s="76">
        <v>100</v>
      </c>
      <c r="Q7" s="76">
        <v>100</v>
      </c>
      <c r="R7" s="76">
        <v>100</v>
      </c>
      <c r="S7" s="73">
        <f t="shared" si="2"/>
        <v>100</v>
      </c>
      <c r="T7" s="76">
        <v>100</v>
      </c>
      <c r="U7" s="76">
        <v>100</v>
      </c>
      <c r="V7" s="76">
        <v>100</v>
      </c>
      <c r="W7" s="76">
        <v>100</v>
      </c>
      <c r="X7" s="76">
        <v>100</v>
      </c>
      <c r="Y7" s="73">
        <f t="shared" si="3"/>
        <v>100</v>
      </c>
      <c r="Z7" s="76">
        <v>92.5</v>
      </c>
      <c r="AA7" s="76">
        <v>100</v>
      </c>
      <c r="AB7" s="76">
        <v>85</v>
      </c>
      <c r="AC7" s="76">
        <v>93.02</v>
      </c>
      <c r="AD7" s="76">
        <v>91.89</v>
      </c>
      <c r="AE7" s="73">
        <f t="shared" si="4"/>
        <v>92.454999999999998</v>
      </c>
      <c r="AF7" s="77">
        <v>87.5</v>
      </c>
      <c r="AG7" s="76">
        <v>90.48</v>
      </c>
      <c r="AH7" s="76">
        <v>84.21</v>
      </c>
      <c r="AI7" s="76">
        <v>88.37</v>
      </c>
      <c r="AJ7" s="76">
        <v>86.49</v>
      </c>
      <c r="AK7" s="73">
        <f t="shared" si="5"/>
        <v>87.43</v>
      </c>
      <c r="AL7" s="78">
        <f>AVERAGE(G7,M7,S7,Y7,AE7,AK7)</f>
        <v>89.795000000000002</v>
      </c>
    </row>
    <row r="8" spans="1:38" ht="15.75" customHeight="1">
      <c r="A8" s="55" t="s">
        <v>82</v>
      </c>
      <c r="B8" s="72">
        <v>92.27</v>
      </c>
      <c r="C8" s="72">
        <v>90.65</v>
      </c>
      <c r="D8" s="72">
        <v>94.25</v>
      </c>
      <c r="E8" s="72">
        <v>92.82</v>
      </c>
      <c r="F8" s="72">
        <v>91.62</v>
      </c>
      <c r="G8" s="73">
        <f t="shared" si="0"/>
        <v>92.22</v>
      </c>
      <c r="H8" s="72">
        <v>51.52</v>
      </c>
      <c r="I8" s="72">
        <v>46.15</v>
      </c>
      <c r="J8" s="72">
        <v>55</v>
      </c>
      <c r="K8" s="72">
        <v>42.86</v>
      </c>
      <c r="L8" s="72">
        <v>57.89</v>
      </c>
      <c r="M8" s="73">
        <f t="shared" si="1"/>
        <v>50.375</v>
      </c>
      <c r="N8" s="72">
        <v>90.32</v>
      </c>
      <c r="O8" s="72">
        <v>85.71</v>
      </c>
      <c r="P8" s="72">
        <v>100</v>
      </c>
      <c r="Q8" s="76">
        <v>92.31</v>
      </c>
      <c r="R8" s="76">
        <v>86.96</v>
      </c>
      <c r="S8" s="73">
        <f t="shared" si="2"/>
        <v>89.634999999999991</v>
      </c>
      <c r="T8" s="72">
        <v>100</v>
      </c>
      <c r="U8" s="72">
        <v>100</v>
      </c>
      <c r="V8" s="72">
        <v>100</v>
      </c>
      <c r="W8" s="72">
        <v>100</v>
      </c>
      <c r="X8" s="72">
        <v>100</v>
      </c>
      <c r="Y8" s="73">
        <f t="shared" si="3"/>
        <v>100</v>
      </c>
      <c r="Z8" s="76">
        <v>95</v>
      </c>
      <c r="AA8" s="74">
        <v>95</v>
      </c>
      <c r="AB8" s="74">
        <v>95</v>
      </c>
      <c r="AC8" s="74">
        <v>95</v>
      </c>
      <c r="AD8" s="74">
        <v>95</v>
      </c>
      <c r="AE8" s="73">
        <f t="shared" si="4"/>
        <v>95</v>
      </c>
      <c r="AF8" s="74">
        <v>80</v>
      </c>
      <c r="AG8" s="74">
        <v>90.48</v>
      </c>
      <c r="AH8" s="74">
        <v>68.42</v>
      </c>
      <c r="AI8" s="74">
        <v>82.61</v>
      </c>
      <c r="AJ8" s="74">
        <v>76.47</v>
      </c>
      <c r="AK8" s="73">
        <f t="shared" si="5"/>
        <v>79.539999999999992</v>
      </c>
      <c r="AL8" s="79">
        <f>AVERAGE(G8,M8,S8,Y8,AE8,AK8)</f>
        <v>84.461666666666659</v>
      </c>
    </row>
    <row r="9" spans="1:38" ht="15.75" customHeight="1">
      <c r="A9" s="6"/>
      <c r="B9" s="80"/>
      <c r="C9" s="80"/>
      <c r="D9" s="80"/>
      <c r="E9" s="80"/>
      <c r="F9" s="80"/>
      <c r="G9" s="81"/>
      <c r="H9" s="80"/>
      <c r="I9" s="80"/>
      <c r="J9" s="80"/>
      <c r="K9" s="80"/>
      <c r="L9" s="80"/>
      <c r="M9" s="81"/>
      <c r="N9" s="80"/>
      <c r="O9" s="80"/>
      <c r="P9" s="80"/>
      <c r="Q9" s="80"/>
      <c r="R9" s="80"/>
      <c r="S9" s="81"/>
      <c r="T9" s="80"/>
      <c r="U9" s="80"/>
      <c r="V9" s="80"/>
      <c r="W9" s="80"/>
      <c r="X9" s="80"/>
      <c r="Y9" s="81"/>
      <c r="Z9" s="80"/>
      <c r="AA9" s="80"/>
      <c r="AB9" s="80"/>
      <c r="AC9" s="80"/>
      <c r="AD9" s="80"/>
      <c r="AE9" s="81"/>
      <c r="AF9" s="80"/>
      <c r="AG9" s="80"/>
      <c r="AH9" s="80"/>
      <c r="AI9" s="80"/>
      <c r="AJ9" s="80"/>
      <c r="AK9" s="81"/>
      <c r="AL9" s="75">
        <f>AVERAGE(AL6,AL7,AL8)</f>
        <v>85.055555555555557</v>
      </c>
    </row>
    <row r="10" spans="1:38" ht="15.75" customHeight="1">
      <c r="A10" s="45" t="s">
        <v>63</v>
      </c>
      <c r="B10" s="82"/>
      <c r="C10" s="82"/>
      <c r="D10" s="82"/>
      <c r="E10" s="82"/>
      <c r="F10" s="82"/>
      <c r="G10" s="83"/>
      <c r="H10" s="82"/>
      <c r="I10" s="82"/>
      <c r="J10" s="82"/>
      <c r="K10" s="82"/>
      <c r="L10" s="82"/>
      <c r="M10" s="83"/>
      <c r="N10" s="82"/>
      <c r="O10" s="82"/>
      <c r="P10" s="82"/>
      <c r="Q10" s="82"/>
      <c r="R10" s="82"/>
      <c r="S10" s="83"/>
      <c r="T10" s="82"/>
      <c r="U10" s="82"/>
      <c r="V10" s="82"/>
      <c r="W10" s="82"/>
      <c r="X10" s="82"/>
      <c r="Y10" s="83"/>
      <c r="Z10" s="82"/>
      <c r="AA10" s="82"/>
      <c r="AB10" s="82"/>
      <c r="AC10" s="82"/>
      <c r="AD10" s="82"/>
      <c r="AE10" s="83"/>
      <c r="AF10" s="82"/>
      <c r="AG10" s="82"/>
      <c r="AH10" s="82"/>
      <c r="AI10" s="82"/>
      <c r="AJ10" s="82"/>
      <c r="AK10" s="83"/>
      <c r="AL10" s="84"/>
    </row>
    <row r="11" spans="1:38" ht="15.75" customHeight="1">
      <c r="A11" s="170" t="s">
        <v>52</v>
      </c>
      <c r="B11" s="177" t="s">
        <v>64</v>
      </c>
      <c r="C11" s="145"/>
      <c r="D11" s="145"/>
      <c r="E11" s="145"/>
      <c r="F11" s="145"/>
      <c r="G11" s="146"/>
      <c r="H11" s="177" t="s">
        <v>65</v>
      </c>
      <c r="I11" s="145"/>
      <c r="J11" s="145"/>
      <c r="K11" s="145"/>
      <c r="L11" s="145"/>
      <c r="M11" s="146"/>
      <c r="N11" s="177" t="s">
        <v>66</v>
      </c>
      <c r="O11" s="145"/>
      <c r="P11" s="145"/>
      <c r="Q11" s="145"/>
      <c r="R11" s="145"/>
      <c r="S11" s="146"/>
      <c r="T11" s="177" t="s">
        <v>67</v>
      </c>
      <c r="U11" s="145"/>
      <c r="V11" s="145"/>
      <c r="W11" s="145"/>
      <c r="X11" s="145"/>
      <c r="Y11" s="146"/>
      <c r="Z11" s="177" t="s">
        <v>68</v>
      </c>
      <c r="AA11" s="145"/>
      <c r="AB11" s="145"/>
      <c r="AC11" s="145"/>
      <c r="AD11" s="145"/>
      <c r="AE11" s="146"/>
      <c r="AF11" s="177" t="s">
        <v>69</v>
      </c>
      <c r="AG11" s="145"/>
      <c r="AH11" s="145"/>
      <c r="AI11" s="145"/>
      <c r="AJ11" s="145"/>
      <c r="AK11" s="146"/>
      <c r="AL11" s="81" t="s">
        <v>59</v>
      </c>
    </row>
    <row r="12" spans="1:38" ht="15.75" customHeight="1">
      <c r="A12" s="152"/>
      <c r="B12" s="80" t="s">
        <v>43</v>
      </c>
      <c r="C12" s="85" t="s">
        <v>7</v>
      </c>
      <c r="D12" s="85" t="s">
        <v>8</v>
      </c>
      <c r="E12" s="85" t="s">
        <v>60</v>
      </c>
      <c r="F12" s="85" t="s">
        <v>61</v>
      </c>
      <c r="G12" s="86" t="s">
        <v>62</v>
      </c>
      <c r="H12" s="80" t="s">
        <v>43</v>
      </c>
      <c r="I12" s="85" t="s">
        <v>7</v>
      </c>
      <c r="J12" s="85" t="s">
        <v>8</v>
      </c>
      <c r="K12" s="85" t="s">
        <v>60</v>
      </c>
      <c r="L12" s="85" t="s">
        <v>61</v>
      </c>
      <c r="M12" s="86" t="s">
        <v>62</v>
      </c>
      <c r="N12" s="80" t="s">
        <v>43</v>
      </c>
      <c r="O12" s="85" t="s">
        <v>7</v>
      </c>
      <c r="P12" s="85" t="s">
        <v>8</v>
      </c>
      <c r="Q12" s="85" t="s">
        <v>60</v>
      </c>
      <c r="R12" s="85" t="s">
        <v>61</v>
      </c>
      <c r="S12" s="86" t="s">
        <v>62</v>
      </c>
      <c r="T12" s="87" t="s">
        <v>43</v>
      </c>
      <c r="U12" s="85" t="s">
        <v>7</v>
      </c>
      <c r="V12" s="85" t="s">
        <v>8</v>
      </c>
      <c r="W12" s="85" t="s">
        <v>60</v>
      </c>
      <c r="X12" s="85" t="s">
        <v>61</v>
      </c>
      <c r="Y12" s="86" t="s">
        <v>62</v>
      </c>
      <c r="Z12" s="80" t="s">
        <v>43</v>
      </c>
      <c r="AA12" s="85" t="s">
        <v>7</v>
      </c>
      <c r="AB12" s="85" t="s">
        <v>8</v>
      </c>
      <c r="AC12" s="85" t="s">
        <v>60</v>
      </c>
      <c r="AD12" s="85" t="s">
        <v>61</v>
      </c>
      <c r="AE12" s="86" t="s">
        <v>62</v>
      </c>
      <c r="AF12" s="80" t="s">
        <v>43</v>
      </c>
      <c r="AG12" s="85" t="s">
        <v>7</v>
      </c>
      <c r="AH12" s="85" t="s">
        <v>8</v>
      </c>
      <c r="AI12" s="85" t="s">
        <v>60</v>
      </c>
      <c r="AJ12" s="85" t="s">
        <v>61</v>
      </c>
      <c r="AK12" s="86" t="s">
        <v>62</v>
      </c>
      <c r="AL12" s="75"/>
    </row>
    <row r="13" spans="1:38" ht="15.75" customHeight="1">
      <c r="A13" s="55" t="s">
        <v>80</v>
      </c>
      <c r="B13" s="72">
        <v>72.819999999999993</v>
      </c>
      <c r="C13" s="72">
        <v>73.739999999999995</v>
      </c>
      <c r="D13" s="72">
        <v>71.88</v>
      </c>
      <c r="E13" s="72">
        <v>73.37</v>
      </c>
      <c r="F13" s="72">
        <v>72.25</v>
      </c>
      <c r="G13" s="73">
        <f t="shared" ref="G13:G15" si="6">AVERAGE(E13:F13)</f>
        <v>72.81</v>
      </c>
      <c r="H13" s="72">
        <v>48.48</v>
      </c>
      <c r="I13" s="72">
        <v>46.67</v>
      </c>
      <c r="J13" s="72">
        <v>50</v>
      </c>
      <c r="K13" s="72">
        <v>45.16</v>
      </c>
      <c r="L13" s="72">
        <v>51.43</v>
      </c>
      <c r="M13" s="73">
        <f t="shared" ref="M13:M15" si="7">AVERAGE(K13:L13)</f>
        <v>48.295000000000002</v>
      </c>
      <c r="N13" s="72">
        <v>56.25</v>
      </c>
      <c r="O13" s="72">
        <v>72.73</v>
      </c>
      <c r="P13" s="72">
        <v>47.62</v>
      </c>
      <c r="Q13" s="72">
        <v>53.33</v>
      </c>
      <c r="R13" s="72">
        <v>58.82</v>
      </c>
      <c r="S13" s="73">
        <f t="shared" ref="S13:S15" si="8">AVERAGE(Q13:R13)</f>
        <v>56.075000000000003</v>
      </c>
      <c r="T13" s="88">
        <v>63.64</v>
      </c>
      <c r="U13" s="89">
        <v>92.86</v>
      </c>
      <c r="V13" s="89">
        <v>42.11</v>
      </c>
      <c r="W13" s="89">
        <v>68.42</v>
      </c>
      <c r="X13" s="89">
        <v>57.14</v>
      </c>
      <c r="Y13" s="73">
        <f t="shared" ref="Y13:Y15" si="9">AVERAGE(W13:X13)</f>
        <v>62.78</v>
      </c>
      <c r="Z13" s="72">
        <v>77.5</v>
      </c>
      <c r="AA13" s="72">
        <v>85</v>
      </c>
      <c r="AB13" s="72">
        <v>70</v>
      </c>
      <c r="AC13" s="72">
        <v>79.069999999999993</v>
      </c>
      <c r="AD13" s="72">
        <v>75.680000000000007</v>
      </c>
      <c r="AE13" s="73">
        <f t="shared" ref="AE13:AE15" si="10">AVERAGE(AC13:AD13)</f>
        <v>77.375</v>
      </c>
      <c r="AF13" s="72">
        <v>90</v>
      </c>
      <c r="AG13" s="72">
        <v>100</v>
      </c>
      <c r="AH13" s="72">
        <v>80</v>
      </c>
      <c r="AI13" s="72">
        <v>90.91</v>
      </c>
      <c r="AJ13" s="72">
        <v>88.89</v>
      </c>
      <c r="AK13" s="73">
        <f t="shared" ref="AK13:AK15" si="11">AVERAGE(AI13:AJ13)</f>
        <v>89.9</v>
      </c>
      <c r="AL13" s="79">
        <f t="shared" ref="AL13:AL15" si="12">AVERAGE(G13,M13,S13,Y13,AE13,AK13)</f>
        <v>67.872500000000002</v>
      </c>
    </row>
    <row r="14" spans="1:38" ht="15.75" customHeight="1">
      <c r="A14" s="55" t="s">
        <v>81</v>
      </c>
      <c r="B14" s="76">
        <v>75.900000000000006</v>
      </c>
      <c r="C14" s="76">
        <v>75.760000000000005</v>
      </c>
      <c r="D14" s="76">
        <v>76.040000000000006</v>
      </c>
      <c r="E14" s="76">
        <v>76.14</v>
      </c>
      <c r="F14" s="76">
        <v>75.650000000000006</v>
      </c>
      <c r="G14" s="73">
        <f t="shared" si="6"/>
        <v>75.89500000000001</v>
      </c>
      <c r="H14" s="76">
        <v>51.52</v>
      </c>
      <c r="I14" s="76">
        <v>73.33</v>
      </c>
      <c r="J14" s="76">
        <v>33.33</v>
      </c>
      <c r="K14" s="76">
        <v>57.89</v>
      </c>
      <c r="L14" s="76">
        <v>42.86</v>
      </c>
      <c r="M14" s="73">
        <f t="shared" si="7"/>
        <v>50.375</v>
      </c>
      <c r="N14" s="76">
        <v>62.5</v>
      </c>
      <c r="O14" s="76">
        <v>72.73</v>
      </c>
      <c r="P14" s="76">
        <v>57.14</v>
      </c>
      <c r="Q14" s="76">
        <v>57.14</v>
      </c>
      <c r="R14" s="76">
        <v>66.67</v>
      </c>
      <c r="S14" s="73">
        <f t="shared" si="8"/>
        <v>61.905000000000001</v>
      </c>
      <c r="T14" s="88">
        <v>72.73</v>
      </c>
      <c r="U14" s="89">
        <v>100</v>
      </c>
      <c r="V14" s="89">
        <v>52.63</v>
      </c>
      <c r="W14" s="89">
        <v>75.680000000000007</v>
      </c>
      <c r="X14" s="89">
        <v>68.97</v>
      </c>
      <c r="Y14" s="73">
        <f t="shared" si="9"/>
        <v>72.325000000000003</v>
      </c>
      <c r="Z14" s="76">
        <v>80</v>
      </c>
      <c r="AA14" s="76">
        <v>90</v>
      </c>
      <c r="AB14" s="76">
        <v>70</v>
      </c>
      <c r="AC14" s="76">
        <v>81.819999999999993</v>
      </c>
      <c r="AD14" s="76">
        <v>77.78</v>
      </c>
      <c r="AE14" s="73">
        <f t="shared" si="10"/>
        <v>79.8</v>
      </c>
      <c r="AF14" s="76">
        <v>97.5</v>
      </c>
      <c r="AG14" s="76">
        <v>100</v>
      </c>
      <c r="AH14" s="76">
        <v>95</v>
      </c>
      <c r="AI14" s="76">
        <v>97.56</v>
      </c>
      <c r="AJ14" s="76">
        <v>97.44</v>
      </c>
      <c r="AK14" s="73">
        <f t="shared" si="11"/>
        <v>97.5</v>
      </c>
      <c r="AL14" s="78">
        <f t="shared" si="12"/>
        <v>72.966666666666669</v>
      </c>
    </row>
    <row r="15" spans="1:38" ht="15.75" customHeight="1">
      <c r="A15" s="55" t="s">
        <v>82</v>
      </c>
      <c r="B15" s="72">
        <v>72.819999999999993</v>
      </c>
      <c r="C15" s="72">
        <v>75.760000000000005</v>
      </c>
      <c r="D15" s="72">
        <v>69.790000000000006</v>
      </c>
      <c r="E15" s="72">
        <v>73.89</v>
      </c>
      <c r="F15" s="72">
        <v>71.66</v>
      </c>
      <c r="G15" s="73">
        <f t="shared" si="6"/>
        <v>72.775000000000006</v>
      </c>
      <c r="H15" s="72">
        <v>48.48</v>
      </c>
      <c r="I15" s="72">
        <v>60</v>
      </c>
      <c r="J15" s="72">
        <v>38.89</v>
      </c>
      <c r="K15" s="72">
        <v>51.43</v>
      </c>
      <c r="L15" s="72">
        <v>45.16</v>
      </c>
      <c r="M15" s="73">
        <f t="shared" si="7"/>
        <v>48.295000000000002</v>
      </c>
      <c r="N15" s="72">
        <v>56.25</v>
      </c>
      <c r="O15" s="72">
        <v>63.64</v>
      </c>
      <c r="P15" s="72">
        <v>52.38</v>
      </c>
      <c r="Q15" s="72">
        <v>50</v>
      </c>
      <c r="R15" s="72">
        <v>61.11</v>
      </c>
      <c r="S15" s="73">
        <f t="shared" si="8"/>
        <v>55.555</v>
      </c>
      <c r="T15" s="88">
        <v>72.73</v>
      </c>
      <c r="U15" s="89">
        <v>100</v>
      </c>
      <c r="V15" s="89">
        <v>52.63</v>
      </c>
      <c r="W15" s="89">
        <v>75.680000000000007</v>
      </c>
      <c r="X15" s="89">
        <v>68.97</v>
      </c>
      <c r="Y15" s="73">
        <f t="shared" si="9"/>
        <v>72.325000000000003</v>
      </c>
      <c r="Z15" s="72">
        <v>75</v>
      </c>
      <c r="AA15" s="72">
        <v>80</v>
      </c>
      <c r="AB15" s="72">
        <v>70</v>
      </c>
      <c r="AC15" s="72">
        <v>76.19</v>
      </c>
      <c r="AD15" s="72">
        <v>73.680000000000007</v>
      </c>
      <c r="AE15" s="73">
        <f t="shared" si="10"/>
        <v>74.935000000000002</v>
      </c>
      <c r="AF15" s="72">
        <v>95</v>
      </c>
      <c r="AG15" s="72">
        <v>100</v>
      </c>
      <c r="AH15" s="72">
        <v>90</v>
      </c>
      <c r="AI15" s="72">
        <v>95.24</v>
      </c>
      <c r="AJ15" s="72">
        <v>94.74</v>
      </c>
      <c r="AK15" s="73">
        <f t="shared" si="11"/>
        <v>94.99</v>
      </c>
      <c r="AL15" s="75">
        <f t="shared" si="12"/>
        <v>69.8125</v>
      </c>
    </row>
    <row r="16" spans="1:38" ht="15.75" customHeight="1">
      <c r="A16" s="6"/>
      <c r="B16" s="80"/>
      <c r="C16" s="80"/>
      <c r="D16" s="80"/>
      <c r="E16" s="80"/>
      <c r="F16" s="80"/>
      <c r="G16" s="81"/>
      <c r="H16" s="80"/>
      <c r="I16" s="80"/>
      <c r="J16" s="80"/>
      <c r="K16" s="80"/>
      <c r="L16" s="80"/>
      <c r="M16" s="81"/>
      <c r="N16" s="80"/>
      <c r="O16" s="80"/>
      <c r="P16" s="80"/>
      <c r="Q16" s="80"/>
      <c r="R16" s="80"/>
      <c r="S16" s="81"/>
      <c r="T16" s="87"/>
      <c r="U16" s="85"/>
      <c r="V16" s="85"/>
      <c r="W16" s="85"/>
      <c r="X16" s="85"/>
      <c r="Y16" s="90"/>
      <c r="Z16" s="80"/>
      <c r="AA16" s="80"/>
      <c r="AB16" s="80"/>
      <c r="AC16" s="80"/>
      <c r="AD16" s="80"/>
      <c r="AE16" s="81"/>
      <c r="AF16" s="80"/>
      <c r="AG16" s="80"/>
      <c r="AH16" s="80"/>
      <c r="AI16" s="80"/>
      <c r="AJ16" s="80"/>
      <c r="AK16" s="81"/>
      <c r="AL16" s="75">
        <f>AVERAGE(AL13,AL14,AL15)</f>
        <v>70.217222222222219</v>
      </c>
    </row>
    <row r="17" spans="1:38" ht="15.75" customHeight="1">
      <c r="A17" s="45" t="s">
        <v>4</v>
      </c>
      <c r="B17" s="82"/>
      <c r="C17" s="82"/>
      <c r="D17" s="82"/>
      <c r="E17" s="82"/>
      <c r="F17" s="82"/>
      <c r="G17" s="83"/>
      <c r="H17" s="82"/>
      <c r="I17" s="82"/>
      <c r="J17" s="82"/>
      <c r="K17" s="82"/>
      <c r="L17" s="82"/>
      <c r="M17" s="83"/>
      <c r="N17" s="82"/>
      <c r="O17" s="82"/>
      <c r="P17" s="82"/>
      <c r="Q17" s="82"/>
      <c r="R17" s="82"/>
      <c r="S17" s="83"/>
      <c r="T17" s="91"/>
      <c r="U17" s="91"/>
      <c r="V17" s="91"/>
      <c r="W17" s="91"/>
      <c r="X17" s="91"/>
      <c r="Y17" s="92"/>
      <c r="Z17" s="82"/>
      <c r="AA17" s="82"/>
      <c r="AB17" s="82"/>
      <c r="AC17" s="82"/>
      <c r="AD17" s="82"/>
      <c r="AE17" s="83"/>
      <c r="AF17" s="82"/>
      <c r="AG17" s="82"/>
      <c r="AH17" s="82"/>
      <c r="AI17" s="82"/>
      <c r="AJ17" s="82"/>
      <c r="AK17" s="83"/>
      <c r="AL17" s="84"/>
    </row>
    <row r="18" spans="1:38" ht="15.75" customHeight="1">
      <c r="A18" s="170" t="s">
        <v>52</v>
      </c>
      <c r="B18" s="177" t="s">
        <v>70</v>
      </c>
      <c r="C18" s="145"/>
      <c r="D18" s="145"/>
      <c r="E18" s="145"/>
      <c r="F18" s="145"/>
      <c r="G18" s="146"/>
      <c r="H18" s="177" t="s">
        <v>71</v>
      </c>
      <c r="I18" s="145"/>
      <c r="J18" s="145"/>
      <c r="K18" s="145"/>
      <c r="L18" s="145"/>
      <c r="M18" s="146"/>
      <c r="N18" s="177" t="s">
        <v>72</v>
      </c>
      <c r="O18" s="145"/>
      <c r="P18" s="145"/>
      <c r="Q18" s="145"/>
      <c r="R18" s="145"/>
      <c r="S18" s="146"/>
      <c r="T18" s="178" t="s">
        <v>73</v>
      </c>
      <c r="U18" s="175"/>
      <c r="V18" s="175"/>
      <c r="W18" s="175"/>
      <c r="X18" s="175"/>
      <c r="Y18" s="149"/>
      <c r="Z18" s="177" t="s">
        <v>74</v>
      </c>
      <c r="AA18" s="145"/>
      <c r="AB18" s="145"/>
      <c r="AC18" s="145"/>
      <c r="AD18" s="145"/>
      <c r="AE18" s="146"/>
      <c r="AF18" s="177" t="s">
        <v>75</v>
      </c>
      <c r="AG18" s="145"/>
      <c r="AH18" s="145"/>
      <c r="AI18" s="145"/>
      <c r="AJ18" s="145"/>
      <c r="AK18" s="146"/>
      <c r="AL18" s="81" t="s">
        <v>59</v>
      </c>
    </row>
    <row r="19" spans="1:38" ht="15.75" customHeight="1">
      <c r="A19" s="152"/>
      <c r="B19" s="80" t="s">
        <v>43</v>
      </c>
      <c r="C19" s="85" t="s">
        <v>7</v>
      </c>
      <c r="D19" s="85" t="s">
        <v>8</v>
      </c>
      <c r="E19" s="85" t="s">
        <v>60</v>
      </c>
      <c r="F19" s="85" t="s">
        <v>61</v>
      </c>
      <c r="G19" s="86" t="s">
        <v>62</v>
      </c>
      <c r="H19" s="80" t="s">
        <v>43</v>
      </c>
      <c r="I19" s="85" t="s">
        <v>7</v>
      </c>
      <c r="J19" s="85" t="s">
        <v>8</v>
      </c>
      <c r="K19" s="85" t="s">
        <v>60</v>
      </c>
      <c r="L19" s="85" t="s">
        <v>61</v>
      </c>
      <c r="M19" s="86" t="s">
        <v>62</v>
      </c>
      <c r="N19" s="80" t="s">
        <v>43</v>
      </c>
      <c r="O19" s="85" t="s">
        <v>7</v>
      </c>
      <c r="P19" s="85" t="s">
        <v>8</v>
      </c>
      <c r="Q19" s="85" t="s">
        <v>60</v>
      </c>
      <c r="R19" s="85" t="s">
        <v>61</v>
      </c>
      <c r="S19" s="86" t="s">
        <v>62</v>
      </c>
      <c r="T19" s="87" t="s">
        <v>43</v>
      </c>
      <c r="U19" s="85" t="s">
        <v>7</v>
      </c>
      <c r="V19" s="85" t="s">
        <v>8</v>
      </c>
      <c r="W19" s="85" t="s">
        <v>60</v>
      </c>
      <c r="X19" s="85" t="s">
        <v>61</v>
      </c>
      <c r="Y19" s="86" t="s">
        <v>62</v>
      </c>
      <c r="Z19" s="80" t="s">
        <v>43</v>
      </c>
      <c r="AA19" s="85" t="s">
        <v>7</v>
      </c>
      <c r="AB19" s="85" t="s">
        <v>8</v>
      </c>
      <c r="AC19" s="85" t="s">
        <v>60</v>
      </c>
      <c r="AD19" s="85" t="s">
        <v>61</v>
      </c>
      <c r="AE19" s="86" t="s">
        <v>62</v>
      </c>
      <c r="AF19" s="80" t="s">
        <v>43</v>
      </c>
      <c r="AG19" s="85" t="s">
        <v>7</v>
      </c>
      <c r="AH19" s="85" t="s">
        <v>8</v>
      </c>
      <c r="AI19" s="85" t="s">
        <v>60</v>
      </c>
      <c r="AJ19" s="85" t="s">
        <v>61</v>
      </c>
      <c r="AK19" s="86" t="s">
        <v>62</v>
      </c>
      <c r="AL19" s="75"/>
    </row>
    <row r="20" spans="1:38" ht="15.75" customHeight="1">
      <c r="A20" s="55" t="s">
        <v>80</v>
      </c>
      <c r="B20" s="72">
        <v>84.1</v>
      </c>
      <c r="C20" s="72">
        <v>82.35</v>
      </c>
      <c r="D20" s="72">
        <v>86.02</v>
      </c>
      <c r="E20" s="72">
        <v>84.42</v>
      </c>
      <c r="F20" s="72">
        <v>83.77</v>
      </c>
      <c r="G20" s="73">
        <f t="shared" ref="G20:G22" si="13">AVERAGE(E20:F20)</f>
        <v>84.094999999999999</v>
      </c>
      <c r="H20" s="72">
        <v>36.36</v>
      </c>
      <c r="I20" s="72">
        <v>53.33</v>
      </c>
      <c r="J20" s="72">
        <v>22.22</v>
      </c>
      <c r="K20" s="72">
        <v>43.24</v>
      </c>
      <c r="L20" s="72">
        <v>27.59</v>
      </c>
      <c r="M20" s="73">
        <f t="shared" ref="M20:M22" si="14">AVERAGE(K20:L20)</f>
        <v>35.414999999999999</v>
      </c>
      <c r="N20" s="72">
        <v>90.91</v>
      </c>
      <c r="O20" s="72">
        <v>92.86</v>
      </c>
      <c r="P20" s="72">
        <v>89.47</v>
      </c>
      <c r="Q20" s="72">
        <v>89.66</v>
      </c>
      <c r="R20" s="72">
        <v>91.89</v>
      </c>
      <c r="S20" s="73">
        <f t="shared" ref="S20:S22" si="15">AVERAGE(Q20:R20)</f>
        <v>90.775000000000006</v>
      </c>
      <c r="T20" s="72">
        <v>96.97</v>
      </c>
      <c r="U20" s="72">
        <v>95</v>
      </c>
      <c r="V20" s="72">
        <v>100</v>
      </c>
      <c r="W20" s="72">
        <v>97.44</v>
      </c>
      <c r="X20" s="72">
        <v>96.3</v>
      </c>
      <c r="Y20" s="73">
        <f t="shared" ref="Y20:Y22" si="16">AVERAGE(W20:X20)</f>
        <v>96.87</v>
      </c>
      <c r="Z20" s="72">
        <v>92.5</v>
      </c>
      <c r="AA20" s="72">
        <v>90</v>
      </c>
      <c r="AB20" s="72">
        <v>95</v>
      </c>
      <c r="AC20" s="72">
        <v>92.31</v>
      </c>
      <c r="AD20" s="72">
        <v>92.68</v>
      </c>
      <c r="AE20" s="73">
        <f t="shared" ref="AE20:AE22" si="17">AVERAGE(AC20:AD20)</f>
        <v>92.495000000000005</v>
      </c>
      <c r="AF20" s="72">
        <v>89.74</v>
      </c>
      <c r="AG20" s="72">
        <v>91.67</v>
      </c>
      <c r="AH20" s="72">
        <v>86.67</v>
      </c>
      <c r="AI20" s="93">
        <v>91.67</v>
      </c>
      <c r="AJ20" s="72">
        <v>86.67</v>
      </c>
      <c r="AK20" s="73">
        <f t="shared" ref="AK20:AK22" si="18">AVERAGE(AI20:AJ20)</f>
        <v>89.17</v>
      </c>
      <c r="AL20" s="79">
        <f t="shared" ref="AL20:AL22" si="19">AVERAGE(G20,M20,S20,Y20,AE20,AK20)</f>
        <v>81.47</v>
      </c>
    </row>
    <row r="21" spans="1:38" ht="15.75" customHeight="1">
      <c r="A21" s="55" t="s">
        <v>81</v>
      </c>
      <c r="B21" s="76">
        <v>76.92</v>
      </c>
      <c r="C21" s="76">
        <v>78.430000000000007</v>
      </c>
      <c r="D21" s="76">
        <v>75.27</v>
      </c>
      <c r="E21" s="76">
        <v>78.05</v>
      </c>
      <c r="F21" s="76">
        <v>75.680000000000007</v>
      </c>
      <c r="G21" s="73">
        <f t="shared" si="13"/>
        <v>76.865000000000009</v>
      </c>
      <c r="H21" s="76">
        <v>33.33</v>
      </c>
      <c r="I21" s="76">
        <v>26.67</v>
      </c>
      <c r="J21" s="76">
        <v>38.89</v>
      </c>
      <c r="K21" s="76">
        <v>26.67</v>
      </c>
      <c r="L21" s="76">
        <v>38.89</v>
      </c>
      <c r="M21" s="73">
        <f t="shared" si="14"/>
        <v>32.78</v>
      </c>
      <c r="N21" s="76">
        <v>90.91</v>
      </c>
      <c r="O21" s="76">
        <v>100</v>
      </c>
      <c r="P21" s="76">
        <v>84.21</v>
      </c>
      <c r="Q21" s="76">
        <v>90.32</v>
      </c>
      <c r="R21" s="76">
        <v>91.43</v>
      </c>
      <c r="S21" s="73">
        <f t="shared" si="15"/>
        <v>90.875</v>
      </c>
      <c r="T21" s="88">
        <v>100</v>
      </c>
      <c r="U21" s="89">
        <v>100</v>
      </c>
      <c r="V21" s="89">
        <v>100</v>
      </c>
      <c r="W21" s="89">
        <v>100</v>
      </c>
      <c r="X21" s="89">
        <v>100</v>
      </c>
      <c r="Y21" s="73">
        <f t="shared" si="16"/>
        <v>100</v>
      </c>
      <c r="Z21" s="76">
        <v>97.5</v>
      </c>
      <c r="AA21" s="76">
        <v>100</v>
      </c>
      <c r="AB21" s="76">
        <v>95</v>
      </c>
      <c r="AC21" s="76">
        <v>97.56</v>
      </c>
      <c r="AD21" s="76">
        <v>97.44</v>
      </c>
      <c r="AE21" s="73">
        <f t="shared" si="17"/>
        <v>97.5</v>
      </c>
      <c r="AF21" s="76">
        <v>94.87</v>
      </c>
      <c r="AG21" s="76">
        <v>95.83</v>
      </c>
      <c r="AH21" s="76">
        <v>93.33</v>
      </c>
      <c r="AI21" s="76">
        <v>95.83</v>
      </c>
      <c r="AJ21" s="76">
        <v>93.33</v>
      </c>
      <c r="AK21" s="73">
        <f t="shared" si="18"/>
        <v>94.58</v>
      </c>
      <c r="AL21" s="78">
        <f t="shared" si="19"/>
        <v>82.1</v>
      </c>
    </row>
    <row r="22" spans="1:38" ht="15.75" customHeight="1">
      <c r="A22" s="55" t="s">
        <v>83</v>
      </c>
      <c r="B22" s="72">
        <v>78.459999999999994</v>
      </c>
      <c r="C22" s="72">
        <v>78.430000000000007</v>
      </c>
      <c r="D22" s="72">
        <v>78.489999999999995</v>
      </c>
      <c r="E22" s="72">
        <v>79.209999999999994</v>
      </c>
      <c r="F22" s="72">
        <v>77.66</v>
      </c>
      <c r="G22" s="73">
        <f t="shared" si="13"/>
        <v>78.435000000000002</v>
      </c>
      <c r="H22" s="72">
        <v>36.36</v>
      </c>
      <c r="I22" s="72">
        <v>33.33</v>
      </c>
      <c r="J22" s="72">
        <v>38.89</v>
      </c>
      <c r="K22" s="72">
        <v>32.26</v>
      </c>
      <c r="L22" s="72">
        <v>40</v>
      </c>
      <c r="M22" s="73">
        <f t="shared" si="14"/>
        <v>36.129999999999995</v>
      </c>
      <c r="N22" s="72">
        <v>90.91</v>
      </c>
      <c r="O22" s="72">
        <v>92.86</v>
      </c>
      <c r="P22" s="72">
        <v>89.47</v>
      </c>
      <c r="Q22" s="72">
        <v>89.66</v>
      </c>
      <c r="R22" s="72">
        <v>91.89</v>
      </c>
      <c r="S22" s="73">
        <f t="shared" si="15"/>
        <v>90.775000000000006</v>
      </c>
      <c r="T22" s="72">
        <v>100</v>
      </c>
      <c r="U22" s="72">
        <v>100</v>
      </c>
      <c r="V22" s="72">
        <v>100</v>
      </c>
      <c r="W22" s="72">
        <v>100</v>
      </c>
      <c r="X22" s="72">
        <v>100</v>
      </c>
      <c r="Y22" s="73">
        <f t="shared" si="16"/>
        <v>100</v>
      </c>
      <c r="Z22" s="72">
        <v>97.5</v>
      </c>
      <c r="AA22" s="72">
        <v>95</v>
      </c>
      <c r="AB22" s="72">
        <v>100</v>
      </c>
      <c r="AC22" s="72">
        <v>97.44</v>
      </c>
      <c r="AD22" s="72">
        <v>97.56</v>
      </c>
      <c r="AE22" s="73">
        <f t="shared" si="17"/>
        <v>97.5</v>
      </c>
      <c r="AF22" s="72">
        <v>89.74</v>
      </c>
      <c r="AG22" s="72">
        <v>91.67</v>
      </c>
      <c r="AH22" s="72">
        <v>86.67</v>
      </c>
      <c r="AI22" s="93">
        <v>91.67</v>
      </c>
      <c r="AJ22" s="72">
        <v>86.67</v>
      </c>
      <c r="AK22" s="73">
        <f t="shared" si="18"/>
        <v>89.17</v>
      </c>
      <c r="AL22" s="75">
        <f t="shared" si="19"/>
        <v>82.001666666666679</v>
      </c>
    </row>
    <row r="23" spans="1:38" ht="15.75" customHeight="1">
      <c r="A23" s="6"/>
      <c r="B23" s="55"/>
      <c r="C23" s="55"/>
      <c r="D23" s="55"/>
      <c r="E23" s="55"/>
      <c r="F23" s="55"/>
      <c r="G23" s="6"/>
      <c r="H23" s="55"/>
      <c r="I23" s="55"/>
      <c r="J23" s="55"/>
      <c r="K23" s="55"/>
      <c r="L23" s="55"/>
      <c r="M23" s="6"/>
      <c r="N23" s="55"/>
      <c r="O23" s="55"/>
      <c r="P23" s="55"/>
      <c r="Q23" s="55"/>
      <c r="R23" s="55"/>
      <c r="S23" s="6"/>
      <c r="T23" s="51"/>
      <c r="U23" s="49"/>
      <c r="V23" s="49"/>
      <c r="W23" s="49"/>
      <c r="X23" s="49"/>
      <c r="Y23" s="94"/>
      <c r="Z23" s="55"/>
      <c r="AA23" s="55"/>
      <c r="AB23" s="55"/>
      <c r="AC23" s="55"/>
      <c r="AD23" s="55"/>
      <c r="AE23" s="6"/>
      <c r="AF23" s="55"/>
      <c r="AG23" s="55"/>
      <c r="AH23" s="55"/>
      <c r="AI23" s="55"/>
      <c r="AJ23" s="55"/>
      <c r="AK23" s="6"/>
      <c r="AL23" s="75">
        <f>AVERAGE(AL20,AL21,AL22)</f>
        <v>81.857222222222219</v>
      </c>
    </row>
    <row r="24" spans="1:38">
      <c r="A24" s="95" t="s">
        <v>84</v>
      </c>
      <c r="B24" s="46"/>
      <c r="C24" s="46"/>
      <c r="D24" s="46"/>
      <c r="E24" s="46"/>
      <c r="F24" s="46"/>
      <c r="G24" s="45"/>
      <c r="H24" s="46"/>
      <c r="I24" s="46"/>
      <c r="J24" s="46"/>
      <c r="K24" s="46"/>
      <c r="L24" s="46"/>
      <c r="M24" s="45"/>
      <c r="N24" s="46"/>
      <c r="O24" s="46"/>
      <c r="P24" s="46"/>
      <c r="Q24" s="46"/>
      <c r="R24" s="46"/>
      <c r="S24" s="45"/>
      <c r="T24" s="96"/>
      <c r="U24" s="96"/>
      <c r="V24" s="96"/>
      <c r="W24" s="96"/>
      <c r="X24" s="96"/>
      <c r="Y24" s="97"/>
      <c r="Z24" s="46"/>
      <c r="AA24" s="46"/>
      <c r="AB24" s="46"/>
      <c r="AC24" s="46"/>
      <c r="AD24" s="46"/>
      <c r="AE24" s="45"/>
      <c r="AF24" s="46"/>
      <c r="AG24" s="46"/>
      <c r="AH24" s="46"/>
      <c r="AI24" s="46"/>
      <c r="AJ24" s="46"/>
      <c r="AK24" s="45"/>
      <c r="AL24" s="44"/>
    </row>
    <row r="25" spans="1:38" ht="15.75" customHeight="1">
      <c r="A25" s="170" t="s">
        <v>85</v>
      </c>
      <c r="B25" s="171" t="s">
        <v>53</v>
      </c>
      <c r="C25" s="145"/>
      <c r="D25" s="145"/>
      <c r="E25" s="145"/>
      <c r="F25" s="145"/>
      <c r="G25" s="146"/>
      <c r="H25" s="171" t="s">
        <v>54</v>
      </c>
      <c r="I25" s="145"/>
      <c r="J25" s="145"/>
      <c r="K25" s="145"/>
      <c r="L25" s="145"/>
      <c r="M25" s="146"/>
      <c r="N25" s="171" t="s">
        <v>55</v>
      </c>
      <c r="O25" s="145"/>
      <c r="P25" s="145"/>
      <c r="Q25" s="145"/>
      <c r="R25" s="145"/>
      <c r="S25" s="146"/>
      <c r="T25" s="176" t="s">
        <v>56</v>
      </c>
      <c r="U25" s="175"/>
      <c r="V25" s="175"/>
      <c r="W25" s="175"/>
      <c r="X25" s="175"/>
      <c r="Y25" s="149"/>
      <c r="Z25" s="171" t="s">
        <v>57</v>
      </c>
      <c r="AA25" s="145"/>
      <c r="AB25" s="145"/>
      <c r="AC25" s="145"/>
      <c r="AD25" s="145"/>
      <c r="AE25" s="146"/>
      <c r="AF25" s="171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55" t="s">
        <v>43</v>
      </c>
      <c r="C26" s="49" t="s">
        <v>7</v>
      </c>
      <c r="D26" s="49" t="s">
        <v>8</v>
      </c>
      <c r="E26" s="49" t="s">
        <v>60</v>
      </c>
      <c r="F26" s="49" t="s">
        <v>61</v>
      </c>
      <c r="G26" s="50" t="s">
        <v>62</v>
      </c>
      <c r="H26" s="55" t="s">
        <v>43</v>
      </c>
      <c r="I26" s="49" t="s">
        <v>7</v>
      </c>
      <c r="J26" s="49" t="s">
        <v>8</v>
      </c>
      <c r="K26" s="49" t="s">
        <v>60</v>
      </c>
      <c r="L26" s="49" t="s">
        <v>61</v>
      </c>
      <c r="M26" s="50" t="s">
        <v>62</v>
      </c>
      <c r="N26" s="55" t="s">
        <v>43</v>
      </c>
      <c r="O26" s="49" t="s">
        <v>7</v>
      </c>
      <c r="P26" s="49" t="s">
        <v>8</v>
      </c>
      <c r="Q26" s="49" t="s">
        <v>60</v>
      </c>
      <c r="R26" s="49" t="s">
        <v>61</v>
      </c>
      <c r="S26" s="50" t="s">
        <v>62</v>
      </c>
      <c r="T26" s="51" t="s">
        <v>43</v>
      </c>
      <c r="U26" s="49" t="s">
        <v>7</v>
      </c>
      <c r="V26" s="49" t="s">
        <v>8</v>
      </c>
      <c r="W26" s="49" t="s">
        <v>60</v>
      </c>
      <c r="X26" s="49" t="s">
        <v>61</v>
      </c>
      <c r="Y26" s="50" t="s">
        <v>62</v>
      </c>
      <c r="Z26" s="55" t="s">
        <v>43</v>
      </c>
      <c r="AA26" s="49" t="s">
        <v>7</v>
      </c>
      <c r="AB26" s="49" t="s">
        <v>8</v>
      </c>
      <c r="AC26" s="49" t="s">
        <v>60</v>
      </c>
      <c r="AD26" s="49" t="s">
        <v>61</v>
      </c>
      <c r="AE26" s="50" t="s">
        <v>62</v>
      </c>
      <c r="AF26" s="55" t="s">
        <v>43</v>
      </c>
      <c r="AG26" s="49" t="s">
        <v>7</v>
      </c>
      <c r="AH26" s="49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55" t="s">
        <v>53</v>
      </c>
      <c r="B27" s="98">
        <v>86.08</v>
      </c>
      <c r="C27" s="98">
        <v>82.24</v>
      </c>
      <c r="D27" s="98">
        <v>90.8</v>
      </c>
      <c r="E27" s="98">
        <v>86.7</v>
      </c>
      <c r="F27" s="98">
        <v>85.41</v>
      </c>
      <c r="G27" s="99">
        <v>86.05</v>
      </c>
      <c r="H27" s="56">
        <v>63.64</v>
      </c>
      <c r="I27" s="56">
        <v>46.15</v>
      </c>
      <c r="J27" s="56">
        <v>75</v>
      </c>
      <c r="K27" s="56">
        <v>50</v>
      </c>
      <c r="L27" s="56">
        <v>71.430000000000007</v>
      </c>
      <c r="M27" s="53">
        <v>60.71</v>
      </c>
      <c r="N27" s="56">
        <v>67.739999999999995</v>
      </c>
      <c r="O27" s="56">
        <v>100</v>
      </c>
      <c r="P27" s="56">
        <v>0</v>
      </c>
      <c r="Q27" s="56">
        <v>80.77</v>
      </c>
      <c r="R27" s="56">
        <v>0</v>
      </c>
      <c r="S27" s="53">
        <v>40.380000000000003</v>
      </c>
      <c r="T27" s="100">
        <v>57.14</v>
      </c>
      <c r="U27" s="101">
        <v>94.12</v>
      </c>
      <c r="V27" s="101">
        <v>0</v>
      </c>
      <c r="W27" s="101">
        <v>72.73</v>
      </c>
      <c r="X27" s="101">
        <v>0</v>
      </c>
      <c r="Y27" s="102">
        <v>36.36</v>
      </c>
      <c r="Z27" s="56">
        <v>40</v>
      </c>
      <c r="AA27" s="56">
        <v>5</v>
      </c>
      <c r="AB27" s="56">
        <v>75</v>
      </c>
      <c r="AC27" s="56">
        <v>7.69</v>
      </c>
      <c r="AD27" s="56">
        <v>55.56</v>
      </c>
      <c r="AE27" s="60">
        <v>31.62</v>
      </c>
      <c r="AF27" s="56">
        <v>57.5</v>
      </c>
      <c r="AG27" s="56">
        <v>71.430000000000007</v>
      </c>
      <c r="AH27" s="56">
        <v>42.11</v>
      </c>
      <c r="AI27" s="56">
        <v>63.83</v>
      </c>
      <c r="AJ27" s="56">
        <v>48.48</v>
      </c>
      <c r="AK27" s="60">
        <v>56.16</v>
      </c>
      <c r="AL27" s="48">
        <f t="shared" ref="AL27:AL32" si="20">AVERAGE(G27,M27,S27,Y27,AE27,AK27)</f>
        <v>51.879999999999995</v>
      </c>
    </row>
    <row r="28" spans="1:38" ht="15.75" customHeight="1">
      <c r="A28" s="55" t="s">
        <v>54</v>
      </c>
      <c r="B28" s="56">
        <v>64.430000000000007</v>
      </c>
      <c r="C28" s="56">
        <v>71.959999999999994</v>
      </c>
      <c r="D28" s="56">
        <v>55.17</v>
      </c>
      <c r="E28" s="56">
        <v>69.06</v>
      </c>
      <c r="F28" s="56">
        <v>58.18</v>
      </c>
      <c r="G28" s="53">
        <v>63.62</v>
      </c>
      <c r="H28" s="98">
        <v>45.45</v>
      </c>
      <c r="I28" s="98">
        <v>61.54</v>
      </c>
      <c r="J28" s="98">
        <v>35</v>
      </c>
      <c r="K28" s="98">
        <v>47.06</v>
      </c>
      <c r="L28" s="98">
        <v>43.75</v>
      </c>
      <c r="M28" s="99">
        <v>45.4</v>
      </c>
      <c r="N28" s="56">
        <v>74.19</v>
      </c>
      <c r="O28" s="56">
        <v>95.24</v>
      </c>
      <c r="P28" s="56">
        <v>30</v>
      </c>
      <c r="Q28" s="56">
        <v>83.33</v>
      </c>
      <c r="R28" s="56">
        <v>42.86</v>
      </c>
      <c r="S28" s="53">
        <v>63.1</v>
      </c>
      <c r="T28" s="100">
        <v>78.569999999999993</v>
      </c>
      <c r="U28" s="101">
        <v>88.24</v>
      </c>
      <c r="V28" s="101">
        <v>63.64</v>
      </c>
      <c r="W28" s="101">
        <v>83.33</v>
      </c>
      <c r="X28" s="101">
        <v>70</v>
      </c>
      <c r="Y28" s="102">
        <v>76.67</v>
      </c>
      <c r="Z28" s="56">
        <v>37.5</v>
      </c>
      <c r="AA28" s="56">
        <v>25</v>
      </c>
      <c r="AB28" s="56">
        <v>50</v>
      </c>
      <c r="AC28" s="56">
        <v>28.57</v>
      </c>
      <c r="AD28" s="56">
        <v>44.44</v>
      </c>
      <c r="AE28" s="60">
        <v>36.51</v>
      </c>
      <c r="AF28" s="56">
        <v>57.5</v>
      </c>
      <c r="AG28" s="56">
        <v>90.48</v>
      </c>
      <c r="AH28" s="56">
        <v>21.05</v>
      </c>
      <c r="AI28" s="56">
        <v>69.09</v>
      </c>
      <c r="AJ28" s="56">
        <v>32</v>
      </c>
      <c r="AK28" s="60">
        <v>50.55</v>
      </c>
      <c r="AL28" s="48">
        <f t="shared" si="20"/>
        <v>55.975000000000001</v>
      </c>
    </row>
    <row r="29" spans="1:38" ht="15.75" customHeight="1">
      <c r="A29" s="55" t="s">
        <v>55</v>
      </c>
      <c r="B29" s="56">
        <v>54.64</v>
      </c>
      <c r="C29" s="56">
        <v>21.5</v>
      </c>
      <c r="D29" s="56">
        <v>95.4</v>
      </c>
      <c r="E29" s="56">
        <v>34.33</v>
      </c>
      <c r="F29" s="56">
        <v>65.349999999999994</v>
      </c>
      <c r="G29" s="53">
        <v>49.84</v>
      </c>
      <c r="H29" s="56">
        <v>63.64</v>
      </c>
      <c r="I29" s="56">
        <v>7.69</v>
      </c>
      <c r="J29" s="56">
        <v>100</v>
      </c>
      <c r="K29" s="56">
        <v>14.29</v>
      </c>
      <c r="L29" s="56">
        <v>76.92</v>
      </c>
      <c r="M29" s="53">
        <v>45.6</v>
      </c>
      <c r="N29" s="98">
        <v>83.87</v>
      </c>
      <c r="O29" s="98">
        <v>80.95</v>
      </c>
      <c r="P29" s="98">
        <v>90</v>
      </c>
      <c r="Q29" s="98">
        <v>87.18</v>
      </c>
      <c r="R29" s="98">
        <v>78.260000000000005</v>
      </c>
      <c r="S29" s="99">
        <v>82.72</v>
      </c>
      <c r="T29" s="100">
        <v>64.290000000000006</v>
      </c>
      <c r="U29" s="101">
        <v>41.18</v>
      </c>
      <c r="V29" s="101">
        <v>100</v>
      </c>
      <c r="W29" s="101">
        <v>58.33</v>
      </c>
      <c r="X29" s="101">
        <v>68.75</v>
      </c>
      <c r="Y29" s="102">
        <v>63.54</v>
      </c>
      <c r="Z29" s="56">
        <v>37.5</v>
      </c>
      <c r="AA29" s="56">
        <v>0</v>
      </c>
      <c r="AB29" s="56">
        <v>75</v>
      </c>
      <c r="AC29" s="56">
        <v>0</v>
      </c>
      <c r="AD29" s="56">
        <v>54.55</v>
      </c>
      <c r="AE29" s="60">
        <v>27.27</v>
      </c>
      <c r="AF29" s="56">
        <v>45</v>
      </c>
      <c r="AG29" s="56">
        <v>14.29</v>
      </c>
      <c r="AH29" s="56">
        <v>78.95</v>
      </c>
      <c r="AI29" s="56">
        <v>21.43</v>
      </c>
      <c r="AJ29" s="56">
        <v>57.69</v>
      </c>
      <c r="AK29" s="60">
        <v>39.56</v>
      </c>
      <c r="AL29" s="48">
        <f t="shared" si="20"/>
        <v>51.42166666666666</v>
      </c>
    </row>
    <row r="30" spans="1:38" ht="15.75" customHeight="1">
      <c r="A30" s="55" t="s">
        <v>56</v>
      </c>
      <c r="B30" s="56">
        <v>44.85</v>
      </c>
      <c r="C30" s="56">
        <v>0</v>
      </c>
      <c r="D30" s="56">
        <v>100</v>
      </c>
      <c r="E30" s="56">
        <v>0</v>
      </c>
      <c r="F30" s="56">
        <v>61.92</v>
      </c>
      <c r="G30" s="53">
        <v>30.96</v>
      </c>
      <c r="H30" s="56">
        <v>60.61</v>
      </c>
      <c r="I30" s="56">
        <v>0</v>
      </c>
      <c r="J30" s="56">
        <v>100</v>
      </c>
      <c r="K30" s="56">
        <v>0</v>
      </c>
      <c r="L30" s="56">
        <v>75.47</v>
      </c>
      <c r="M30" s="53">
        <v>37.74</v>
      </c>
      <c r="N30" s="56">
        <v>32.26</v>
      </c>
      <c r="O30" s="56">
        <v>0</v>
      </c>
      <c r="P30" s="56">
        <v>100</v>
      </c>
      <c r="Q30" s="56">
        <v>0</v>
      </c>
      <c r="R30" s="56">
        <v>48.78</v>
      </c>
      <c r="S30" s="53">
        <v>24.39</v>
      </c>
      <c r="T30" s="103">
        <v>100</v>
      </c>
      <c r="U30" s="104">
        <v>100</v>
      </c>
      <c r="V30" s="104">
        <v>100</v>
      </c>
      <c r="W30" s="104">
        <v>100</v>
      </c>
      <c r="X30" s="104">
        <v>100</v>
      </c>
      <c r="Y30" s="105">
        <v>100</v>
      </c>
      <c r="Z30" s="56">
        <v>50</v>
      </c>
      <c r="AA30" s="56">
        <v>0</v>
      </c>
      <c r="AB30" s="56">
        <v>100</v>
      </c>
      <c r="AC30" s="56">
        <v>0</v>
      </c>
      <c r="AD30" s="56">
        <v>66.67</v>
      </c>
      <c r="AE30" s="60">
        <v>33.33</v>
      </c>
      <c r="AF30" s="56">
        <v>47.5</v>
      </c>
      <c r="AG30" s="56">
        <v>0</v>
      </c>
      <c r="AH30" s="56">
        <v>100</v>
      </c>
      <c r="AI30" s="56">
        <v>0</v>
      </c>
      <c r="AJ30" s="56">
        <v>64.41</v>
      </c>
      <c r="AK30" s="60">
        <v>32.200000000000003</v>
      </c>
      <c r="AL30" s="48">
        <f t="shared" si="20"/>
        <v>43.103333333333332</v>
      </c>
    </row>
    <row r="31" spans="1:38" ht="15.75" customHeight="1">
      <c r="A31" s="55" t="s">
        <v>57</v>
      </c>
      <c r="B31" s="56">
        <v>37.11</v>
      </c>
      <c r="C31" s="56">
        <v>1.87</v>
      </c>
      <c r="D31" s="56">
        <v>80.459999999999994</v>
      </c>
      <c r="E31" s="56">
        <v>3.17</v>
      </c>
      <c r="F31" s="56">
        <v>53.44</v>
      </c>
      <c r="G31" s="60">
        <v>28.3</v>
      </c>
      <c r="H31" s="56">
        <v>42.42</v>
      </c>
      <c r="I31" s="56">
        <v>7.69</v>
      </c>
      <c r="J31" s="56">
        <v>65</v>
      </c>
      <c r="K31" s="56">
        <v>9.52</v>
      </c>
      <c r="L31" s="56">
        <v>57.78</v>
      </c>
      <c r="M31" s="60">
        <v>33.65</v>
      </c>
      <c r="N31" s="56">
        <v>29.03</v>
      </c>
      <c r="O31" s="56">
        <v>0</v>
      </c>
      <c r="P31" s="56">
        <v>90</v>
      </c>
      <c r="Q31" s="56">
        <v>0</v>
      </c>
      <c r="R31" s="56">
        <v>45</v>
      </c>
      <c r="S31" s="60">
        <v>22.5</v>
      </c>
      <c r="T31" s="51">
        <v>42.86</v>
      </c>
      <c r="U31" s="49">
        <v>29.41</v>
      </c>
      <c r="V31" s="49">
        <v>63.64</v>
      </c>
      <c r="W31" s="49">
        <v>38.46</v>
      </c>
      <c r="X31" s="49">
        <v>46.67</v>
      </c>
      <c r="Y31" s="60">
        <v>42.56</v>
      </c>
      <c r="Z31" s="98">
        <v>87.5</v>
      </c>
      <c r="AA31" s="98">
        <v>85</v>
      </c>
      <c r="AB31" s="98">
        <v>90</v>
      </c>
      <c r="AC31" s="98">
        <v>87.18</v>
      </c>
      <c r="AD31" s="98">
        <v>87.8</v>
      </c>
      <c r="AE31" s="99">
        <v>87.49</v>
      </c>
      <c r="AF31" s="56">
        <v>45</v>
      </c>
      <c r="AG31" s="56">
        <v>9.52</v>
      </c>
      <c r="AH31" s="56">
        <v>84.21</v>
      </c>
      <c r="AI31" s="56">
        <v>15.38</v>
      </c>
      <c r="AJ31" s="56">
        <v>59.26</v>
      </c>
      <c r="AK31" s="60">
        <v>37.32</v>
      </c>
      <c r="AL31" s="48">
        <f t="shared" si="20"/>
        <v>41.97</v>
      </c>
    </row>
    <row r="32" spans="1:38" ht="15.75" customHeight="1">
      <c r="A32" s="55" t="s">
        <v>58</v>
      </c>
      <c r="B32" s="56">
        <v>50.52</v>
      </c>
      <c r="C32" s="56">
        <v>86.92</v>
      </c>
      <c r="D32" s="56">
        <v>5.75</v>
      </c>
      <c r="E32" s="56">
        <v>65.959999999999994</v>
      </c>
      <c r="F32" s="56">
        <v>9.43</v>
      </c>
      <c r="G32" s="60">
        <v>37.700000000000003</v>
      </c>
      <c r="H32" s="56">
        <v>36.36</v>
      </c>
      <c r="I32" s="56">
        <v>92.31</v>
      </c>
      <c r="J32" s="56">
        <v>0</v>
      </c>
      <c r="K32" s="56">
        <v>53.33</v>
      </c>
      <c r="L32" s="56">
        <v>0</v>
      </c>
      <c r="M32" s="60">
        <v>26.67</v>
      </c>
      <c r="N32" s="56">
        <v>35.479999999999997</v>
      </c>
      <c r="O32" s="56">
        <v>4.76</v>
      </c>
      <c r="P32" s="56">
        <v>100</v>
      </c>
      <c r="Q32" s="56">
        <v>9.09</v>
      </c>
      <c r="R32" s="56">
        <v>50</v>
      </c>
      <c r="S32" s="60">
        <v>29.55</v>
      </c>
      <c r="T32" s="51">
        <v>57.14</v>
      </c>
      <c r="U32" s="49">
        <v>70.59</v>
      </c>
      <c r="V32" s="49">
        <v>36.36</v>
      </c>
      <c r="W32" s="49">
        <v>66.67</v>
      </c>
      <c r="X32" s="49">
        <v>40</v>
      </c>
      <c r="Y32" s="60">
        <v>53.33</v>
      </c>
      <c r="Z32" s="56">
        <v>60</v>
      </c>
      <c r="AA32" s="56">
        <v>95</v>
      </c>
      <c r="AB32" s="56">
        <v>25</v>
      </c>
      <c r="AC32" s="56">
        <v>70.37</v>
      </c>
      <c r="AD32" s="56">
        <v>38.46</v>
      </c>
      <c r="AE32" s="60">
        <v>54.42</v>
      </c>
      <c r="AF32" s="98">
        <v>85</v>
      </c>
      <c r="AG32" s="98">
        <v>90.48</v>
      </c>
      <c r="AH32" s="98">
        <v>78.95</v>
      </c>
      <c r="AI32" s="98">
        <v>86.36</v>
      </c>
      <c r="AJ32" s="98">
        <v>83.33</v>
      </c>
      <c r="AK32" s="99">
        <v>84.85</v>
      </c>
      <c r="AL32" s="48">
        <f t="shared" si="20"/>
        <v>47.75333333333333</v>
      </c>
    </row>
    <row r="33" spans="1:38" ht="15.75" customHeight="1">
      <c r="A33" s="6" t="s">
        <v>59</v>
      </c>
      <c r="B33" s="55"/>
      <c r="C33" s="55"/>
      <c r="D33" s="55"/>
      <c r="E33" s="55"/>
      <c r="F33" s="55"/>
      <c r="G33" s="6">
        <f>AVERAGE(G27:G32)</f>
        <v>49.411666666666662</v>
      </c>
      <c r="H33" s="55"/>
      <c r="I33" s="55"/>
      <c r="J33" s="55"/>
      <c r="K33" s="55"/>
      <c r="L33" s="55"/>
      <c r="M33" s="6">
        <f>AVERAGE(M27:M32)</f>
        <v>41.628333333333337</v>
      </c>
      <c r="N33" s="55"/>
      <c r="O33" s="55"/>
      <c r="P33" s="55"/>
      <c r="Q33" s="55"/>
      <c r="R33" s="55"/>
      <c r="S33" s="6">
        <f>AVERAGE(S27:S32)</f>
        <v>43.773333333333333</v>
      </c>
      <c r="T33" s="51"/>
      <c r="U33" s="49"/>
      <c r="V33" s="49"/>
      <c r="W33" s="49"/>
      <c r="X33" s="49"/>
      <c r="Y33" s="6">
        <f>AVERAGE(Y27:Y32)</f>
        <v>62.076666666666661</v>
      </c>
      <c r="Z33" s="55"/>
      <c r="AA33" s="55"/>
      <c r="AB33" s="55"/>
      <c r="AC33" s="55"/>
      <c r="AD33" s="55"/>
      <c r="AE33" s="6">
        <f>AVERAGE(AE27:AE32)</f>
        <v>45.106666666666662</v>
      </c>
      <c r="AF33" s="55"/>
      <c r="AG33" s="55"/>
      <c r="AH33" s="55"/>
      <c r="AI33" s="55"/>
      <c r="AJ33" s="55"/>
      <c r="AK33" s="6">
        <f t="shared" ref="AK33:AL33" si="21">AVERAGE(AK27:AK32)</f>
        <v>50.106666666666662</v>
      </c>
      <c r="AL33" s="57">
        <f t="shared" si="21"/>
        <v>48.68388888888888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>
        <v>73.33</v>
      </c>
      <c r="C37" s="98">
        <v>73.739999999999995</v>
      </c>
      <c r="D37" s="98">
        <v>72.92</v>
      </c>
      <c r="E37" s="98">
        <v>73.739999999999995</v>
      </c>
      <c r="F37" s="98">
        <v>72.92</v>
      </c>
      <c r="G37" s="99">
        <v>73.33</v>
      </c>
      <c r="H37" s="56">
        <v>57.58</v>
      </c>
      <c r="I37" s="56">
        <v>33.33</v>
      </c>
      <c r="J37" s="56">
        <v>77.78</v>
      </c>
      <c r="K37" s="56">
        <v>41.67</v>
      </c>
      <c r="L37" s="56">
        <v>66.67</v>
      </c>
      <c r="M37" s="53">
        <v>54.17</v>
      </c>
      <c r="N37" s="56">
        <v>53.13</v>
      </c>
      <c r="O37" s="56">
        <v>81.819999999999993</v>
      </c>
      <c r="P37" s="56">
        <v>38.1</v>
      </c>
      <c r="Q37" s="56">
        <v>54.55</v>
      </c>
      <c r="R37" s="56">
        <v>51.61</v>
      </c>
      <c r="S37" s="53">
        <v>53.08</v>
      </c>
      <c r="T37" s="100">
        <v>48.48</v>
      </c>
      <c r="U37" s="101">
        <v>78.569999999999993</v>
      </c>
      <c r="V37" s="101">
        <v>26.32</v>
      </c>
      <c r="W37" s="101">
        <v>56.41</v>
      </c>
      <c r="X37" s="101">
        <v>37.04</v>
      </c>
      <c r="Y37" s="102">
        <v>46.72</v>
      </c>
      <c r="Z37" s="56">
        <v>65</v>
      </c>
      <c r="AA37" s="56">
        <v>30</v>
      </c>
      <c r="AB37" s="56">
        <v>100</v>
      </c>
      <c r="AC37" s="56">
        <v>46.15</v>
      </c>
      <c r="AD37" s="56">
        <v>74.069999999999993</v>
      </c>
      <c r="AE37" s="60">
        <v>60.11</v>
      </c>
      <c r="AF37" s="56">
        <v>55</v>
      </c>
      <c r="AG37" s="56">
        <v>15</v>
      </c>
      <c r="AH37" s="56">
        <v>95</v>
      </c>
      <c r="AI37" s="56">
        <v>25</v>
      </c>
      <c r="AJ37" s="56">
        <v>67.86</v>
      </c>
      <c r="AK37" s="60">
        <v>46.43</v>
      </c>
      <c r="AL37" s="48">
        <f t="shared" ref="AL37:AL42" si="22">AVERAGE(G37,M37,S37,Y37,AE37,AK37)</f>
        <v>55.639999999999993</v>
      </c>
    </row>
    <row r="38" spans="1:38" ht="15.75" customHeight="1">
      <c r="A38" s="67" t="s">
        <v>65</v>
      </c>
      <c r="B38" s="56">
        <v>63.59</v>
      </c>
      <c r="C38" s="56">
        <v>81.819999999999993</v>
      </c>
      <c r="D38" s="56">
        <v>44.79</v>
      </c>
      <c r="E38" s="56">
        <v>69.53</v>
      </c>
      <c r="F38" s="56">
        <v>54.78</v>
      </c>
      <c r="G38" s="53">
        <v>62.15</v>
      </c>
      <c r="H38" s="98">
        <v>48.48</v>
      </c>
      <c r="I38" s="98">
        <v>46.67</v>
      </c>
      <c r="J38" s="98">
        <v>50</v>
      </c>
      <c r="K38" s="98">
        <v>45.16</v>
      </c>
      <c r="L38" s="98">
        <v>51.43</v>
      </c>
      <c r="M38" s="99">
        <v>48.29</v>
      </c>
      <c r="N38" s="56">
        <v>62.5</v>
      </c>
      <c r="O38" s="56">
        <v>90.91</v>
      </c>
      <c r="P38" s="56">
        <v>47.62</v>
      </c>
      <c r="Q38" s="56">
        <v>62.5</v>
      </c>
      <c r="R38" s="56">
        <v>62.5</v>
      </c>
      <c r="S38" s="53">
        <v>62.5</v>
      </c>
      <c r="T38" s="100">
        <v>51.52</v>
      </c>
      <c r="U38" s="101">
        <v>78.569999999999993</v>
      </c>
      <c r="V38" s="101">
        <v>31.58</v>
      </c>
      <c r="W38" s="101">
        <v>57.89</v>
      </c>
      <c r="X38" s="101">
        <v>42.86</v>
      </c>
      <c r="Y38" s="102">
        <v>50.38</v>
      </c>
      <c r="Z38" s="56">
        <v>55</v>
      </c>
      <c r="AA38" s="56">
        <v>40</v>
      </c>
      <c r="AB38" s="56">
        <v>70</v>
      </c>
      <c r="AC38" s="56">
        <v>47.06</v>
      </c>
      <c r="AD38" s="56">
        <v>60.87</v>
      </c>
      <c r="AE38" s="60">
        <v>53.96</v>
      </c>
      <c r="AF38" s="56">
        <v>62.5</v>
      </c>
      <c r="AG38" s="56">
        <v>55</v>
      </c>
      <c r="AH38" s="56">
        <v>70</v>
      </c>
      <c r="AI38" s="56">
        <v>59.46</v>
      </c>
      <c r="AJ38" s="56">
        <v>65.12</v>
      </c>
      <c r="AK38" s="60">
        <v>62.29</v>
      </c>
      <c r="AL38" s="48">
        <f t="shared" si="22"/>
        <v>56.594999999999999</v>
      </c>
    </row>
    <row r="39" spans="1:38" ht="15.75" customHeight="1">
      <c r="A39" s="67" t="s">
        <v>66</v>
      </c>
      <c r="B39" s="56">
        <v>62.05</v>
      </c>
      <c r="C39" s="56">
        <v>87.88</v>
      </c>
      <c r="D39" s="56">
        <v>35.42</v>
      </c>
      <c r="E39" s="56">
        <v>70.16</v>
      </c>
      <c r="F39" s="56">
        <v>47.89</v>
      </c>
      <c r="G39" s="53">
        <v>59.02</v>
      </c>
      <c r="H39" s="56">
        <v>66.67</v>
      </c>
      <c r="I39" s="56">
        <v>80</v>
      </c>
      <c r="J39" s="56">
        <v>55.56</v>
      </c>
      <c r="K39" s="49">
        <v>68.569999999999993</v>
      </c>
      <c r="L39" s="56">
        <v>64.52</v>
      </c>
      <c r="M39" s="53">
        <v>66.540000000000006</v>
      </c>
      <c r="N39" s="98">
        <v>56.25</v>
      </c>
      <c r="O39" s="98">
        <v>72.73</v>
      </c>
      <c r="P39" s="98">
        <v>47.62</v>
      </c>
      <c r="Q39" s="98">
        <v>53.33</v>
      </c>
      <c r="R39" s="98">
        <v>58.82</v>
      </c>
      <c r="S39" s="99">
        <v>56.08</v>
      </c>
      <c r="T39" s="100">
        <v>54.55</v>
      </c>
      <c r="U39" s="101">
        <v>42.86</v>
      </c>
      <c r="V39" s="101">
        <v>63.16</v>
      </c>
      <c r="W39" s="101">
        <v>44.44</v>
      </c>
      <c r="X39" s="101">
        <v>61.54</v>
      </c>
      <c r="Y39" s="102">
        <v>52.99</v>
      </c>
      <c r="Z39" s="56">
        <v>55</v>
      </c>
      <c r="AA39" s="56">
        <v>45</v>
      </c>
      <c r="AB39" s="56">
        <v>65</v>
      </c>
      <c r="AC39" s="56">
        <v>50</v>
      </c>
      <c r="AD39" s="56">
        <v>59.09</v>
      </c>
      <c r="AE39" s="60">
        <v>54.55</v>
      </c>
      <c r="AF39" s="56">
        <v>65</v>
      </c>
      <c r="AG39" s="56">
        <v>50</v>
      </c>
      <c r="AH39" s="56">
        <v>80</v>
      </c>
      <c r="AI39" s="56">
        <v>58.82</v>
      </c>
      <c r="AJ39" s="56">
        <v>69.569999999999993</v>
      </c>
      <c r="AK39" s="60">
        <v>64.19</v>
      </c>
      <c r="AL39" s="48">
        <f t="shared" si="22"/>
        <v>58.895000000000003</v>
      </c>
    </row>
    <row r="40" spans="1:38" ht="15.75" customHeight="1">
      <c r="A40" s="67" t="s">
        <v>67</v>
      </c>
      <c r="B40" s="56">
        <v>49.23</v>
      </c>
      <c r="C40" s="56">
        <v>0</v>
      </c>
      <c r="D40" s="56">
        <v>100</v>
      </c>
      <c r="E40" s="56">
        <v>0</v>
      </c>
      <c r="F40" s="56">
        <v>65.98</v>
      </c>
      <c r="G40" s="53">
        <v>32.99</v>
      </c>
      <c r="H40" s="56">
        <v>54.55</v>
      </c>
      <c r="I40" s="56">
        <v>0</v>
      </c>
      <c r="J40" s="56">
        <v>100</v>
      </c>
      <c r="K40" s="56">
        <v>0</v>
      </c>
      <c r="L40" s="56">
        <v>70.59</v>
      </c>
      <c r="M40" s="53">
        <v>35.29</v>
      </c>
      <c r="N40" s="56">
        <v>65.63</v>
      </c>
      <c r="O40" s="56">
        <v>0</v>
      </c>
      <c r="P40" s="56">
        <v>100</v>
      </c>
      <c r="Q40" s="56">
        <v>0</v>
      </c>
      <c r="R40" s="56">
        <v>79.25</v>
      </c>
      <c r="S40" s="53">
        <v>39.619999999999997</v>
      </c>
      <c r="T40" s="103">
        <v>63.64</v>
      </c>
      <c r="U40" s="104">
        <v>92.86</v>
      </c>
      <c r="V40" s="104">
        <v>42.11</v>
      </c>
      <c r="W40" s="104">
        <v>68.42</v>
      </c>
      <c r="X40" s="104">
        <v>57.14</v>
      </c>
      <c r="Y40" s="105">
        <v>62.78</v>
      </c>
      <c r="Z40" s="56">
        <v>50</v>
      </c>
      <c r="AA40" s="56">
        <v>0</v>
      </c>
      <c r="AB40" s="56">
        <v>100</v>
      </c>
      <c r="AC40" s="56">
        <v>0</v>
      </c>
      <c r="AD40" s="56">
        <v>66.67</v>
      </c>
      <c r="AE40" s="60">
        <v>33.33</v>
      </c>
      <c r="AF40" s="56">
        <v>50</v>
      </c>
      <c r="AG40" s="56">
        <v>0</v>
      </c>
      <c r="AH40" s="56">
        <v>100</v>
      </c>
      <c r="AI40" s="56">
        <v>0</v>
      </c>
      <c r="AJ40" s="56">
        <v>66.67</v>
      </c>
      <c r="AK40" s="60">
        <v>33.33</v>
      </c>
      <c r="AL40" s="48">
        <f t="shared" si="22"/>
        <v>39.556666666666665</v>
      </c>
    </row>
    <row r="41" spans="1:38" ht="15.75" customHeight="1">
      <c r="A41" s="67" t="s">
        <v>68</v>
      </c>
      <c r="B41" s="56">
        <v>57.44</v>
      </c>
      <c r="C41" s="56">
        <v>91.92</v>
      </c>
      <c r="D41" s="56">
        <v>21.88</v>
      </c>
      <c r="E41" s="56">
        <v>68.680000000000007</v>
      </c>
      <c r="F41" s="56">
        <v>33.6</v>
      </c>
      <c r="G41" s="60">
        <v>51.14</v>
      </c>
      <c r="H41" s="56">
        <v>48.48</v>
      </c>
      <c r="I41" s="56">
        <v>93.33</v>
      </c>
      <c r="J41" s="56">
        <v>11.11</v>
      </c>
      <c r="K41" s="56">
        <v>62.22</v>
      </c>
      <c r="L41" s="56">
        <v>19.05</v>
      </c>
      <c r="M41" s="60">
        <v>40.630000000000003</v>
      </c>
      <c r="N41" s="56">
        <v>43.75</v>
      </c>
      <c r="O41" s="56">
        <v>45.45</v>
      </c>
      <c r="P41" s="56">
        <v>42.86</v>
      </c>
      <c r="Q41" s="56">
        <v>35.71</v>
      </c>
      <c r="R41" s="56">
        <v>50</v>
      </c>
      <c r="S41" s="60">
        <v>42.86</v>
      </c>
      <c r="T41" s="51">
        <v>45.45</v>
      </c>
      <c r="U41" s="49">
        <v>100</v>
      </c>
      <c r="V41" s="49">
        <v>5.26</v>
      </c>
      <c r="W41" s="49">
        <v>60.87</v>
      </c>
      <c r="X41" s="49">
        <v>10</v>
      </c>
      <c r="Y41" s="60">
        <v>35.43</v>
      </c>
      <c r="Z41" s="98">
        <v>75</v>
      </c>
      <c r="AA41" s="98">
        <v>80</v>
      </c>
      <c r="AB41" s="98">
        <v>70</v>
      </c>
      <c r="AC41" s="98">
        <v>76.19</v>
      </c>
      <c r="AD41" s="98">
        <v>73.680000000000007</v>
      </c>
      <c r="AE41" s="99">
        <v>74.94</v>
      </c>
      <c r="AF41" s="56">
        <v>72.5</v>
      </c>
      <c r="AG41" s="56">
        <v>85</v>
      </c>
      <c r="AH41" s="56">
        <v>60</v>
      </c>
      <c r="AI41" s="56">
        <v>75.56</v>
      </c>
      <c r="AJ41" s="56">
        <v>68.569999999999993</v>
      </c>
      <c r="AK41" s="60">
        <v>72.06</v>
      </c>
      <c r="AL41" s="48">
        <f t="shared" si="22"/>
        <v>52.843333333333334</v>
      </c>
    </row>
    <row r="42" spans="1:38" ht="15.75" customHeight="1">
      <c r="A42" s="67" t="s">
        <v>69</v>
      </c>
      <c r="B42" s="56">
        <v>51.79</v>
      </c>
      <c r="C42" s="56">
        <v>70.709999999999994</v>
      </c>
      <c r="D42" s="56">
        <v>32.29</v>
      </c>
      <c r="E42" s="56">
        <v>59.83</v>
      </c>
      <c r="F42" s="56">
        <v>39.74</v>
      </c>
      <c r="G42" s="60">
        <v>49.79</v>
      </c>
      <c r="H42" s="56">
        <v>57.58</v>
      </c>
      <c r="I42" s="56">
        <v>73.33</v>
      </c>
      <c r="J42" s="56">
        <v>44.44</v>
      </c>
      <c r="K42" s="56">
        <v>61.11</v>
      </c>
      <c r="L42" s="56">
        <v>53.33</v>
      </c>
      <c r="M42" s="60">
        <v>57.22</v>
      </c>
      <c r="N42" s="56">
        <v>65.63</v>
      </c>
      <c r="O42" s="56">
        <v>0</v>
      </c>
      <c r="P42" s="56">
        <v>100</v>
      </c>
      <c r="Q42" s="56">
        <v>0</v>
      </c>
      <c r="R42" s="56">
        <v>79.25</v>
      </c>
      <c r="S42" s="60">
        <v>39.619999999999997</v>
      </c>
      <c r="T42" s="51">
        <v>57.58</v>
      </c>
      <c r="U42" s="49">
        <v>14.29</v>
      </c>
      <c r="V42" s="49">
        <v>89.47</v>
      </c>
      <c r="W42" s="49">
        <v>22.22</v>
      </c>
      <c r="X42" s="49">
        <v>70.83</v>
      </c>
      <c r="Y42" s="60">
        <v>46.53</v>
      </c>
      <c r="Z42" s="56">
        <v>70</v>
      </c>
      <c r="AA42" s="56">
        <v>85</v>
      </c>
      <c r="AB42" s="56">
        <v>55</v>
      </c>
      <c r="AC42" s="56">
        <v>73.91</v>
      </c>
      <c r="AD42" s="56">
        <v>64.709999999999994</v>
      </c>
      <c r="AE42" s="60">
        <v>69.31</v>
      </c>
      <c r="AF42" s="98">
        <v>90</v>
      </c>
      <c r="AG42" s="98">
        <v>100</v>
      </c>
      <c r="AH42" s="98">
        <v>80</v>
      </c>
      <c r="AI42" s="98">
        <v>90.91</v>
      </c>
      <c r="AJ42" s="98">
        <v>88.89</v>
      </c>
      <c r="AK42" s="99">
        <v>89.9</v>
      </c>
      <c r="AL42" s="48">
        <f t="shared" si="22"/>
        <v>58.728333333333332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54.736666666666672</v>
      </c>
      <c r="H43" s="55"/>
      <c r="I43" s="55"/>
      <c r="J43" s="55"/>
      <c r="K43" s="55"/>
      <c r="L43" s="55"/>
      <c r="M43" s="6">
        <f>AVERAGE(M37:M42)</f>
        <v>50.356666666666662</v>
      </c>
      <c r="N43" s="55"/>
      <c r="O43" s="55"/>
      <c r="P43" s="55"/>
      <c r="Q43" s="55"/>
      <c r="R43" s="55"/>
      <c r="S43" s="6">
        <f>AVERAGE(S37:S42)</f>
        <v>48.96</v>
      </c>
      <c r="T43" s="51"/>
      <c r="U43" s="49"/>
      <c r="V43" s="49"/>
      <c r="W43" s="49"/>
      <c r="X43" s="49"/>
      <c r="Y43" s="6">
        <f>AVERAGE(Y37:Y42)</f>
        <v>49.138333333333343</v>
      </c>
      <c r="Z43" s="55"/>
      <c r="AA43" s="55"/>
      <c r="AB43" s="55"/>
      <c r="AC43" s="55"/>
      <c r="AD43" s="55"/>
      <c r="AE43" s="6">
        <f>AVERAGE(AE37:AE42)</f>
        <v>57.699999999999996</v>
      </c>
      <c r="AF43" s="55"/>
      <c r="AG43" s="55"/>
      <c r="AH43" s="55"/>
      <c r="AI43" s="55"/>
      <c r="AJ43" s="55"/>
      <c r="AK43" s="6">
        <f t="shared" ref="AK43:AL43" si="23">AVERAGE(AK37:AK42)</f>
        <v>61.366666666666674</v>
      </c>
      <c r="AL43" s="57">
        <f t="shared" si="23"/>
        <v>53.709722222222219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 t="s">
        <v>62</v>
      </c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>
        <v>84.1</v>
      </c>
      <c r="C47" s="98">
        <v>82.35</v>
      </c>
      <c r="D47" s="98">
        <v>86.02</v>
      </c>
      <c r="E47" s="98">
        <v>84.42</v>
      </c>
      <c r="F47" s="98">
        <v>83.77</v>
      </c>
      <c r="G47" s="99">
        <v>84.1</v>
      </c>
      <c r="H47" s="56">
        <v>48.48</v>
      </c>
      <c r="I47" s="56">
        <v>46.67</v>
      </c>
      <c r="J47" s="56">
        <v>50</v>
      </c>
      <c r="K47" s="56">
        <v>45.16</v>
      </c>
      <c r="L47" s="56">
        <v>51.43</v>
      </c>
      <c r="M47" s="53">
        <v>48.29</v>
      </c>
      <c r="N47" s="56">
        <v>42.42</v>
      </c>
      <c r="O47" s="56">
        <v>100</v>
      </c>
      <c r="P47" s="56">
        <v>0</v>
      </c>
      <c r="Q47" s="56">
        <v>59.57</v>
      </c>
      <c r="R47" s="56">
        <v>0</v>
      </c>
      <c r="S47" s="53">
        <v>29.79</v>
      </c>
      <c r="T47" s="100">
        <v>60.61</v>
      </c>
      <c r="U47" s="101">
        <v>100</v>
      </c>
      <c r="V47" s="101">
        <v>0</v>
      </c>
      <c r="W47" s="101">
        <v>75.47</v>
      </c>
      <c r="X47" s="101">
        <v>0</v>
      </c>
      <c r="Y47" s="102">
        <v>37.74</v>
      </c>
      <c r="Z47" s="56">
        <v>55</v>
      </c>
      <c r="AA47" s="56">
        <v>10</v>
      </c>
      <c r="AB47" s="56">
        <v>100</v>
      </c>
      <c r="AC47" s="56">
        <v>18.18</v>
      </c>
      <c r="AD47" s="56">
        <v>68.97</v>
      </c>
      <c r="AE47" s="60">
        <v>43.57</v>
      </c>
      <c r="AF47" s="56">
        <v>53.85</v>
      </c>
      <c r="AG47" s="56">
        <v>54.17</v>
      </c>
      <c r="AH47" s="56">
        <v>53.33</v>
      </c>
      <c r="AI47" s="56">
        <v>59.09</v>
      </c>
      <c r="AJ47" s="56">
        <v>47.06</v>
      </c>
      <c r="AK47" s="56">
        <v>53.07</v>
      </c>
      <c r="AL47" s="48">
        <f t="shared" ref="AL47:AL52" si="24">AVERAGE(G47,M47,S47,Y47,AE47,AK47)</f>
        <v>49.426666666666669</v>
      </c>
    </row>
    <row r="48" spans="1:38" ht="15.75" customHeight="1">
      <c r="A48" s="67" t="s">
        <v>71</v>
      </c>
      <c r="B48" s="56">
        <v>56.41</v>
      </c>
      <c r="C48" s="56">
        <v>80.39</v>
      </c>
      <c r="D48" s="56">
        <v>30.11</v>
      </c>
      <c r="E48" s="56">
        <v>65.86</v>
      </c>
      <c r="F48" s="56">
        <v>39.72</v>
      </c>
      <c r="G48" s="53">
        <v>52.79</v>
      </c>
      <c r="H48" s="98">
        <v>36.36</v>
      </c>
      <c r="I48" s="98">
        <v>53.33</v>
      </c>
      <c r="J48" s="98">
        <v>22.22</v>
      </c>
      <c r="K48" s="98">
        <v>43.24</v>
      </c>
      <c r="L48" s="98">
        <v>27.59</v>
      </c>
      <c r="M48" s="99">
        <v>35.409999999999997</v>
      </c>
      <c r="N48" s="56">
        <v>54.55</v>
      </c>
      <c r="O48" s="56">
        <v>21.43</v>
      </c>
      <c r="P48" s="56">
        <v>78.95</v>
      </c>
      <c r="Q48" s="56">
        <v>28.57</v>
      </c>
      <c r="R48" s="56">
        <v>66.67</v>
      </c>
      <c r="S48" s="53">
        <v>47.62</v>
      </c>
      <c r="T48" s="100">
        <v>81.819999999999993</v>
      </c>
      <c r="U48" s="101">
        <v>80</v>
      </c>
      <c r="V48" s="101">
        <v>84.62</v>
      </c>
      <c r="W48" s="101">
        <v>84.21</v>
      </c>
      <c r="X48" s="101">
        <v>78.569999999999993</v>
      </c>
      <c r="Y48" s="102">
        <v>81.39</v>
      </c>
      <c r="Z48" s="56">
        <v>37.5</v>
      </c>
      <c r="AA48" s="56">
        <v>20</v>
      </c>
      <c r="AB48" s="56">
        <v>55</v>
      </c>
      <c r="AC48" s="56">
        <v>24.24</v>
      </c>
      <c r="AD48" s="56">
        <v>46.81</v>
      </c>
      <c r="AE48" s="60">
        <v>35.53</v>
      </c>
      <c r="AF48" s="56">
        <v>41.03</v>
      </c>
      <c r="AG48" s="56">
        <v>4.17</v>
      </c>
      <c r="AH48" s="56">
        <v>100</v>
      </c>
      <c r="AI48" s="56">
        <v>8</v>
      </c>
      <c r="AJ48" s="56">
        <v>56.6</v>
      </c>
      <c r="AK48" s="56">
        <v>32.299999999999997</v>
      </c>
      <c r="AL48" s="48">
        <f t="shared" si="24"/>
        <v>47.506666666666661</v>
      </c>
    </row>
    <row r="49" spans="1:38" ht="15.75" customHeight="1">
      <c r="A49" s="67" t="s">
        <v>72</v>
      </c>
      <c r="B49" s="56">
        <v>49.74</v>
      </c>
      <c r="C49" s="56">
        <v>43.14</v>
      </c>
      <c r="D49" s="56">
        <v>56.99</v>
      </c>
      <c r="E49" s="56">
        <v>47.31</v>
      </c>
      <c r="F49" s="56">
        <v>51.96</v>
      </c>
      <c r="G49" s="53">
        <v>49.64</v>
      </c>
      <c r="H49" s="56">
        <v>51.52</v>
      </c>
      <c r="I49" s="56">
        <v>13.33</v>
      </c>
      <c r="J49" s="56">
        <v>83.33</v>
      </c>
      <c r="K49" s="56">
        <v>20</v>
      </c>
      <c r="L49" s="56">
        <v>65.22</v>
      </c>
      <c r="M49" s="53">
        <v>42.61</v>
      </c>
      <c r="N49" s="98">
        <v>90.91</v>
      </c>
      <c r="O49" s="98">
        <v>92.86</v>
      </c>
      <c r="P49" s="98">
        <v>89.47</v>
      </c>
      <c r="Q49" s="98">
        <v>89.66</v>
      </c>
      <c r="R49" s="98">
        <v>91.89</v>
      </c>
      <c r="S49" s="99">
        <v>90.77</v>
      </c>
      <c r="T49" s="100">
        <v>63.64</v>
      </c>
      <c r="U49" s="101">
        <v>65</v>
      </c>
      <c r="V49" s="101">
        <v>61.54</v>
      </c>
      <c r="W49" s="101">
        <v>68.42</v>
      </c>
      <c r="X49" s="101">
        <v>57.14</v>
      </c>
      <c r="Y49" s="102">
        <v>62.78</v>
      </c>
      <c r="Z49" s="56">
        <v>50</v>
      </c>
      <c r="AA49" s="56">
        <v>35</v>
      </c>
      <c r="AB49" s="56">
        <v>65</v>
      </c>
      <c r="AC49" s="56">
        <v>41.18</v>
      </c>
      <c r="AD49" s="56">
        <v>56.52</v>
      </c>
      <c r="AE49" s="60">
        <v>48.85</v>
      </c>
      <c r="AF49" s="56">
        <v>38.46</v>
      </c>
      <c r="AG49" s="56">
        <v>8.33</v>
      </c>
      <c r="AH49" s="56">
        <v>86.67</v>
      </c>
      <c r="AI49" s="56">
        <v>14.29</v>
      </c>
      <c r="AJ49" s="56">
        <v>52</v>
      </c>
      <c r="AK49" s="56">
        <v>33.14</v>
      </c>
      <c r="AL49" s="48">
        <f t="shared" si="24"/>
        <v>54.631666666666661</v>
      </c>
    </row>
    <row r="50" spans="1:38" ht="15.75" customHeight="1">
      <c r="A50" s="67" t="s">
        <v>73</v>
      </c>
      <c r="B50" s="56">
        <v>48.21</v>
      </c>
      <c r="C50" s="56">
        <v>0.98</v>
      </c>
      <c r="D50" s="56">
        <v>100</v>
      </c>
      <c r="E50" s="56">
        <v>1.94</v>
      </c>
      <c r="F50" s="56">
        <v>64.81</v>
      </c>
      <c r="G50" s="53">
        <v>33.380000000000003</v>
      </c>
      <c r="H50" s="56">
        <v>54.55</v>
      </c>
      <c r="I50" s="56">
        <v>0</v>
      </c>
      <c r="J50" s="56">
        <v>100</v>
      </c>
      <c r="K50" s="56">
        <v>0</v>
      </c>
      <c r="L50" s="56">
        <v>70.59</v>
      </c>
      <c r="M50" s="53">
        <v>35.29</v>
      </c>
      <c r="N50" s="56">
        <v>57.58</v>
      </c>
      <c r="O50" s="56">
        <v>0</v>
      </c>
      <c r="P50" s="56">
        <v>100</v>
      </c>
      <c r="Q50" s="56">
        <v>0</v>
      </c>
      <c r="R50" s="56">
        <v>73.08</v>
      </c>
      <c r="S50" s="53">
        <v>36.54</v>
      </c>
      <c r="T50" s="103">
        <v>96.97</v>
      </c>
      <c r="U50" s="104">
        <v>95</v>
      </c>
      <c r="V50" s="104">
        <v>100</v>
      </c>
      <c r="W50" s="104">
        <v>97.44</v>
      </c>
      <c r="X50" s="104">
        <v>96.3</v>
      </c>
      <c r="Y50" s="105">
        <v>96.87</v>
      </c>
      <c r="Z50" s="56">
        <v>50</v>
      </c>
      <c r="AA50" s="56">
        <v>0</v>
      </c>
      <c r="AB50" s="56">
        <v>100</v>
      </c>
      <c r="AC50" s="56">
        <v>0</v>
      </c>
      <c r="AD50" s="56">
        <v>66.67</v>
      </c>
      <c r="AE50" s="60">
        <v>33.33</v>
      </c>
      <c r="AF50" s="56">
        <v>38.46</v>
      </c>
      <c r="AG50" s="56">
        <v>0</v>
      </c>
      <c r="AH50" s="56">
        <v>100</v>
      </c>
      <c r="AI50" s="56">
        <v>0</v>
      </c>
      <c r="AJ50" s="56">
        <v>55.56</v>
      </c>
      <c r="AK50" s="56">
        <v>27.78</v>
      </c>
      <c r="AL50" s="48">
        <f t="shared" si="24"/>
        <v>43.865000000000009</v>
      </c>
    </row>
    <row r="51" spans="1:38" ht="15.75" customHeight="1">
      <c r="A51" s="67" t="s">
        <v>74</v>
      </c>
      <c r="B51" s="56">
        <v>47.69</v>
      </c>
      <c r="C51" s="56">
        <v>1.96</v>
      </c>
      <c r="D51" s="56">
        <v>97.85</v>
      </c>
      <c r="E51" s="56">
        <v>3.77</v>
      </c>
      <c r="F51" s="56">
        <v>64.08</v>
      </c>
      <c r="G51" s="60">
        <v>33.93</v>
      </c>
      <c r="H51" s="56">
        <v>54.55</v>
      </c>
      <c r="I51" s="56">
        <v>0</v>
      </c>
      <c r="J51" s="56">
        <v>100</v>
      </c>
      <c r="K51" s="56">
        <v>0</v>
      </c>
      <c r="L51" s="56">
        <v>70.59</v>
      </c>
      <c r="M51" s="60">
        <v>35.29</v>
      </c>
      <c r="N51" s="56">
        <v>57.58</v>
      </c>
      <c r="O51" s="56">
        <v>0</v>
      </c>
      <c r="P51" s="56">
        <v>100</v>
      </c>
      <c r="Q51" s="56">
        <v>0</v>
      </c>
      <c r="R51" s="56">
        <v>73.08</v>
      </c>
      <c r="S51" s="60">
        <v>36.54</v>
      </c>
      <c r="T51" s="51">
        <v>36.36</v>
      </c>
      <c r="U51" s="49">
        <v>15</v>
      </c>
      <c r="V51" s="49">
        <v>69.23</v>
      </c>
      <c r="W51" s="49">
        <v>22.22</v>
      </c>
      <c r="X51" s="49">
        <v>46.15</v>
      </c>
      <c r="Y51" s="60">
        <v>34.19</v>
      </c>
      <c r="Z51" s="98">
        <v>92.5</v>
      </c>
      <c r="AA51" s="98">
        <v>90</v>
      </c>
      <c r="AB51" s="98">
        <v>95</v>
      </c>
      <c r="AC51" s="98">
        <v>92.31</v>
      </c>
      <c r="AD51" s="98">
        <v>92.68</v>
      </c>
      <c r="AE51" s="99">
        <v>92.5</v>
      </c>
      <c r="AF51" s="56">
        <v>46.15</v>
      </c>
      <c r="AG51" s="56">
        <v>25</v>
      </c>
      <c r="AH51" s="56">
        <v>80</v>
      </c>
      <c r="AI51" s="56">
        <v>36.36</v>
      </c>
      <c r="AJ51" s="56">
        <v>53.33</v>
      </c>
      <c r="AK51" s="56">
        <v>44.85</v>
      </c>
      <c r="AL51" s="48">
        <f t="shared" si="24"/>
        <v>46.216666666666669</v>
      </c>
    </row>
    <row r="52" spans="1:38" ht="15.75" customHeight="1">
      <c r="A52" s="67" t="s">
        <v>75</v>
      </c>
      <c r="B52" s="56">
        <v>51.28</v>
      </c>
      <c r="C52" s="56">
        <v>91.18</v>
      </c>
      <c r="D52" s="56">
        <v>7.53</v>
      </c>
      <c r="E52" s="56">
        <v>66.19</v>
      </c>
      <c r="F52" s="56">
        <v>12.84</v>
      </c>
      <c r="G52" s="60">
        <v>39.520000000000003</v>
      </c>
      <c r="H52" s="56">
        <v>51.52</v>
      </c>
      <c r="I52" s="56">
        <v>93.33</v>
      </c>
      <c r="J52" s="56">
        <v>16.670000000000002</v>
      </c>
      <c r="K52" s="56">
        <v>63.64</v>
      </c>
      <c r="L52" s="56">
        <v>27.27</v>
      </c>
      <c r="M52" s="60">
        <v>45.45</v>
      </c>
      <c r="N52" s="56">
        <v>60.61</v>
      </c>
      <c r="O52" s="56">
        <v>7.14</v>
      </c>
      <c r="P52" s="56">
        <v>100</v>
      </c>
      <c r="Q52" s="56">
        <v>13.33</v>
      </c>
      <c r="R52" s="56">
        <v>74.510000000000005</v>
      </c>
      <c r="S52" s="60">
        <v>43.92</v>
      </c>
      <c r="T52" s="51">
        <v>63.64</v>
      </c>
      <c r="U52" s="49">
        <v>65</v>
      </c>
      <c r="V52" s="49">
        <v>61.54</v>
      </c>
      <c r="W52" s="49">
        <v>68.42</v>
      </c>
      <c r="X52" s="49">
        <v>57.14</v>
      </c>
      <c r="Y52" s="60">
        <v>62.78</v>
      </c>
      <c r="Z52" s="56">
        <v>62.5</v>
      </c>
      <c r="AA52" s="56">
        <v>90</v>
      </c>
      <c r="AB52" s="56">
        <v>35</v>
      </c>
      <c r="AC52" s="56">
        <v>70.59</v>
      </c>
      <c r="AD52" s="56">
        <v>48.28</v>
      </c>
      <c r="AE52" s="60">
        <v>59.43</v>
      </c>
      <c r="AF52" s="98">
        <v>89.74</v>
      </c>
      <c r="AG52" s="98">
        <v>91.67</v>
      </c>
      <c r="AH52" s="98">
        <v>86.67</v>
      </c>
      <c r="AI52" s="98">
        <v>91.67</v>
      </c>
      <c r="AJ52" s="98">
        <v>86.67</v>
      </c>
      <c r="AK52" s="99">
        <v>89.17</v>
      </c>
      <c r="AL52" s="48">
        <f t="shared" si="24"/>
        <v>56.711666666666666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48.893333333333324</v>
      </c>
      <c r="H53" s="67"/>
      <c r="I53" s="67"/>
      <c r="J53" s="67"/>
      <c r="K53" s="55"/>
      <c r="L53" s="55"/>
      <c r="M53" s="6">
        <f>AVERAGE(M47:M52)</f>
        <v>40.389999999999993</v>
      </c>
      <c r="N53" s="67"/>
      <c r="O53" s="67"/>
      <c r="P53" s="67"/>
      <c r="Q53" s="55"/>
      <c r="R53" s="55"/>
      <c r="S53" s="6">
        <f>AVERAGE(S47:S52)</f>
        <v>47.53</v>
      </c>
      <c r="T53" s="68"/>
      <c r="U53" s="106"/>
      <c r="V53" s="106"/>
      <c r="W53" s="49"/>
      <c r="X53" s="49"/>
      <c r="Y53" s="6">
        <f>AVERAGE(Y47:Y52)</f>
        <v>62.625</v>
      </c>
      <c r="Z53" s="67"/>
      <c r="AA53" s="67"/>
      <c r="AB53" s="67"/>
      <c r="AC53" s="67"/>
      <c r="AD53" s="67"/>
      <c r="AE53" s="6">
        <f>AVERAGE(AE47:AE52)</f>
        <v>52.201666666666661</v>
      </c>
      <c r="AF53" s="67"/>
      <c r="AG53" s="67"/>
      <c r="AH53" s="67"/>
      <c r="AI53" s="55"/>
      <c r="AJ53" s="55"/>
      <c r="AK53" s="6">
        <f t="shared" ref="AK53:AL53" si="25">AVERAGE(AK47:AK52)</f>
        <v>46.718333333333334</v>
      </c>
      <c r="AL53" s="57">
        <f t="shared" si="25"/>
        <v>49.726388888888891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86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69.7</v>
      </c>
      <c r="I58" s="56">
        <v>69.23</v>
      </c>
      <c r="J58" s="56">
        <v>70</v>
      </c>
      <c r="K58" s="56">
        <v>64.290000000000006</v>
      </c>
      <c r="L58" s="56">
        <v>73.680000000000007</v>
      </c>
      <c r="M58" s="53">
        <v>68.98</v>
      </c>
      <c r="N58" s="56">
        <v>80.650000000000006</v>
      </c>
      <c r="O58" s="56">
        <v>100</v>
      </c>
      <c r="P58" s="56">
        <v>40</v>
      </c>
      <c r="Q58" s="56">
        <v>87.5</v>
      </c>
      <c r="R58" s="56">
        <v>57.14</v>
      </c>
      <c r="S58" s="53">
        <v>72.319999999999993</v>
      </c>
      <c r="T58" s="100">
        <v>60.71</v>
      </c>
      <c r="U58" s="101">
        <v>70.59</v>
      </c>
      <c r="V58" s="101">
        <v>45.45</v>
      </c>
      <c r="W58" s="101">
        <v>68.569999999999993</v>
      </c>
      <c r="X58" s="101">
        <v>47.62</v>
      </c>
      <c r="Y58" s="102">
        <v>58.1</v>
      </c>
      <c r="Z58" s="56">
        <v>45</v>
      </c>
      <c r="AA58" s="56">
        <v>10</v>
      </c>
      <c r="AB58" s="56">
        <v>80</v>
      </c>
      <c r="AC58" s="56">
        <v>15.38</v>
      </c>
      <c r="AD58" s="56">
        <v>59.26</v>
      </c>
      <c r="AE58" s="60">
        <v>37.32</v>
      </c>
      <c r="AF58" s="56">
        <v>57.5</v>
      </c>
      <c r="AG58" s="56">
        <v>76.19</v>
      </c>
      <c r="AH58" s="56">
        <v>36.840000000000003</v>
      </c>
      <c r="AI58" s="56">
        <v>65.31</v>
      </c>
      <c r="AJ58" s="56">
        <v>45.16</v>
      </c>
      <c r="AK58" s="56">
        <v>55.23</v>
      </c>
      <c r="AL58" s="48">
        <f t="shared" ref="AL58:AL63" si="26">AVERAGE(G58,M58,S58,Y58,AE58,AK58)</f>
        <v>58.39</v>
      </c>
    </row>
    <row r="59" spans="1:38" ht="15.75" customHeight="1">
      <c r="A59" s="67" t="s">
        <v>54</v>
      </c>
      <c r="B59" s="56">
        <v>63.92</v>
      </c>
      <c r="C59" s="56">
        <v>63.55</v>
      </c>
      <c r="D59" s="56">
        <v>64.37</v>
      </c>
      <c r="E59" s="56">
        <v>66.02</v>
      </c>
      <c r="F59" s="56">
        <v>61.54</v>
      </c>
      <c r="G59" s="53">
        <v>63.78</v>
      </c>
      <c r="H59" s="98"/>
      <c r="I59" s="98"/>
      <c r="J59" s="98"/>
      <c r="K59" s="98"/>
      <c r="L59" s="98"/>
      <c r="M59" s="99"/>
      <c r="N59" s="56">
        <v>80.650000000000006</v>
      </c>
      <c r="O59" s="56">
        <v>100</v>
      </c>
      <c r="P59" s="56">
        <v>40</v>
      </c>
      <c r="Q59" s="56">
        <v>87.5</v>
      </c>
      <c r="R59" s="56">
        <v>57.14</v>
      </c>
      <c r="S59" s="53">
        <v>72.319999999999993</v>
      </c>
      <c r="T59" s="100">
        <v>71.430000000000007</v>
      </c>
      <c r="U59" s="101">
        <v>100</v>
      </c>
      <c r="V59" s="101">
        <v>27.27</v>
      </c>
      <c r="W59" s="101">
        <v>80.95</v>
      </c>
      <c r="X59" s="101">
        <v>42.86</v>
      </c>
      <c r="Y59" s="102">
        <v>61.9</v>
      </c>
      <c r="Z59" s="56">
        <v>40</v>
      </c>
      <c r="AA59" s="56">
        <v>60</v>
      </c>
      <c r="AB59" s="56">
        <v>20</v>
      </c>
      <c r="AC59" s="56">
        <v>50</v>
      </c>
      <c r="AD59" s="56">
        <v>25</v>
      </c>
      <c r="AE59" s="60">
        <v>37.5</v>
      </c>
      <c r="AF59" s="56">
        <v>52.5</v>
      </c>
      <c r="AG59" s="56">
        <v>95.24</v>
      </c>
      <c r="AH59" s="56">
        <v>5.26</v>
      </c>
      <c r="AI59" s="56">
        <v>67.8</v>
      </c>
      <c r="AJ59" s="56">
        <v>9.52</v>
      </c>
      <c r="AK59" s="56">
        <v>38.659999999999997</v>
      </c>
      <c r="AL59" s="48">
        <f t="shared" si="26"/>
        <v>54.831999999999994</v>
      </c>
    </row>
    <row r="60" spans="1:38" ht="15.75" customHeight="1">
      <c r="A60" s="67" t="s">
        <v>55</v>
      </c>
      <c r="B60" s="56">
        <v>44.85</v>
      </c>
      <c r="C60" s="56">
        <v>0</v>
      </c>
      <c r="D60" s="56">
        <v>100</v>
      </c>
      <c r="E60" s="56">
        <v>0</v>
      </c>
      <c r="F60" s="56">
        <v>61.92</v>
      </c>
      <c r="G60" s="53">
        <v>30.96</v>
      </c>
      <c r="H60" s="56">
        <v>60.61</v>
      </c>
      <c r="I60" s="56">
        <v>0</v>
      </c>
      <c r="J60" s="56">
        <v>100</v>
      </c>
      <c r="K60" s="56">
        <v>0</v>
      </c>
      <c r="L60" s="56">
        <v>75.47</v>
      </c>
      <c r="M60" s="53">
        <v>37.74</v>
      </c>
      <c r="N60" s="98"/>
      <c r="O60" s="98"/>
      <c r="P60" s="98"/>
      <c r="Q60" s="98"/>
      <c r="R60" s="98"/>
      <c r="S60" s="99"/>
      <c r="T60" s="100">
        <v>39.29</v>
      </c>
      <c r="U60" s="101">
        <v>0</v>
      </c>
      <c r="V60" s="101">
        <v>100</v>
      </c>
      <c r="W60" s="101">
        <v>0</v>
      </c>
      <c r="X60" s="101">
        <v>56.41</v>
      </c>
      <c r="Y60" s="102">
        <v>28.21</v>
      </c>
      <c r="Z60" s="56">
        <v>45</v>
      </c>
      <c r="AA60" s="56">
        <v>0</v>
      </c>
      <c r="AB60" s="56">
        <v>90</v>
      </c>
      <c r="AC60" s="56">
        <v>0</v>
      </c>
      <c r="AD60" s="56">
        <v>62.07</v>
      </c>
      <c r="AE60" s="60">
        <v>31.03</v>
      </c>
      <c r="AF60" s="56">
        <v>42.5</v>
      </c>
      <c r="AG60" s="56">
        <v>38.1</v>
      </c>
      <c r="AH60" s="56">
        <v>47.37</v>
      </c>
      <c r="AI60" s="56">
        <v>41.03</v>
      </c>
      <c r="AJ60" s="56">
        <v>43.9</v>
      </c>
      <c r="AK60" s="56">
        <v>42.46</v>
      </c>
      <c r="AL60" s="48">
        <f t="shared" si="26"/>
        <v>34.08</v>
      </c>
    </row>
    <row r="61" spans="1:38" ht="13">
      <c r="A61" s="67" t="s">
        <v>56</v>
      </c>
      <c r="B61" s="56">
        <v>44.85</v>
      </c>
      <c r="C61" s="56">
        <v>0</v>
      </c>
      <c r="D61" s="56">
        <v>100</v>
      </c>
      <c r="E61" s="56">
        <v>0</v>
      </c>
      <c r="F61" s="56">
        <v>61.92</v>
      </c>
      <c r="G61" s="53">
        <v>30.96</v>
      </c>
      <c r="H61" s="56">
        <v>63.64</v>
      </c>
      <c r="I61" s="56">
        <v>7.69</v>
      </c>
      <c r="J61" s="56">
        <v>100</v>
      </c>
      <c r="K61" s="56">
        <v>14.29</v>
      </c>
      <c r="L61" s="56">
        <v>76.92</v>
      </c>
      <c r="M61" s="60">
        <v>45.6</v>
      </c>
      <c r="N61" s="56">
        <v>54.84</v>
      </c>
      <c r="O61" s="56">
        <v>33.33</v>
      </c>
      <c r="P61" s="56">
        <v>100</v>
      </c>
      <c r="Q61" s="56">
        <v>50</v>
      </c>
      <c r="R61" s="56">
        <v>58.82</v>
      </c>
      <c r="S61" s="53">
        <v>54.41</v>
      </c>
      <c r="T61" s="103"/>
      <c r="U61" s="104"/>
      <c r="V61" s="104"/>
      <c r="W61" s="104"/>
      <c r="X61" s="104"/>
      <c r="Y61" s="105"/>
      <c r="Z61" s="56">
        <v>60</v>
      </c>
      <c r="AA61" s="56">
        <v>25</v>
      </c>
      <c r="AB61" s="56">
        <v>95</v>
      </c>
      <c r="AC61" s="56">
        <v>38.46</v>
      </c>
      <c r="AD61" s="56">
        <v>70.37</v>
      </c>
      <c r="AE61" s="60">
        <v>54.42</v>
      </c>
      <c r="AF61" s="56">
        <v>37.5</v>
      </c>
      <c r="AG61" s="56">
        <v>38.1</v>
      </c>
      <c r="AH61" s="56">
        <v>36.840000000000003</v>
      </c>
      <c r="AI61" s="56">
        <v>39.020000000000003</v>
      </c>
      <c r="AJ61" s="56">
        <v>35.9</v>
      </c>
      <c r="AK61" s="56">
        <v>37.46</v>
      </c>
      <c r="AL61" s="48">
        <f t="shared" si="26"/>
        <v>44.57</v>
      </c>
    </row>
    <row r="62" spans="1:38" ht="13">
      <c r="A62" s="67" t="s">
        <v>57</v>
      </c>
      <c r="B62" s="56">
        <v>38.659999999999997</v>
      </c>
      <c r="C62" s="56">
        <v>2.8</v>
      </c>
      <c r="D62" s="56">
        <v>82.76</v>
      </c>
      <c r="E62" s="56">
        <v>4.8</v>
      </c>
      <c r="F62" s="56">
        <v>54.75</v>
      </c>
      <c r="G62" s="60">
        <v>29.78</v>
      </c>
      <c r="H62" s="56">
        <v>45.45</v>
      </c>
      <c r="I62" s="56">
        <v>7.69</v>
      </c>
      <c r="J62" s="56">
        <v>70</v>
      </c>
      <c r="K62" s="56">
        <v>10</v>
      </c>
      <c r="L62" s="56">
        <v>60.87</v>
      </c>
      <c r="M62" s="60">
        <v>35.43</v>
      </c>
      <c r="N62" s="56">
        <v>25.81</v>
      </c>
      <c r="O62" s="56">
        <v>0</v>
      </c>
      <c r="P62" s="56">
        <v>80</v>
      </c>
      <c r="Q62" s="56">
        <v>0</v>
      </c>
      <c r="R62" s="56">
        <v>41.03</v>
      </c>
      <c r="S62" s="60">
        <v>20.51</v>
      </c>
      <c r="T62" s="51">
        <v>42.86</v>
      </c>
      <c r="U62" s="49">
        <v>5.88</v>
      </c>
      <c r="V62" s="49">
        <v>100</v>
      </c>
      <c r="W62" s="49">
        <v>11.11</v>
      </c>
      <c r="X62" s="49">
        <v>57.89</v>
      </c>
      <c r="Y62" s="60">
        <v>34.5</v>
      </c>
      <c r="Z62" s="98"/>
      <c r="AA62" s="98"/>
      <c r="AB62" s="98"/>
      <c r="AC62" s="98"/>
      <c r="AD62" s="98"/>
      <c r="AE62" s="99"/>
      <c r="AF62" s="56">
        <v>47.5</v>
      </c>
      <c r="AG62" s="56">
        <v>9.52</v>
      </c>
      <c r="AH62" s="56">
        <v>89.47</v>
      </c>
      <c r="AI62" s="56">
        <v>16</v>
      </c>
      <c r="AJ62" s="56">
        <v>61.82</v>
      </c>
      <c r="AK62" s="56">
        <v>38.909999999999997</v>
      </c>
      <c r="AL62" s="48">
        <f t="shared" si="26"/>
        <v>31.826000000000001</v>
      </c>
    </row>
    <row r="63" spans="1:38" ht="13">
      <c r="A63" s="67" t="s">
        <v>58</v>
      </c>
      <c r="B63" s="56">
        <v>51.03</v>
      </c>
      <c r="C63" s="56">
        <v>42.99</v>
      </c>
      <c r="D63" s="56">
        <v>60.92</v>
      </c>
      <c r="E63" s="56">
        <v>49.2</v>
      </c>
      <c r="F63" s="56">
        <v>52.74</v>
      </c>
      <c r="G63" s="60">
        <v>50.97</v>
      </c>
      <c r="H63" s="56">
        <v>60.61</v>
      </c>
      <c r="I63" s="56">
        <v>61.54</v>
      </c>
      <c r="J63" s="56">
        <v>60</v>
      </c>
      <c r="K63" s="56">
        <v>55.17</v>
      </c>
      <c r="L63" s="56">
        <v>64.86</v>
      </c>
      <c r="M63" s="60">
        <v>60.02</v>
      </c>
      <c r="N63" s="56">
        <v>48.39</v>
      </c>
      <c r="O63" s="56">
        <v>33.33</v>
      </c>
      <c r="P63" s="56">
        <v>80</v>
      </c>
      <c r="Q63" s="56">
        <v>46.67</v>
      </c>
      <c r="R63" s="56">
        <v>50</v>
      </c>
      <c r="S63" s="60">
        <v>48.33</v>
      </c>
      <c r="T63" s="51">
        <v>53.57</v>
      </c>
      <c r="U63" s="49">
        <v>29.41</v>
      </c>
      <c r="V63" s="49">
        <v>90.91</v>
      </c>
      <c r="W63" s="49">
        <v>43.48</v>
      </c>
      <c r="X63" s="49">
        <v>60.61</v>
      </c>
      <c r="Y63" s="60">
        <v>52.04</v>
      </c>
      <c r="Z63" s="56">
        <v>75</v>
      </c>
      <c r="AA63" s="56">
        <v>80</v>
      </c>
      <c r="AB63" s="56">
        <v>70</v>
      </c>
      <c r="AC63" s="56">
        <v>76.19</v>
      </c>
      <c r="AD63" s="56">
        <v>73.680000000000007</v>
      </c>
      <c r="AE63" s="60">
        <v>74.94</v>
      </c>
      <c r="AF63" s="98"/>
      <c r="AG63" s="98"/>
      <c r="AH63" s="98"/>
      <c r="AI63" s="98"/>
      <c r="AJ63" s="98"/>
      <c r="AK63" s="99"/>
      <c r="AL63" s="48">
        <f t="shared" si="26"/>
        <v>57.259999999999991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41.290000000000006</v>
      </c>
      <c r="H64" s="55"/>
      <c r="I64" s="55"/>
      <c r="J64" s="55"/>
      <c r="K64" s="55"/>
      <c r="L64" s="55"/>
      <c r="M64" s="6">
        <f>AVERAGE(M58:M63)</f>
        <v>49.554000000000002</v>
      </c>
      <c r="N64" s="55"/>
      <c r="O64" s="55"/>
      <c r="P64" s="55"/>
      <c r="Q64" s="55"/>
      <c r="R64" s="55"/>
      <c r="S64" s="6">
        <f>AVERAGE(S58:S63)</f>
        <v>53.577999999999996</v>
      </c>
      <c r="T64" s="51"/>
      <c r="U64" s="49"/>
      <c r="V64" s="49"/>
      <c r="W64" s="49"/>
      <c r="X64" s="49"/>
      <c r="Y64" s="6">
        <f>AVERAGE(Y58:Y63)</f>
        <v>46.95</v>
      </c>
      <c r="Z64" s="55"/>
      <c r="AA64" s="55"/>
      <c r="AB64" s="55"/>
      <c r="AC64" s="55"/>
      <c r="AD64" s="55"/>
      <c r="AE64" s="6">
        <f>AVERAGE(AE58:AE63)</f>
        <v>47.041999999999994</v>
      </c>
      <c r="AF64" s="55"/>
      <c r="AG64" s="55"/>
      <c r="AH64" s="55"/>
      <c r="AI64" s="55"/>
      <c r="AJ64" s="55"/>
      <c r="AK64" s="6">
        <f t="shared" ref="AK64:AL64" si="27">AVERAGE(AK58:AK63)</f>
        <v>42.543999999999997</v>
      </c>
      <c r="AL64" s="57">
        <f t="shared" si="27"/>
        <v>46.826333333333331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63.64</v>
      </c>
      <c r="I68" s="56">
        <v>53.33</v>
      </c>
      <c r="J68" s="56">
        <v>72.22</v>
      </c>
      <c r="K68" s="56">
        <v>57.14</v>
      </c>
      <c r="L68" s="56">
        <v>68.42</v>
      </c>
      <c r="M68" s="53">
        <v>62.78</v>
      </c>
      <c r="N68" s="56">
        <v>50</v>
      </c>
      <c r="O68" s="56">
        <v>54.55</v>
      </c>
      <c r="P68" s="56">
        <v>47.62</v>
      </c>
      <c r="Q68" s="56">
        <v>42.86</v>
      </c>
      <c r="R68" s="56">
        <v>55.56</v>
      </c>
      <c r="S68" s="53">
        <v>49.21</v>
      </c>
      <c r="T68" s="100">
        <v>60.61</v>
      </c>
      <c r="U68" s="101">
        <v>7.14</v>
      </c>
      <c r="V68" s="101">
        <v>100</v>
      </c>
      <c r="W68" s="101">
        <v>13.33</v>
      </c>
      <c r="X68" s="101">
        <v>74.510000000000005</v>
      </c>
      <c r="Y68" s="102">
        <v>43.92</v>
      </c>
      <c r="Z68" s="56">
        <v>55</v>
      </c>
      <c r="AA68" s="56">
        <v>15</v>
      </c>
      <c r="AB68" s="56">
        <v>95</v>
      </c>
      <c r="AC68" s="56">
        <v>25</v>
      </c>
      <c r="AD68" s="56">
        <v>67.86</v>
      </c>
      <c r="AE68" s="60">
        <v>46.43</v>
      </c>
      <c r="AF68" s="56">
        <v>57.5</v>
      </c>
      <c r="AG68" s="56">
        <v>25</v>
      </c>
      <c r="AH68" s="56">
        <v>90</v>
      </c>
      <c r="AI68" s="56">
        <v>37.04</v>
      </c>
      <c r="AJ68" s="56">
        <v>67.92</v>
      </c>
      <c r="AK68" s="56">
        <v>52.48</v>
      </c>
      <c r="AL68" s="48">
        <f t="shared" ref="AL68:AL73" si="28">AVERAGE(G68,M68,S68,Y68,AE68,AK68)</f>
        <v>50.964000000000006</v>
      </c>
    </row>
    <row r="69" spans="1:38" ht="13">
      <c r="A69" s="67" t="s">
        <v>65</v>
      </c>
      <c r="B69" s="56">
        <v>58.97</v>
      </c>
      <c r="C69" s="56">
        <v>70.709999999999994</v>
      </c>
      <c r="D69" s="56">
        <v>46.88</v>
      </c>
      <c r="E69" s="56">
        <v>63.64</v>
      </c>
      <c r="F69" s="56">
        <v>52.94</v>
      </c>
      <c r="G69" s="53">
        <v>58.29</v>
      </c>
      <c r="H69" s="98"/>
      <c r="I69" s="98"/>
      <c r="J69" s="98"/>
      <c r="K69" s="98"/>
      <c r="L69" s="98"/>
      <c r="M69" s="99"/>
      <c r="N69" s="56">
        <v>40.630000000000003</v>
      </c>
      <c r="O69" s="56">
        <v>100</v>
      </c>
      <c r="P69" s="56">
        <v>9.52</v>
      </c>
      <c r="Q69" s="56">
        <v>53.66</v>
      </c>
      <c r="R69" s="56">
        <v>17.39</v>
      </c>
      <c r="S69" s="53">
        <v>35.520000000000003</v>
      </c>
      <c r="T69" s="100">
        <v>45.45</v>
      </c>
      <c r="U69" s="101">
        <v>71.430000000000007</v>
      </c>
      <c r="V69" s="101">
        <v>26.32</v>
      </c>
      <c r="W69" s="101">
        <v>52.63</v>
      </c>
      <c r="X69" s="101">
        <v>35.71</v>
      </c>
      <c r="Y69" s="102">
        <v>44.17</v>
      </c>
      <c r="Z69" s="56">
        <v>60</v>
      </c>
      <c r="AA69" s="56">
        <v>35</v>
      </c>
      <c r="AB69" s="56">
        <v>85</v>
      </c>
      <c r="AC69" s="56">
        <v>46.67</v>
      </c>
      <c r="AD69" s="56">
        <v>68</v>
      </c>
      <c r="AE69" s="60">
        <v>57.33</v>
      </c>
      <c r="AF69" s="56">
        <v>60</v>
      </c>
      <c r="AG69" s="56">
        <v>90</v>
      </c>
      <c r="AH69" s="56">
        <v>30</v>
      </c>
      <c r="AI69" s="56">
        <v>69.23</v>
      </c>
      <c r="AJ69" s="56">
        <v>42.86</v>
      </c>
      <c r="AK69" s="56">
        <v>56.04</v>
      </c>
      <c r="AL69" s="48">
        <f t="shared" si="28"/>
        <v>50.269999999999996</v>
      </c>
    </row>
    <row r="70" spans="1:38" ht="13">
      <c r="A70" s="67" t="s">
        <v>66</v>
      </c>
      <c r="B70" s="56">
        <v>49.23</v>
      </c>
      <c r="C70" s="56">
        <v>0</v>
      </c>
      <c r="D70" s="56">
        <v>100</v>
      </c>
      <c r="E70" s="56">
        <v>0</v>
      </c>
      <c r="F70" s="56">
        <v>65.98</v>
      </c>
      <c r="G70" s="53">
        <v>32.99</v>
      </c>
      <c r="H70" s="56">
        <v>54.55</v>
      </c>
      <c r="I70" s="56">
        <v>0</v>
      </c>
      <c r="J70" s="56">
        <v>100</v>
      </c>
      <c r="K70" s="56">
        <v>0</v>
      </c>
      <c r="L70" s="56">
        <v>70.59</v>
      </c>
      <c r="M70" s="53">
        <v>35.29</v>
      </c>
      <c r="N70" s="98"/>
      <c r="O70" s="98"/>
      <c r="P70" s="98"/>
      <c r="Q70" s="98"/>
      <c r="R70" s="98"/>
      <c r="S70" s="99"/>
      <c r="T70" s="100">
        <v>57.58</v>
      </c>
      <c r="U70" s="101">
        <v>0</v>
      </c>
      <c r="V70" s="101">
        <v>100</v>
      </c>
      <c r="W70" s="101">
        <v>0</v>
      </c>
      <c r="X70" s="101">
        <v>73.08</v>
      </c>
      <c r="Y70" s="102">
        <v>36.54</v>
      </c>
      <c r="Z70" s="56">
        <v>50</v>
      </c>
      <c r="AA70" s="56">
        <v>0</v>
      </c>
      <c r="AB70" s="56">
        <v>100</v>
      </c>
      <c r="AC70" s="56">
        <v>0</v>
      </c>
      <c r="AD70" s="56">
        <v>66.67</v>
      </c>
      <c r="AE70" s="60">
        <v>33.33</v>
      </c>
      <c r="AF70" s="56">
        <v>45</v>
      </c>
      <c r="AG70" s="56">
        <v>10</v>
      </c>
      <c r="AH70" s="56">
        <v>80</v>
      </c>
      <c r="AI70" s="56">
        <v>15.38</v>
      </c>
      <c r="AJ70" s="56">
        <v>59.26</v>
      </c>
      <c r="AK70" s="56">
        <v>37.32</v>
      </c>
      <c r="AL70" s="48">
        <f t="shared" si="28"/>
        <v>35.093999999999994</v>
      </c>
    </row>
    <row r="71" spans="1:38" ht="13">
      <c r="A71" s="67" t="s">
        <v>67</v>
      </c>
      <c r="B71" s="56">
        <v>49.23</v>
      </c>
      <c r="C71" s="56">
        <v>25.25</v>
      </c>
      <c r="D71" s="56">
        <v>73.959999999999994</v>
      </c>
      <c r="E71" s="56">
        <v>33.56</v>
      </c>
      <c r="F71" s="56">
        <v>58.92</v>
      </c>
      <c r="G71" s="53">
        <v>46.24</v>
      </c>
      <c r="H71" s="56">
        <v>54.55</v>
      </c>
      <c r="I71" s="56">
        <v>6.67</v>
      </c>
      <c r="J71" s="56">
        <v>94.44</v>
      </c>
      <c r="K71" s="56">
        <v>11.76</v>
      </c>
      <c r="L71" s="56">
        <v>69.39</v>
      </c>
      <c r="M71" s="60">
        <v>40.58</v>
      </c>
      <c r="N71" s="56">
        <v>40.630000000000003</v>
      </c>
      <c r="O71" s="56">
        <v>100</v>
      </c>
      <c r="P71" s="56">
        <v>9.52</v>
      </c>
      <c r="Q71" s="56">
        <v>53.66</v>
      </c>
      <c r="R71" s="56">
        <v>17.39</v>
      </c>
      <c r="S71" s="53">
        <v>35.520000000000003</v>
      </c>
      <c r="T71" s="103"/>
      <c r="U71" s="104"/>
      <c r="V71" s="104"/>
      <c r="W71" s="104"/>
      <c r="X71" s="104"/>
      <c r="Y71" s="105"/>
      <c r="Z71" s="56">
        <v>32.5</v>
      </c>
      <c r="AA71" s="56">
        <v>20</v>
      </c>
      <c r="AB71" s="56">
        <v>45</v>
      </c>
      <c r="AC71" s="56">
        <v>22.86</v>
      </c>
      <c r="AD71" s="56">
        <v>40</v>
      </c>
      <c r="AE71" s="60">
        <v>31.43</v>
      </c>
      <c r="AF71" s="56">
        <v>55</v>
      </c>
      <c r="AG71" s="56">
        <v>85</v>
      </c>
      <c r="AH71" s="56">
        <v>25</v>
      </c>
      <c r="AI71" s="56">
        <v>65.38</v>
      </c>
      <c r="AJ71" s="56">
        <v>35.71</v>
      </c>
      <c r="AK71" s="56">
        <v>50.55</v>
      </c>
      <c r="AL71" s="48">
        <f t="shared" si="28"/>
        <v>40.863999999999997</v>
      </c>
    </row>
    <row r="72" spans="1:38" ht="13">
      <c r="A72" s="67" t="s">
        <v>68</v>
      </c>
      <c r="B72" s="56">
        <v>58.97</v>
      </c>
      <c r="C72" s="56">
        <v>90.91</v>
      </c>
      <c r="D72" s="56">
        <v>26.04</v>
      </c>
      <c r="E72" s="56">
        <v>69.23</v>
      </c>
      <c r="F72" s="56">
        <v>38.46</v>
      </c>
      <c r="G72" s="60">
        <v>53.85</v>
      </c>
      <c r="H72" s="56">
        <v>54.55</v>
      </c>
      <c r="I72" s="56">
        <v>100</v>
      </c>
      <c r="J72" s="56">
        <v>16.670000000000002</v>
      </c>
      <c r="K72" s="56">
        <v>66.67</v>
      </c>
      <c r="L72" s="56">
        <v>28.57</v>
      </c>
      <c r="M72" s="60">
        <v>47.62</v>
      </c>
      <c r="N72" s="56">
        <v>68.75</v>
      </c>
      <c r="O72" s="56">
        <v>9.09</v>
      </c>
      <c r="P72" s="56">
        <v>100</v>
      </c>
      <c r="Q72" s="56">
        <v>16.670000000000002</v>
      </c>
      <c r="R72" s="56">
        <v>80.77</v>
      </c>
      <c r="S72" s="60">
        <v>48.72</v>
      </c>
      <c r="T72" s="51">
        <v>30.3</v>
      </c>
      <c r="U72" s="49">
        <v>35.71</v>
      </c>
      <c r="V72" s="49">
        <v>26.32</v>
      </c>
      <c r="W72" s="49">
        <v>30.3</v>
      </c>
      <c r="X72" s="49">
        <v>30.3</v>
      </c>
      <c r="Y72" s="60">
        <v>30.3</v>
      </c>
      <c r="Z72" s="98"/>
      <c r="AA72" s="98"/>
      <c r="AB72" s="98"/>
      <c r="AC72" s="98"/>
      <c r="AD72" s="98"/>
      <c r="AE72" s="99"/>
      <c r="AF72" s="56">
        <v>72.5</v>
      </c>
      <c r="AG72" s="56">
        <v>50</v>
      </c>
      <c r="AH72" s="56">
        <v>95</v>
      </c>
      <c r="AI72" s="56">
        <v>64.52</v>
      </c>
      <c r="AJ72" s="56">
        <v>77.55</v>
      </c>
      <c r="AK72" s="56">
        <v>71.03</v>
      </c>
      <c r="AL72" s="48">
        <f t="shared" si="28"/>
        <v>50.304000000000002</v>
      </c>
    </row>
    <row r="73" spans="1:38" ht="13">
      <c r="A73" s="67" t="s">
        <v>69</v>
      </c>
      <c r="B73" s="56">
        <v>49.74</v>
      </c>
      <c r="C73" s="56">
        <v>20.2</v>
      </c>
      <c r="D73" s="56">
        <v>80.209999999999994</v>
      </c>
      <c r="E73" s="56">
        <v>28.99</v>
      </c>
      <c r="F73" s="56">
        <v>61.11</v>
      </c>
      <c r="G73" s="60">
        <v>45.05</v>
      </c>
      <c r="H73" s="56">
        <v>48.48</v>
      </c>
      <c r="I73" s="56">
        <v>26.67</v>
      </c>
      <c r="J73" s="56">
        <v>66.67</v>
      </c>
      <c r="K73" s="56">
        <v>32</v>
      </c>
      <c r="L73" s="56">
        <v>58.54</v>
      </c>
      <c r="M73" s="60">
        <v>45.27</v>
      </c>
      <c r="N73" s="56">
        <v>65.63</v>
      </c>
      <c r="O73" s="56">
        <v>0</v>
      </c>
      <c r="P73" s="56">
        <v>100</v>
      </c>
      <c r="Q73" s="56">
        <v>0</v>
      </c>
      <c r="R73" s="56">
        <v>79.25</v>
      </c>
      <c r="S73" s="60">
        <v>39.619999999999997</v>
      </c>
      <c r="T73" s="51">
        <v>57.58</v>
      </c>
      <c r="U73" s="49">
        <v>0</v>
      </c>
      <c r="V73" s="49">
        <v>100</v>
      </c>
      <c r="W73" s="49">
        <v>0</v>
      </c>
      <c r="X73" s="49">
        <v>73.08</v>
      </c>
      <c r="Y73" s="60">
        <v>36.54</v>
      </c>
      <c r="Z73" s="56">
        <v>60</v>
      </c>
      <c r="AA73" s="56">
        <v>40</v>
      </c>
      <c r="AB73" s="56">
        <v>80</v>
      </c>
      <c r="AC73" s="56">
        <v>50</v>
      </c>
      <c r="AD73" s="56">
        <v>66.67</v>
      </c>
      <c r="AE73" s="60">
        <v>58.33</v>
      </c>
      <c r="AF73" s="98"/>
      <c r="AG73" s="98"/>
      <c r="AH73" s="98"/>
      <c r="AI73" s="98"/>
      <c r="AJ73" s="98"/>
      <c r="AK73" s="99"/>
      <c r="AL73" s="48">
        <f t="shared" si="28"/>
        <v>44.962000000000003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47.284000000000006</v>
      </c>
      <c r="H74" s="55"/>
      <c r="I74" s="55"/>
      <c r="J74" s="55"/>
      <c r="K74" s="55"/>
      <c r="L74" s="55"/>
      <c r="M74" s="6">
        <f>AVERAGE(M68:M73)</f>
        <v>46.308</v>
      </c>
      <c r="N74" s="55"/>
      <c r="O74" s="55"/>
      <c r="P74" s="55"/>
      <c r="Q74" s="55"/>
      <c r="R74" s="55"/>
      <c r="S74" s="6">
        <f>AVERAGE(S68:S73)</f>
        <v>41.718000000000004</v>
      </c>
      <c r="T74" s="51"/>
      <c r="U74" s="49"/>
      <c r="V74" s="49"/>
      <c r="W74" s="49"/>
      <c r="X74" s="49"/>
      <c r="Y74" s="6">
        <f>AVERAGE(Y68:Y73)</f>
        <v>38.293999999999997</v>
      </c>
      <c r="Z74" s="55"/>
      <c r="AA74" s="55"/>
      <c r="AB74" s="55"/>
      <c r="AC74" s="55"/>
      <c r="AD74" s="55"/>
      <c r="AE74" s="6">
        <f>AVERAGE(AE68:AE73)</f>
        <v>45.36999999999999</v>
      </c>
      <c r="AF74" s="55"/>
      <c r="AG74" s="55"/>
      <c r="AH74" s="55"/>
      <c r="AI74" s="55"/>
      <c r="AJ74" s="54"/>
      <c r="AK74" s="6">
        <f t="shared" ref="AK74:AL74" si="29">AVERAGE(AK68:AK73)</f>
        <v>53.483999999999995</v>
      </c>
      <c r="AL74" s="57">
        <f t="shared" si="29"/>
        <v>45.409666666666674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63.64</v>
      </c>
      <c r="I78" s="56">
        <v>73.33</v>
      </c>
      <c r="J78" s="56">
        <v>55.56</v>
      </c>
      <c r="K78" s="56">
        <v>64.709999999999994</v>
      </c>
      <c r="L78" s="56">
        <v>62.5</v>
      </c>
      <c r="M78" s="53">
        <v>63.6</v>
      </c>
      <c r="N78" s="56">
        <v>39.39</v>
      </c>
      <c r="O78" s="56">
        <v>92.86</v>
      </c>
      <c r="P78" s="56">
        <v>0</v>
      </c>
      <c r="Q78" s="56">
        <v>56.52</v>
      </c>
      <c r="R78" s="56">
        <v>0</v>
      </c>
      <c r="S78" s="53">
        <v>28.26</v>
      </c>
      <c r="T78" s="100">
        <v>42.42</v>
      </c>
      <c r="U78" s="101">
        <v>5</v>
      </c>
      <c r="V78" s="101">
        <v>100</v>
      </c>
      <c r="W78" s="101">
        <v>9.52</v>
      </c>
      <c r="X78" s="101">
        <v>57.78</v>
      </c>
      <c r="Y78" s="102">
        <v>33.65</v>
      </c>
      <c r="Z78" s="56">
        <v>52.5</v>
      </c>
      <c r="AA78" s="56">
        <v>25</v>
      </c>
      <c r="AB78" s="56">
        <v>80</v>
      </c>
      <c r="AC78" s="56">
        <v>34.479999999999997</v>
      </c>
      <c r="AD78" s="56">
        <v>62.75</v>
      </c>
      <c r="AE78" s="60">
        <v>48.61</v>
      </c>
      <c r="AF78" s="56">
        <v>48.72</v>
      </c>
      <c r="AG78" s="56">
        <v>29.17</v>
      </c>
      <c r="AH78" s="56">
        <v>80</v>
      </c>
      <c r="AI78" s="56">
        <v>41.18</v>
      </c>
      <c r="AJ78" s="56">
        <v>54.55</v>
      </c>
      <c r="AK78" s="56">
        <v>47.86</v>
      </c>
      <c r="AL78" s="48">
        <f t="shared" ref="AL78:AL83" si="30">AVERAGE(G78,M78,S78,Y78,AE78,AK78)</f>
        <v>44.396000000000001</v>
      </c>
    </row>
    <row r="79" spans="1:38" ht="13">
      <c r="A79" s="67" t="s">
        <v>71</v>
      </c>
      <c r="B79" s="56">
        <v>56.41</v>
      </c>
      <c r="C79" s="56">
        <v>63.73</v>
      </c>
      <c r="D79" s="56">
        <v>48.39</v>
      </c>
      <c r="E79" s="56">
        <v>60.47</v>
      </c>
      <c r="F79" s="56">
        <v>51.43</v>
      </c>
      <c r="G79" s="53">
        <v>55.95</v>
      </c>
      <c r="H79" s="98"/>
      <c r="I79" s="98"/>
      <c r="J79" s="98"/>
      <c r="K79" s="98"/>
      <c r="L79" s="98"/>
      <c r="M79" s="99"/>
      <c r="N79" s="56">
        <v>69.7</v>
      </c>
      <c r="O79" s="56">
        <v>71.430000000000007</v>
      </c>
      <c r="P79" s="56">
        <v>68.42</v>
      </c>
      <c r="Q79" s="56">
        <v>66.67</v>
      </c>
      <c r="R79" s="56">
        <v>72.22</v>
      </c>
      <c r="S79" s="53">
        <v>69.44</v>
      </c>
      <c r="T79" s="100">
        <v>78.790000000000006</v>
      </c>
      <c r="U79" s="101">
        <v>100</v>
      </c>
      <c r="V79" s="101">
        <v>46.15</v>
      </c>
      <c r="W79" s="101">
        <v>85.11</v>
      </c>
      <c r="X79" s="101">
        <v>63.16</v>
      </c>
      <c r="Y79" s="102">
        <v>74.13</v>
      </c>
      <c r="Z79" s="56">
        <v>55</v>
      </c>
      <c r="AA79" s="56">
        <v>65</v>
      </c>
      <c r="AB79" s="56">
        <v>45</v>
      </c>
      <c r="AC79" s="56">
        <v>59.09</v>
      </c>
      <c r="AD79" s="56">
        <v>50</v>
      </c>
      <c r="AE79" s="60">
        <v>54.55</v>
      </c>
      <c r="AF79" s="56">
        <v>61.54</v>
      </c>
      <c r="AG79" s="56">
        <v>58.33</v>
      </c>
      <c r="AH79" s="56">
        <v>66.67</v>
      </c>
      <c r="AI79" s="56">
        <v>65.12</v>
      </c>
      <c r="AJ79" s="56">
        <v>57.14</v>
      </c>
      <c r="AK79" s="56">
        <v>61.13</v>
      </c>
      <c r="AL79" s="48">
        <f t="shared" si="30"/>
        <v>63.04</v>
      </c>
    </row>
    <row r="80" spans="1:38" ht="13">
      <c r="A80" s="67" t="s">
        <v>72</v>
      </c>
      <c r="B80" s="56">
        <v>47.69</v>
      </c>
      <c r="C80" s="56">
        <v>6.86</v>
      </c>
      <c r="D80" s="56">
        <v>92.47</v>
      </c>
      <c r="E80" s="56">
        <v>12.07</v>
      </c>
      <c r="F80" s="56">
        <v>62.77</v>
      </c>
      <c r="G80" s="53">
        <v>37.42</v>
      </c>
      <c r="H80" s="56">
        <v>54.55</v>
      </c>
      <c r="I80" s="56">
        <v>6.67</v>
      </c>
      <c r="J80" s="56">
        <v>94.44</v>
      </c>
      <c r="K80" s="56">
        <v>11.76</v>
      </c>
      <c r="L80" s="56">
        <v>69.39</v>
      </c>
      <c r="M80" s="53">
        <v>40.58</v>
      </c>
      <c r="N80" s="98"/>
      <c r="O80" s="98"/>
      <c r="P80" s="98"/>
      <c r="Q80" s="98"/>
      <c r="R80" s="98"/>
      <c r="S80" s="99"/>
      <c r="T80" s="100">
        <v>51.52</v>
      </c>
      <c r="U80" s="101">
        <v>20</v>
      </c>
      <c r="V80" s="101">
        <v>100</v>
      </c>
      <c r="W80" s="101">
        <v>33.33</v>
      </c>
      <c r="X80" s="101">
        <v>61.9</v>
      </c>
      <c r="Y80" s="102">
        <v>47.62</v>
      </c>
      <c r="Z80" s="56">
        <v>50</v>
      </c>
      <c r="AA80" s="56">
        <v>10</v>
      </c>
      <c r="AB80" s="56">
        <v>90</v>
      </c>
      <c r="AC80" s="56">
        <v>16.670000000000002</v>
      </c>
      <c r="AD80" s="56">
        <v>64.290000000000006</v>
      </c>
      <c r="AE80" s="60">
        <v>40.479999999999997</v>
      </c>
      <c r="AF80" s="56">
        <v>38.46</v>
      </c>
      <c r="AG80" s="56">
        <v>0</v>
      </c>
      <c r="AH80" s="56">
        <v>100</v>
      </c>
      <c r="AI80" s="56">
        <v>0</v>
      </c>
      <c r="AJ80" s="56">
        <v>55.56</v>
      </c>
      <c r="AK80" s="56">
        <v>27.78</v>
      </c>
      <c r="AL80" s="48">
        <f t="shared" si="30"/>
        <v>38.775999999999996</v>
      </c>
    </row>
    <row r="81" spans="1:38" ht="13">
      <c r="A81" s="67" t="s">
        <v>73</v>
      </c>
      <c r="B81" s="56">
        <v>47.69</v>
      </c>
      <c r="C81" s="56">
        <v>0</v>
      </c>
      <c r="D81" s="56">
        <v>100</v>
      </c>
      <c r="E81" s="56">
        <v>0</v>
      </c>
      <c r="F81" s="56">
        <v>64.58</v>
      </c>
      <c r="G81" s="53">
        <v>32.29</v>
      </c>
      <c r="H81" s="56">
        <v>54.55</v>
      </c>
      <c r="I81" s="56">
        <v>0</v>
      </c>
      <c r="J81" s="56">
        <v>100</v>
      </c>
      <c r="K81" s="56">
        <v>0</v>
      </c>
      <c r="L81" s="56">
        <v>70.59</v>
      </c>
      <c r="M81" s="53">
        <v>35.29</v>
      </c>
      <c r="N81" s="56">
        <v>57.58</v>
      </c>
      <c r="O81" s="56">
        <v>14.29</v>
      </c>
      <c r="P81" s="56">
        <v>89.47</v>
      </c>
      <c r="Q81" s="56">
        <v>22.22</v>
      </c>
      <c r="R81" s="56">
        <v>70.83</v>
      </c>
      <c r="S81" s="53">
        <v>46.53</v>
      </c>
      <c r="T81" s="103"/>
      <c r="U81" s="104"/>
      <c r="V81" s="104"/>
      <c r="W81" s="104"/>
      <c r="X81" s="104"/>
      <c r="Y81" s="105"/>
      <c r="Z81" s="56">
        <v>47.5</v>
      </c>
      <c r="AA81" s="56">
        <v>5</v>
      </c>
      <c r="AB81" s="56">
        <v>90</v>
      </c>
      <c r="AC81" s="56">
        <v>8.6999999999999993</v>
      </c>
      <c r="AD81" s="56">
        <v>63.16</v>
      </c>
      <c r="AE81" s="60">
        <v>35.93</v>
      </c>
      <c r="AF81" s="56">
        <v>30.77</v>
      </c>
      <c r="AG81" s="56">
        <v>0</v>
      </c>
      <c r="AH81" s="56">
        <v>80</v>
      </c>
      <c r="AI81" s="56">
        <v>0</v>
      </c>
      <c r="AJ81" s="56">
        <v>47.06</v>
      </c>
      <c r="AK81" s="56">
        <v>23.53</v>
      </c>
      <c r="AL81" s="48">
        <f t="shared" si="30"/>
        <v>34.713999999999999</v>
      </c>
    </row>
    <row r="82" spans="1:38" ht="13">
      <c r="A82" s="67" t="s">
        <v>74</v>
      </c>
      <c r="B82" s="56">
        <v>48.21</v>
      </c>
      <c r="C82" s="56">
        <v>1.96</v>
      </c>
      <c r="D82" s="56">
        <v>98.92</v>
      </c>
      <c r="E82" s="56">
        <v>3.81</v>
      </c>
      <c r="F82" s="56">
        <v>64.56</v>
      </c>
      <c r="G82" s="60">
        <v>34.19</v>
      </c>
      <c r="H82" s="56">
        <v>51.52</v>
      </c>
      <c r="I82" s="56">
        <v>0</v>
      </c>
      <c r="J82" s="56">
        <v>94.44</v>
      </c>
      <c r="K82" s="56">
        <v>0</v>
      </c>
      <c r="L82" s="56">
        <v>68</v>
      </c>
      <c r="M82" s="60">
        <v>34</v>
      </c>
      <c r="N82" s="56">
        <v>57.58</v>
      </c>
      <c r="O82" s="56">
        <v>0</v>
      </c>
      <c r="P82" s="56">
        <v>100</v>
      </c>
      <c r="Q82" s="56">
        <v>0</v>
      </c>
      <c r="R82" s="56">
        <v>73.08</v>
      </c>
      <c r="S82" s="60">
        <v>36.54</v>
      </c>
      <c r="T82" s="51">
        <v>39.39</v>
      </c>
      <c r="U82" s="49">
        <v>0</v>
      </c>
      <c r="V82" s="49">
        <v>100</v>
      </c>
      <c r="W82" s="49">
        <v>0</v>
      </c>
      <c r="X82" s="49">
        <v>56.52</v>
      </c>
      <c r="Y82" s="60">
        <v>28.26</v>
      </c>
      <c r="Z82" s="98"/>
      <c r="AA82" s="98"/>
      <c r="AB82" s="98"/>
      <c r="AC82" s="98"/>
      <c r="AD82" s="98"/>
      <c r="AE82" s="99"/>
      <c r="AF82" s="58">
        <v>38.46</v>
      </c>
      <c r="AG82" s="59">
        <v>4.17</v>
      </c>
      <c r="AH82" s="59">
        <v>93.33</v>
      </c>
      <c r="AI82" s="59">
        <v>7.69</v>
      </c>
      <c r="AJ82" s="59">
        <v>53.85</v>
      </c>
      <c r="AK82" s="56">
        <v>30.77</v>
      </c>
      <c r="AL82" s="48">
        <f t="shared" si="30"/>
        <v>32.751999999999995</v>
      </c>
    </row>
    <row r="83" spans="1:38" ht="13">
      <c r="A83" s="67" t="s">
        <v>75</v>
      </c>
      <c r="B83" s="56">
        <v>51.79</v>
      </c>
      <c r="C83" s="56">
        <v>43.14</v>
      </c>
      <c r="D83" s="56">
        <v>61.29</v>
      </c>
      <c r="E83" s="56">
        <v>48.35</v>
      </c>
      <c r="F83" s="56">
        <v>54.81</v>
      </c>
      <c r="G83" s="60">
        <v>51.58</v>
      </c>
      <c r="H83" s="56">
        <v>54.55</v>
      </c>
      <c r="I83" s="56">
        <v>46.67</v>
      </c>
      <c r="J83" s="56">
        <v>61.11</v>
      </c>
      <c r="K83" s="56">
        <v>48.28</v>
      </c>
      <c r="L83" s="56">
        <v>59.46</v>
      </c>
      <c r="M83" s="60">
        <v>53.87</v>
      </c>
      <c r="N83" s="56">
        <v>54.55</v>
      </c>
      <c r="O83" s="56">
        <v>0</v>
      </c>
      <c r="P83" s="56">
        <v>94.74</v>
      </c>
      <c r="Q83" s="56">
        <v>0</v>
      </c>
      <c r="R83" s="56">
        <v>70.59</v>
      </c>
      <c r="S83" s="60">
        <v>35.29</v>
      </c>
      <c r="T83" s="51">
        <v>18.18</v>
      </c>
      <c r="U83" s="49">
        <v>0</v>
      </c>
      <c r="V83" s="49">
        <v>46.15</v>
      </c>
      <c r="W83" s="49">
        <v>0</v>
      </c>
      <c r="X83" s="49">
        <v>30.77</v>
      </c>
      <c r="Y83" s="60">
        <v>15.38</v>
      </c>
      <c r="Z83" s="56">
        <v>62.5</v>
      </c>
      <c r="AA83" s="56">
        <v>40</v>
      </c>
      <c r="AB83" s="56">
        <v>85</v>
      </c>
      <c r="AC83" s="56">
        <v>51.61</v>
      </c>
      <c r="AD83" s="56">
        <v>69.39</v>
      </c>
      <c r="AE83" s="60">
        <v>60.5</v>
      </c>
      <c r="AF83" s="98"/>
      <c r="AG83" s="98"/>
      <c r="AH83" s="98"/>
      <c r="AI83" s="98"/>
      <c r="AJ83" s="98"/>
      <c r="AK83" s="99"/>
      <c r="AL83" s="48">
        <f t="shared" si="30"/>
        <v>43.323999999999998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42.286000000000001</v>
      </c>
      <c r="H84" s="67"/>
      <c r="I84" s="67"/>
      <c r="J84" s="67"/>
      <c r="K84" s="55"/>
      <c r="L84" s="55"/>
      <c r="M84" s="6">
        <f>AVERAGE(M78:M83)</f>
        <v>45.468000000000004</v>
      </c>
      <c r="N84" s="67"/>
      <c r="O84" s="67"/>
      <c r="P84" s="67"/>
      <c r="Q84" s="55"/>
      <c r="R84" s="55"/>
      <c r="S84" s="6">
        <f>AVERAGE(S78:S83)</f>
        <v>43.212000000000003</v>
      </c>
      <c r="T84" s="68"/>
      <c r="U84" s="106"/>
      <c r="V84" s="106"/>
      <c r="W84" s="49"/>
      <c r="X84" s="49"/>
      <c r="Y84" s="6">
        <f>AVERAGE(Y78:Y83)</f>
        <v>39.808</v>
      </c>
      <c r="Z84" s="67"/>
      <c r="AA84" s="67"/>
      <c r="AB84" s="67"/>
      <c r="AC84" s="67"/>
      <c r="AD84" s="67"/>
      <c r="AE84" s="6">
        <f>AVERAGE(AE78:AE83)</f>
        <v>48.013999999999996</v>
      </c>
      <c r="AF84" s="67"/>
      <c r="AG84" s="67"/>
      <c r="AH84" s="67"/>
      <c r="AI84" s="55"/>
      <c r="AJ84" s="55"/>
      <c r="AK84" s="6">
        <f t="shared" ref="AK84:AL84" si="31">AVERAGE(AK78:AK83)</f>
        <v>38.214000000000006</v>
      </c>
      <c r="AL84" s="57">
        <f t="shared" si="31"/>
        <v>42.833666666666666</v>
      </c>
    </row>
    <row r="85" spans="1:38" ht="13">
      <c r="G85" s="66"/>
      <c r="M85" s="66"/>
      <c r="S85" s="66"/>
      <c r="Y85" s="66"/>
      <c r="AE85" s="66"/>
    </row>
    <row r="86" spans="1:38" ht="16">
      <c r="A86" s="108" t="s">
        <v>87</v>
      </c>
      <c r="B86" s="64"/>
      <c r="C86" s="64"/>
      <c r="D86" s="64"/>
      <c r="E86" s="46"/>
      <c r="F86" s="46"/>
      <c r="G86" s="45"/>
      <c r="H86" s="64"/>
      <c r="I86" s="64"/>
      <c r="J86" s="64"/>
      <c r="K86" s="46"/>
      <c r="L86" s="46"/>
      <c r="M86" s="45"/>
      <c r="N86" s="64"/>
      <c r="O86" s="64"/>
      <c r="P86" s="64"/>
      <c r="Q86" s="46"/>
      <c r="R86" s="46"/>
      <c r="S86" s="45"/>
      <c r="T86" s="109"/>
      <c r="U86" s="109"/>
      <c r="V86" s="109"/>
      <c r="W86" s="96"/>
      <c r="X86" s="96"/>
      <c r="Y86" s="97"/>
      <c r="Z86" s="64"/>
      <c r="AA86" s="64"/>
      <c r="AB86" s="64"/>
      <c r="AC86" s="64"/>
      <c r="AD86" s="64"/>
      <c r="AE86" s="65"/>
      <c r="AF86" s="64"/>
      <c r="AG86" s="64"/>
      <c r="AH86" s="64"/>
      <c r="AI86" s="46"/>
      <c r="AJ86" s="46"/>
      <c r="AK86" s="45"/>
      <c r="AL86" s="44"/>
    </row>
    <row r="87" spans="1:38" ht="13">
      <c r="A87" s="172" t="s">
        <v>85</v>
      </c>
      <c r="B87" s="173" t="s">
        <v>53</v>
      </c>
      <c r="C87" s="145"/>
      <c r="D87" s="145"/>
      <c r="E87" s="145"/>
      <c r="F87" s="145"/>
      <c r="G87" s="146"/>
      <c r="H87" s="173" t="s">
        <v>54</v>
      </c>
      <c r="I87" s="145"/>
      <c r="J87" s="145"/>
      <c r="K87" s="145"/>
      <c r="L87" s="145"/>
      <c r="M87" s="146"/>
      <c r="N87" s="173" t="s">
        <v>55</v>
      </c>
      <c r="O87" s="145"/>
      <c r="P87" s="145"/>
      <c r="Q87" s="145"/>
      <c r="R87" s="145"/>
      <c r="S87" s="146"/>
      <c r="T87" s="174" t="s">
        <v>56</v>
      </c>
      <c r="U87" s="175"/>
      <c r="V87" s="175"/>
      <c r="W87" s="175"/>
      <c r="X87" s="175"/>
      <c r="Y87" s="149"/>
      <c r="Z87" s="173" t="s">
        <v>57</v>
      </c>
      <c r="AA87" s="145"/>
      <c r="AB87" s="145"/>
      <c r="AC87" s="145"/>
      <c r="AD87" s="145"/>
      <c r="AE87" s="146"/>
      <c r="AF87" s="173" t="s">
        <v>88</v>
      </c>
      <c r="AG87" s="145"/>
      <c r="AH87" s="145"/>
      <c r="AI87" s="145"/>
      <c r="AJ87" s="145"/>
      <c r="AK87" s="146"/>
      <c r="AL87" s="6" t="s">
        <v>59</v>
      </c>
    </row>
    <row r="88" spans="1:38" ht="13">
      <c r="A88" s="152"/>
      <c r="B88" s="67" t="s">
        <v>43</v>
      </c>
      <c r="C88" s="106" t="s">
        <v>7</v>
      </c>
      <c r="D88" s="106" t="s">
        <v>8</v>
      </c>
      <c r="E88" s="49" t="s">
        <v>60</v>
      </c>
      <c r="F88" s="49" t="s">
        <v>61</v>
      </c>
      <c r="G88" s="50" t="s">
        <v>62</v>
      </c>
      <c r="H88" s="67" t="s">
        <v>43</v>
      </c>
      <c r="I88" s="106" t="s">
        <v>7</v>
      </c>
      <c r="J88" s="106" t="s">
        <v>8</v>
      </c>
      <c r="K88" s="49" t="s">
        <v>60</v>
      </c>
      <c r="L88" s="49" t="s">
        <v>61</v>
      </c>
      <c r="M88" s="50" t="s">
        <v>62</v>
      </c>
      <c r="N88" s="67" t="s">
        <v>43</v>
      </c>
      <c r="O88" s="106" t="s">
        <v>7</v>
      </c>
      <c r="P88" s="106" t="s">
        <v>8</v>
      </c>
      <c r="Q88" s="49" t="s">
        <v>60</v>
      </c>
      <c r="R88" s="49" t="s">
        <v>61</v>
      </c>
      <c r="S88" s="50" t="s">
        <v>62</v>
      </c>
      <c r="T88" s="68" t="s">
        <v>43</v>
      </c>
      <c r="U88" s="106" t="s">
        <v>7</v>
      </c>
      <c r="V88" s="106" t="s">
        <v>8</v>
      </c>
      <c r="W88" s="49" t="s">
        <v>60</v>
      </c>
      <c r="X88" s="49" t="s">
        <v>61</v>
      </c>
      <c r="Y88" s="50" t="s">
        <v>62</v>
      </c>
      <c r="Z88" s="67" t="s">
        <v>43</v>
      </c>
      <c r="AA88" s="106" t="s">
        <v>7</v>
      </c>
      <c r="AB88" s="106" t="s">
        <v>8</v>
      </c>
      <c r="AC88" s="49" t="s">
        <v>60</v>
      </c>
      <c r="AD88" s="49" t="s">
        <v>61</v>
      </c>
      <c r="AE88" s="50" t="s">
        <v>62</v>
      </c>
      <c r="AF88" s="67" t="s">
        <v>43</v>
      </c>
      <c r="AG88" s="106" t="s">
        <v>7</v>
      </c>
      <c r="AH88" s="106" t="s">
        <v>8</v>
      </c>
      <c r="AI88" s="49" t="s">
        <v>60</v>
      </c>
      <c r="AJ88" s="49" t="s">
        <v>61</v>
      </c>
      <c r="AK88" s="50" t="s">
        <v>62</v>
      </c>
      <c r="AL88" s="48"/>
    </row>
    <row r="89" spans="1:38" ht="13">
      <c r="A89" s="67" t="s">
        <v>53</v>
      </c>
      <c r="B89" s="98">
        <v>91.75</v>
      </c>
      <c r="C89" s="98">
        <v>90.65</v>
      </c>
      <c r="D89" s="98">
        <v>93.1</v>
      </c>
      <c r="E89" s="98">
        <v>92.38</v>
      </c>
      <c r="F89" s="98">
        <v>91.01</v>
      </c>
      <c r="G89" s="99">
        <v>91.7</v>
      </c>
      <c r="H89" s="56">
        <v>60.61</v>
      </c>
      <c r="I89" s="56">
        <v>61.54</v>
      </c>
      <c r="J89" s="56">
        <v>60</v>
      </c>
      <c r="K89" s="56">
        <v>55.17</v>
      </c>
      <c r="L89" s="56">
        <v>64.86</v>
      </c>
      <c r="M89" s="53">
        <v>60.02</v>
      </c>
      <c r="N89" s="56">
        <v>77.42</v>
      </c>
      <c r="O89" s="56">
        <v>100</v>
      </c>
      <c r="P89" s="56">
        <v>30</v>
      </c>
      <c r="Q89" s="56">
        <v>85.71</v>
      </c>
      <c r="R89" s="56">
        <v>46.15</v>
      </c>
      <c r="S89" s="53">
        <v>65.930000000000007</v>
      </c>
      <c r="T89" s="100">
        <v>71.430000000000007</v>
      </c>
      <c r="U89" s="101">
        <v>100</v>
      </c>
      <c r="V89" s="101">
        <v>27.27</v>
      </c>
      <c r="W89" s="101">
        <v>80.95</v>
      </c>
      <c r="X89" s="101">
        <v>42.86</v>
      </c>
      <c r="Y89" s="102">
        <v>61.9</v>
      </c>
      <c r="Z89" s="56">
        <v>40</v>
      </c>
      <c r="AA89" s="56">
        <v>5</v>
      </c>
      <c r="AB89" s="56">
        <v>75</v>
      </c>
      <c r="AC89" s="56">
        <v>7.69</v>
      </c>
      <c r="AD89" s="56">
        <v>55.56</v>
      </c>
      <c r="AE89" s="60">
        <v>31.62</v>
      </c>
      <c r="AF89" s="56">
        <v>55</v>
      </c>
      <c r="AG89" s="56">
        <v>52.38</v>
      </c>
      <c r="AH89" s="56">
        <v>57.89</v>
      </c>
      <c r="AI89" s="56">
        <v>55</v>
      </c>
      <c r="AJ89" s="56">
        <v>55</v>
      </c>
      <c r="AK89" s="56">
        <v>55</v>
      </c>
      <c r="AL89" s="48">
        <f t="shared" ref="AL89:AL94" si="32">AVERAGE(G89,M89,S89,Y89,AE89,AK89)</f>
        <v>61.028333333333336</v>
      </c>
    </row>
    <row r="90" spans="1:38" ht="13">
      <c r="A90" s="67" t="s">
        <v>54</v>
      </c>
      <c r="B90" s="56">
        <v>68.56</v>
      </c>
      <c r="C90" s="56">
        <v>71.959999999999994</v>
      </c>
      <c r="D90" s="56">
        <v>64.37</v>
      </c>
      <c r="E90" s="56">
        <v>71.63</v>
      </c>
      <c r="F90" s="56">
        <v>64.739999999999995</v>
      </c>
      <c r="G90" s="53">
        <v>68.180000000000007</v>
      </c>
      <c r="H90" s="98">
        <v>48.48</v>
      </c>
      <c r="I90" s="98">
        <v>46.15</v>
      </c>
      <c r="J90" s="98">
        <v>50</v>
      </c>
      <c r="K90" s="98">
        <v>41.38</v>
      </c>
      <c r="L90" s="98">
        <v>54.05</v>
      </c>
      <c r="M90" s="99">
        <v>47.72</v>
      </c>
      <c r="N90" s="56">
        <v>87.1</v>
      </c>
      <c r="O90" s="56">
        <v>100</v>
      </c>
      <c r="P90" s="56">
        <v>60</v>
      </c>
      <c r="Q90" s="56">
        <v>91.3</v>
      </c>
      <c r="R90" s="56">
        <v>75</v>
      </c>
      <c r="S90" s="53">
        <v>83.15</v>
      </c>
      <c r="T90" s="100">
        <v>82.14</v>
      </c>
      <c r="U90" s="101">
        <v>100</v>
      </c>
      <c r="V90" s="101">
        <v>54.55</v>
      </c>
      <c r="W90" s="101">
        <v>87.18</v>
      </c>
      <c r="X90" s="101">
        <v>70.59</v>
      </c>
      <c r="Y90" s="102">
        <v>78.88</v>
      </c>
      <c r="Z90" s="56">
        <v>32.5</v>
      </c>
      <c r="AA90" s="56">
        <v>40</v>
      </c>
      <c r="AB90" s="56">
        <v>25</v>
      </c>
      <c r="AC90" s="56">
        <v>37.21</v>
      </c>
      <c r="AD90" s="56">
        <v>27.03</v>
      </c>
      <c r="AE90" s="60">
        <v>32.119999999999997</v>
      </c>
      <c r="AF90" s="56">
        <v>62.5</v>
      </c>
      <c r="AG90" s="56">
        <v>100</v>
      </c>
      <c r="AH90" s="56">
        <v>21.05</v>
      </c>
      <c r="AI90" s="56">
        <v>73.680000000000007</v>
      </c>
      <c r="AJ90" s="56">
        <v>34.78</v>
      </c>
      <c r="AK90" s="56">
        <v>54.23</v>
      </c>
      <c r="AL90" s="48">
        <f t="shared" si="32"/>
        <v>60.713333333333338</v>
      </c>
    </row>
    <row r="91" spans="1:38" ht="13">
      <c r="A91" s="67" t="s">
        <v>55</v>
      </c>
      <c r="B91" s="56">
        <v>48.97</v>
      </c>
      <c r="C91" s="56">
        <v>8.41</v>
      </c>
      <c r="D91" s="56">
        <v>98.85</v>
      </c>
      <c r="E91" s="56">
        <v>15.38</v>
      </c>
      <c r="F91" s="56">
        <v>63.47</v>
      </c>
      <c r="G91" s="53">
        <v>39.43</v>
      </c>
      <c r="H91" s="56">
        <v>60.61</v>
      </c>
      <c r="I91" s="56">
        <v>0</v>
      </c>
      <c r="J91" s="56">
        <v>100</v>
      </c>
      <c r="K91" s="56">
        <v>0</v>
      </c>
      <c r="L91" s="56">
        <v>75.47</v>
      </c>
      <c r="M91" s="53">
        <v>37.74</v>
      </c>
      <c r="N91" s="98">
        <v>90.32</v>
      </c>
      <c r="O91" s="98">
        <v>85.71</v>
      </c>
      <c r="P91" s="98">
        <v>100</v>
      </c>
      <c r="Q91" s="98">
        <v>92.31</v>
      </c>
      <c r="R91" s="98">
        <v>86.96</v>
      </c>
      <c r="S91" s="99">
        <v>89.63</v>
      </c>
      <c r="T91" s="100">
        <v>92.86</v>
      </c>
      <c r="U91" s="101">
        <v>88.24</v>
      </c>
      <c r="V91" s="101">
        <v>100</v>
      </c>
      <c r="W91" s="101">
        <v>93.75</v>
      </c>
      <c r="X91" s="101">
        <v>91.67</v>
      </c>
      <c r="Y91" s="102">
        <v>92.71</v>
      </c>
      <c r="Z91" s="56">
        <v>40</v>
      </c>
      <c r="AA91" s="56">
        <v>0</v>
      </c>
      <c r="AB91" s="56">
        <v>80</v>
      </c>
      <c r="AC91" s="56">
        <v>0</v>
      </c>
      <c r="AD91" s="56">
        <v>57.14</v>
      </c>
      <c r="AE91" s="60">
        <v>28.57</v>
      </c>
      <c r="AF91" s="56">
        <v>40</v>
      </c>
      <c r="AG91" s="56">
        <v>0</v>
      </c>
      <c r="AH91" s="56">
        <v>84.21</v>
      </c>
      <c r="AI91" s="56">
        <v>0</v>
      </c>
      <c r="AJ91" s="56">
        <v>57.14</v>
      </c>
      <c r="AK91" s="56">
        <v>28.57</v>
      </c>
      <c r="AL91" s="48">
        <f t="shared" si="32"/>
        <v>52.774999999999999</v>
      </c>
    </row>
    <row r="92" spans="1:38" ht="13">
      <c r="A92" s="67" t="s">
        <v>56</v>
      </c>
      <c r="B92" s="56">
        <v>44.85</v>
      </c>
      <c r="C92" s="56">
        <v>0</v>
      </c>
      <c r="D92" s="56">
        <v>100</v>
      </c>
      <c r="E92" s="56">
        <v>0</v>
      </c>
      <c r="F92" s="56">
        <v>61.92</v>
      </c>
      <c r="G92" s="53">
        <v>30.96</v>
      </c>
      <c r="H92" s="56">
        <v>60.61</v>
      </c>
      <c r="I92" s="56">
        <v>0</v>
      </c>
      <c r="J92" s="56">
        <v>100</v>
      </c>
      <c r="K92" s="56">
        <v>0</v>
      </c>
      <c r="L92" s="56">
        <v>75.47</v>
      </c>
      <c r="M92" s="60">
        <v>37.74</v>
      </c>
      <c r="N92" s="56">
        <v>32.26</v>
      </c>
      <c r="O92" s="56">
        <v>0</v>
      </c>
      <c r="P92" s="56">
        <v>100</v>
      </c>
      <c r="Q92" s="56">
        <v>0</v>
      </c>
      <c r="R92" s="56">
        <v>48.78</v>
      </c>
      <c r="S92" s="53">
        <v>24.39</v>
      </c>
      <c r="T92" s="103">
        <v>100</v>
      </c>
      <c r="U92" s="104">
        <v>100</v>
      </c>
      <c r="V92" s="104">
        <v>100</v>
      </c>
      <c r="W92" s="104">
        <v>100</v>
      </c>
      <c r="X92" s="104">
        <v>100</v>
      </c>
      <c r="Y92" s="105">
        <v>100</v>
      </c>
      <c r="Z92" s="56">
        <v>52.5</v>
      </c>
      <c r="AA92" s="56">
        <v>5</v>
      </c>
      <c r="AB92" s="56">
        <v>100</v>
      </c>
      <c r="AC92" s="56">
        <v>9.52</v>
      </c>
      <c r="AD92" s="56">
        <v>67.8</v>
      </c>
      <c r="AE92" s="60">
        <v>38.659999999999997</v>
      </c>
      <c r="AF92" s="56">
        <v>47.5</v>
      </c>
      <c r="AG92" s="56">
        <v>0</v>
      </c>
      <c r="AH92" s="56">
        <v>100</v>
      </c>
      <c r="AI92" s="56">
        <v>0</v>
      </c>
      <c r="AJ92" s="56">
        <v>64.41</v>
      </c>
      <c r="AK92" s="56">
        <v>32.200000000000003</v>
      </c>
      <c r="AL92" s="48">
        <f t="shared" si="32"/>
        <v>43.991666666666667</v>
      </c>
    </row>
    <row r="93" spans="1:38" ht="13">
      <c r="A93" s="67" t="s">
        <v>57</v>
      </c>
      <c r="B93" s="56">
        <v>39.18</v>
      </c>
      <c r="C93" s="56">
        <v>0.93</v>
      </c>
      <c r="D93" s="56">
        <v>86.21</v>
      </c>
      <c r="E93" s="56">
        <v>1.67</v>
      </c>
      <c r="F93" s="56">
        <v>55.97</v>
      </c>
      <c r="G93" s="60">
        <v>28.82</v>
      </c>
      <c r="H93" s="56">
        <v>57.58</v>
      </c>
      <c r="I93" s="56">
        <v>15.38</v>
      </c>
      <c r="J93" s="56">
        <v>85</v>
      </c>
      <c r="K93" s="56">
        <v>22.22</v>
      </c>
      <c r="L93" s="56">
        <v>70.83</v>
      </c>
      <c r="M93" s="60">
        <v>46.53</v>
      </c>
      <c r="N93" s="56">
        <v>29.03</v>
      </c>
      <c r="O93" s="56">
        <v>0</v>
      </c>
      <c r="P93" s="56">
        <v>90</v>
      </c>
      <c r="Q93" s="56">
        <v>0</v>
      </c>
      <c r="R93" s="56">
        <v>45</v>
      </c>
      <c r="S93" s="60">
        <v>22.5</v>
      </c>
      <c r="T93" s="51">
        <v>53.57</v>
      </c>
      <c r="U93" s="49">
        <v>35.29</v>
      </c>
      <c r="V93" s="49">
        <v>81.819999999999993</v>
      </c>
      <c r="W93" s="49">
        <v>48</v>
      </c>
      <c r="X93" s="49">
        <v>58.06</v>
      </c>
      <c r="Y93" s="60">
        <v>53.03</v>
      </c>
      <c r="Z93" s="98">
        <v>95</v>
      </c>
      <c r="AA93" s="98">
        <v>95</v>
      </c>
      <c r="AB93" s="98">
        <v>95</v>
      </c>
      <c r="AC93" s="98">
        <v>95</v>
      </c>
      <c r="AD93" s="98">
        <v>95</v>
      </c>
      <c r="AE93" s="99">
        <v>95</v>
      </c>
      <c r="AF93" s="56">
        <v>50</v>
      </c>
      <c r="AG93" s="56">
        <v>14.29</v>
      </c>
      <c r="AH93" s="56">
        <v>89.47</v>
      </c>
      <c r="AI93" s="56">
        <v>23.08</v>
      </c>
      <c r="AJ93" s="56">
        <v>62.96</v>
      </c>
      <c r="AK93" s="56">
        <v>43.02</v>
      </c>
      <c r="AL93" s="48">
        <f t="shared" si="32"/>
        <v>48.15</v>
      </c>
    </row>
    <row r="94" spans="1:38" ht="13">
      <c r="A94" s="67" t="s">
        <v>58</v>
      </c>
      <c r="B94" s="56">
        <v>51.55</v>
      </c>
      <c r="C94" s="56">
        <v>75.7</v>
      </c>
      <c r="D94" s="56">
        <v>21.84</v>
      </c>
      <c r="E94" s="56">
        <v>63.28</v>
      </c>
      <c r="F94" s="56">
        <v>28.79</v>
      </c>
      <c r="G94" s="60">
        <v>46.03</v>
      </c>
      <c r="H94" s="56">
        <v>42.42</v>
      </c>
      <c r="I94" s="56">
        <v>92.31</v>
      </c>
      <c r="J94" s="56">
        <v>10</v>
      </c>
      <c r="K94" s="56">
        <v>55.81</v>
      </c>
      <c r="L94" s="56">
        <v>17.39</v>
      </c>
      <c r="M94" s="60">
        <v>36.6</v>
      </c>
      <c r="N94" s="56">
        <v>35.479999999999997</v>
      </c>
      <c r="O94" s="56">
        <v>9.52</v>
      </c>
      <c r="P94" s="56">
        <v>90</v>
      </c>
      <c r="Q94" s="56">
        <v>16.670000000000002</v>
      </c>
      <c r="R94" s="56">
        <v>47.37</v>
      </c>
      <c r="S94" s="60">
        <v>32.020000000000003</v>
      </c>
      <c r="T94" s="51">
        <v>64.290000000000006</v>
      </c>
      <c r="U94" s="49">
        <v>100</v>
      </c>
      <c r="V94" s="49">
        <v>9.09</v>
      </c>
      <c r="W94" s="49">
        <v>77.27</v>
      </c>
      <c r="X94" s="49">
        <v>16.670000000000002</v>
      </c>
      <c r="Y94" s="60">
        <v>46.97</v>
      </c>
      <c r="Z94" s="56">
        <v>65</v>
      </c>
      <c r="AA94" s="56">
        <v>95</v>
      </c>
      <c r="AB94" s="56">
        <v>35</v>
      </c>
      <c r="AC94" s="56">
        <v>73.08</v>
      </c>
      <c r="AD94" s="56">
        <v>50</v>
      </c>
      <c r="AE94" s="60">
        <v>61.54</v>
      </c>
      <c r="AF94" s="98">
        <v>80</v>
      </c>
      <c r="AG94" s="98">
        <v>90.48</v>
      </c>
      <c r="AH94" s="98">
        <v>68.42</v>
      </c>
      <c r="AI94" s="98">
        <v>82.61</v>
      </c>
      <c r="AJ94" s="98">
        <v>76.47</v>
      </c>
      <c r="AK94" s="99">
        <v>79.540000000000006</v>
      </c>
      <c r="AL94" s="48">
        <f t="shared" si="32"/>
        <v>50.449999999999996</v>
      </c>
    </row>
    <row r="95" spans="1:38" ht="13">
      <c r="A95" s="107" t="s">
        <v>59</v>
      </c>
      <c r="B95" s="55"/>
      <c r="C95" s="55"/>
      <c r="D95" s="55"/>
      <c r="E95" s="55"/>
      <c r="F95" s="55"/>
      <c r="G95" s="6">
        <f>AVERAGE(G89:G94)</f>
        <v>50.853333333333332</v>
      </c>
      <c r="H95" s="55"/>
      <c r="I95" s="55"/>
      <c r="J95" s="55"/>
      <c r="K95" s="55"/>
      <c r="L95" s="55"/>
      <c r="M95" s="6">
        <f>AVERAGE(M89:M94)</f>
        <v>44.391666666666673</v>
      </c>
      <c r="N95" s="55"/>
      <c r="O95" s="55"/>
      <c r="P95" s="55"/>
      <c r="Q95" s="55"/>
      <c r="R95" s="55"/>
      <c r="S95" s="6">
        <f>AVERAGE(S89:S94)</f>
        <v>52.936666666666667</v>
      </c>
      <c r="T95" s="51"/>
      <c r="U95" s="49"/>
      <c r="V95" s="49"/>
      <c r="W95" s="49"/>
      <c r="X95" s="49"/>
      <c r="Y95" s="6">
        <f>AVERAGE(Y89:Y94)</f>
        <v>72.248333333333335</v>
      </c>
      <c r="Z95" s="55"/>
      <c r="AA95" s="55"/>
      <c r="AB95" s="55"/>
      <c r="AC95" s="55"/>
      <c r="AD95" s="55"/>
      <c r="AE95" s="6">
        <f>AVERAGE(AE89:AE94)</f>
        <v>47.918333333333329</v>
      </c>
      <c r="AF95" s="55"/>
      <c r="AG95" s="55"/>
      <c r="AH95" s="55"/>
      <c r="AI95" s="55"/>
      <c r="AJ95" s="55"/>
      <c r="AK95" s="6">
        <f t="shared" ref="AK95:AL95" si="33">AVERAGE(AK89:AK94)</f>
        <v>48.76</v>
      </c>
      <c r="AL95" s="57">
        <f t="shared" si="33"/>
        <v>52.851388888888891</v>
      </c>
    </row>
    <row r="96" spans="1:38" ht="13">
      <c r="A96" s="43"/>
      <c r="B96" s="46"/>
      <c r="C96" s="46"/>
      <c r="D96" s="46"/>
      <c r="E96" s="46"/>
      <c r="F96" s="46"/>
      <c r="G96" s="45"/>
      <c r="H96" s="46"/>
      <c r="I96" s="46"/>
      <c r="J96" s="46"/>
      <c r="K96" s="46"/>
      <c r="L96" s="46"/>
      <c r="M96" s="45"/>
      <c r="N96" s="46"/>
      <c r="O96" s="46"/>
      <c r="P96" s="46"/>
      <c r="Q96" s="46"/>
      <c r="R96" s="46"/>
      <c r="S96" s="45"/>
      <c r="T96" s="96"/>
      <c r="U96" s="96"/>
      <c r="V96" s="96"/>
      <c r="W96" s="96"/>
      <c r="X96" s="96"/>
      <c r="Y96" s="97"/>
      <c r="Z96" s="46"/>
      <c r="AA96" s="46"/>
      <c r="AB96" s="46"/>
      <c r="AC96" s="46"/>
      <c r="AD96" s="46"/>
      <c r="AE96" s="45"/>
      <c r="AF96" s="46"/>
      <c r="AG96" s="46"/>
      <c r="AH96" s="46"/>
      <c r="AI96" s="46"/>
      <c r="AJ96" s="46"/>
      <c r="AK96" s="45"/>
      <c r="AL96" s="44"/>
    </row>
    <row r="97" spans="1:38" ht="13">
      <c r="A97" s="172" t="s">
        <v>85</v>
      </c>
      <c r="B97" s="171" t="s">
        <v>64</v>
      </c>
      <c r="C97" s="145"/>
      <c r="D97" s="145"/>
      <c r="E97" s="145"/>
      <c r="F97" s="145"/>
      <c r="G97" s="146"/>
      <c r="H97" s="171" t="s">
        <v>65</v>
      </c>
      <c r="I97" s="145"/>
      <c r="J97" s="145"/>
      <c r="K97" s="145"/>
      <c r="L97" s="145"/>
      <c r="M97" s="146"/>
      <c r="N97" s="171" t="s">
        <v>66</v>
      </c>
      <c r="O97" s="145"/>
      <c r="P97" s="145"/>
      <c r="Q97" s="145"/>
      <c r="R97" s="145"/>
      <c r="S97" s="146"/>
      <c r="T97" s="176" t="s">
        <v>67</v>
      </c>
      <c r="U97" s="175"/>
      <c r="V97" s="175"/>
      <c r="W97" s="175"/>
      <c r="X97" s="175"/>
      <c r="Y97" s="149"/>
      <c r="Z97" s="173" t="s">
        <v>68</v>
      </c>
      <c r="AA97" s="145"/>
      <c r="AB97" s="145"/>
      <c r="AC97" s="145"/>
      <c r="AD97" s="145"/>
      <c r="AE97" s="146"/>
      <c r="AF97" s="173" t="s">
        <v>69</v>
      </c>
      <c r="AG97" s="145"/>
      <c r="AH97" s="145"/>
      <c r="AI97" s="145"/>
      <c r="AJ97" s="145"/>
      <c r="AK97" s="146"/>
      <c r="AL97" s="6" t="s">
        <v>59</v>
      </c>
    </row>
    <row r="98" spans="1:38" ht="13">
      <c r="A98" s="152"/>
      <c r="B98" s="55" t="s">
        <v>43</v>
      </c>
      <c r="C98" s="106" t="s">
        <v>7</v>
      </c>
      <c r="D98" s="106" t="s">
        <v>8</v>
      </c>
      <c r="E98" s="49" t="s">
        <v>60</v>
      </c>
      <c r="F98" s="49" t="s">
        <v>61</v>
      </c>
      <c r="G98" s="50" t="s">
        <v>62</v>
      </c>
      <c r="H98" s="55" t="s">
        <v>43</v>
      </c>
      <c r="I98" s="106" t="s">
        <v>7</v>
      </c>
      <c r="J98" s="106" t="s">
        <v>8</v>
      </c>
      <c r="K98" s="49" t="s">
        <v>60</v>
      </c>
      <c r="L98" s="49" t="s">
        <v>61</v>
      </c>
      <c r="M98" s="50" t="s">
        <v>62</v>
      </c>
      <c r="N98" s="55" t="s">
        <v>43</v>
      </c>
      <c r="O98" s="106" t="s">
        <v>7</v>
      </c>
      <c r="P98" s="106" t="s">
        <v>8</v>
      </c>
      <c r="Q98" s="49" t="s">
        <v>60</v>
      </c>
      <c r="R98" s="49" t="s">
        <v>61</v>
      </c>
      <c r="S98" s="50" t="s">
        <v>62</v>
      </c>
      <c r="T98" s="51" t="s">
        <v>43</v>
      </c>
      <c r="U98" s="106" t="s">
        <v>7</v>
      </c>
      <c r="V98" s="106" t="s">
        <v>8</v>
      </c>
      <c r="W98" s="49" t="s">
        <v>60</v>
      </c>
      <c r="X98" s="49" t="s">
        <v>61</v>
      </c>
      <c r="Y98" s="50" t="s">
        <v>62</v>
      </c>
      <c r="Z98" s="67" t="s">
        <v>43</v>
      </c>
      <c r="AA98" s="106" t="s">
        <v>7</v>
      </c>
      <c r="AB98" s="106" t="s">
        <v>8</v>
      </c>
      <c r="AC98" s="49" t="s">
        <v>60</v>
      </c>
      <c r="AD98" s="49" t="s">
        <v>61</v>
      </c>
      <c r="AE98" s="50" t="s">
        <v>62</v>
      </c>
      <c r="AF98" s="67" t="s">
        <v>43</v>
      </c>
      <c r="AG98" s="106" t="s">
        <v>7</v>
      </c>
      <c r="AH98" s="106" t="s">
        <v>8</v>
      </c>
      <c r="AI98" s="49" t="s">
        <v>60</v>
      </c>
      <c r="AJ98" s="49" t="s">
        <v>61</v>
      </c>
      <c r="AK98" s="50" t="s">
        <v>62</v>
      </c>
      <c r="AL98" s="48"/>
    </row>
    <row r="99" spans="1:38" ht="13">
      <c r="A99" s="67" t="s">
        <v>64</v>
      </c>
      <c r="B99" s="98">
        <v>73.33</v>
      </c>
      <c r="C99" s="98">
        <v>75.760000000000005</v>
      </c>
      <c r="D99" s="98">
        <v>70.83</v>
      </c>
      <c r="E99" s="98">
        <v>74.260000000000005</v>
      </c>
      <c r="F99" s="98">
        <v>72.34</v>
      </c>
      <c r="G99" s="99">
        <v>73.3</v>
      </c>
      <c r="H99" s="56">
        <v>57.58</v>
      </c>
      <c r="I99" s="56">
        <v>53.33</v>
      </c>
      <c r="J99" s="56">
        <v>61.11</v>
      </c>
      <c r="K99" s="56">
        <v>53.33</v>
      </c>
      <c r="L99" s="56">
        <v>61.11</v>
      </c>
      <c r="M99" s="53">
        <v>57.22</v>
      </c>
      <c r="N99" s="56">
        <v>40.630000000000003</v>
      </c>
      <c r="O99" s="56">
        <v>54.55</v>
      </c>
      <c r="P99" s="56">
        <v>33.33</v>
      </c>
      <c r="Q99" s="56">
        <v>38.71</v>
      </c>
      <c r="R99" s="56">
        <v>42.42</v>
      </c>
      <c r="S99" s="53">
        <v>40.57</v>
      </c>
      <c r="T99" s="100">
        <v>57.58</v>
      </c>
      <c r="U99" s="101">
        <v>64.290000000000006</v>
      </c>
      <c r="V99" s="101">
        <v>52.63</v>
      </c>
      <c r="W99" s="101">
        <v>56.25</v>
      </c>
      <c r="X99" s="101">
        <v>58.82</v>
      </c>
      <c r="Y99" s="102">
        <v>57.54</v>
      </c>
      <c r="Z99" s="56">
        <v>50</v>
      </c>
      <c r="AA99" s="56">
        <v>5</v>
      </c>
      <c r="AB99" s="56">
        <v>95</v>
      </c>
      <c r="AC99" s="56">
        <v>9.09</v>
      </c>
      <c r="AD99" s="56">
        <v>65.52</v>
      </c>
      <c r="AE99" s="60">
        <v>37.299999999999997</v>
      </c>
      <c r="AF99" s="56">
        <v>62.5</v>
      </c>
      <c r="AG99" s="56">
        <v>35</v>
      </c>
      <c r="AH99" s="56">
        <v>90</v>
      </c>
      <c r="AI99" s="56">
        <v>48.28</v>
      </c>
      <c r="AJ99" s="56">
        <v>70.59</v>
      </c>
      <c r="AK99" s="56">
        <v>59.43</v>
      </c>
      <c r="AL99" s="48">
        <f t="shared" ref="AL99:AL104" si="34">AVERAGE(G99,M99,S99,Y99,AE99,AK99)</f>
        <v>54.226666666666659</v>
      </c>
    </row>
    <row r="100" spans="1:38" ht="13">
      <c r="A100" s="67" t="s">
        <v>65</v>
      </c>
      <c r="B100" s="56">
        <v>61.03</v>
      </c>
      <c r="C100" s="56">
        <v>75.760000000000005</v>
      </c>
      <c r="D100" s="56">
        <v>45.83</v>
      </c>
      <c r="E100" s="56">
        <v>66.37</v>
      </c>
      <c r="F100" s="56">
        <v>53.66</v>
      </c>
      <c r="G100" s="53">
        <v>60.02</v>
      </c>
      <c r="H100" s="98">
        <v>48.48</v>
      </c>
      <c r="I100" s="98">
        <v>60</v>
      </c>
      <c r="J100" s="98">
        <v>38.89</v>
      </c>
      <c r="K100" s="98">
        <v>51.43</v>
      </c>
      <c r="L100" s="98">
        <v>45.16</v>
      </c>
      <c r="M100" s="99">
        <v>48.29</v>
      </c>
      <c r="N100" s="56">
        <v>46.88</v>
      </c>
      <c r="O100" s="56">
        <v>100</v>
      </c>
      <c r="P100" s="56">
        <v>19.05</v>
      </c>
      <c r="Q100" s="56">
        <v>56.41</v>
      </c>
      <c r="R100" s="56">
        <v>32</v>
      </c>
      <c r="S100" s="53">
        <v>44.21</v>
      </c>
      <c r="T100" s="100">
        <v>45.45</v>
      </c>
      <c r="U100" s="101">
        <v>92.86</v>
      </c>
      <c r="V100" s="101">
        <v>10.53</v>
      </c>
      <c r="W100" s="101">
        <v>59.09</v>
      </c>
      <c r="X100" s="101">
        <v>18.18</v>
      </c>
      <c r="Y100" s="102">
        <v>38.64</v>
      </c>
      <c r="Z100" s="56">
        <v>60</v>
      </c>
      <c r="AA100" s="56">
        <v>40</v>
      </c>
      <c r="AB100" s="56">
        <v>80</v>
      </c>
      <c r="AC100" s="56">
        <v>50</v>
      </c>
      <c r="AD100" s="56">
        <v>66.67</v>
      </c>
      <c r="AE100" s="60">
        <v>58.33</v>
      </c>
      <c r="AF100" s="56">
        <v>75</v>
      </c>
      <c r="AG100" s="56">
        <v>90</v>
      </c>
      <c r="AH100" s="56">
        <v>60</v>
      </c>
      <c r="AI100" s="56">
        <v>78.260000000000005</v>
      </c>
      <c r="AJ100" s="56">
        <v>70.59</v>
      </c>
      <c r="AK100" s="56">
        <v>74.42</v>
      </c>
      <c r="AL100" s="48">
        <f t="shared" si="34"/>
        <v>53.985000000000007</v>
      </c>
    </row>
    <row r="101" spans="1:38" ht="13">
      <c r="A101" s="67" t="s">
        <v>66</v>
      </c>
      <c r="B101" s="56">
        <v>61.03</v>
      </c>
      <c r="C101" s="56">
        <v>34.340000000000003</v>
      </c>
      <c r="D101" s="56">
        <v>88.54</v>
      </c>
      <c r="E101" s="56">
        <v>47.22</v>
      </c>
      <c r="F101" s="56">
        <v>69.11</v>
      </c>
      <c r="G101" s="53">
        <v>58.16</v>
      </c>
      <c r="H101" s="56">
        <v>48.48</v>
      </c>
      <c r="I101" s="56">
        <v>6.67</v>
      </c>
      <c r="J101" s="56">
        <v>83.33</v>
      </c>
      <c r="K101" s="56">
        <v>10.53</v>
      </c>
      <c r="L101" s="56">
        <v>63.83</v>
      </c>
      <c r="M101" s="53">
        <v>37.18</v>
      </c>
      <c r="N101" s="98">
        <v>56.25</v>
      </c>
      <c r="O101" s="98">
        <v>63.64</v>
      </c>
      <c r="P101" s="98">
        <v>52.38</v>
      </c>
      <c r="Q101" s="98">
        <v>50</v>
      </c>
      <c r="R101" s="98">
        <v>61.11</v>
      </c>
      <c r="S101" s="99">
        <v>55.56</v>
      </c>
      <c r="T101" s="100">
        <v>60.61</v>
      </c>
      <c r="U101" s="101">
        <v>57.14</v>
      </c>
      <c r="V101" s="101">
        <v>63.16</v>
      </c>
      <c r="W101" s="101">
        <v>55.17</v>
      </c>
      <c r="X101" s="101">
        <v>64.86</v>
      </c>
      <c r="Y101" s="102">
        <v>60.02</v>
      </c>
      <c r="Z101" s="56">
        <v>55</v>
      </c>
      <c r="AA101" s="56">
        <v>30</v>
      </c>
      <c r="AB101" s="56">
        <v>80</v>
      </c>
      <c r="AC101" s="56">
        <v>40</v>
      </c>
      <c r="AD101" s="56">
        <v>64</v>
      </c>
      <c r="AE101" s="60">
        <v>52</v>
      </c>
      <c r="AF101" s="56">
        <v>52.5</v>
      </c>
      <c r="AG101" s="56">
        <v>30</v>
      </c>
      <c r="AH101" s="56">
        <v>75</v>
      </c>
      <c r="AI101" s="56">
        <v>38.71</v>
      </c>
      <c r="AJ101" s="56">
        <v>61.22</v>
      </c>
      <c r="AK101" s="56">
        <v>49.97</v>
      </c>
      <c r="AL101" s="48">
        <f t="shared" si="34"/>
        <v>52.148333333333333</v>
      </c>
    </row>
    <row r="102" spans="1:38" ht="13">
      <c r="A102" s="67" t="s">
        <v>67</v>
      </c>
      <c r="B102" s="56">
        <v>48.72</v>
      </c>
      <c r="C102" s="56">
        <v>0</v>
      </c>
      <c r="D102" s="56">
        <v>98.96</v>
      </c>
      <c r="E102" s="56">
        <v>0</v>
      </c>
      <c r="F102" s="56">
        <v>65.52</v>
      </c>
      <c r="G102" s="53">
        <v>32.76</v>
      </c>
      <c r="H102" s="56">
        <v>54.55</v>
      </c>
      <c r="I102" s="56">
        <v>0</v>
      </c>
      <c r="J102" s="56">
        <v>100</v>
      </c>
      <c r="K102" s="56">
        <v>0</v>
      </c>
      <c r="L102" s="56">
        <v>70.59</v>
      </c>
      <c r="M102" s="60">
        <v>35.29</v>
      </c>
      <c r="N102" s="56">
        <v>62.5</v>
      </c>
      <c r="O102" s="56">
        <v>0</v>
      </c>
      <c r="P102" s="56">
        <v>95.24</v>
      </c>
      <c r="Q102" s="56">
        <v>0</v>
      </c>
      <c r="R102" s="56">
        <v>76.92</v>
      </c>
      <c r="S102" s="53">
        <v>38.46</v>
      </c>
      <c r="T102" s="103">
        <v>72.73</v>
      </c>
      <c r="U102" s="104">
        <v>100</v>
      </c>
      <c r="V102" s="104">
        <v>52.63</v>
      </c>
      <c r="W102" s="104">
        <v>75.680000000000007</v>
      </c>
      <c r="X102" s="104">
        <v>68.97</v>
      </c>
      <c r="Y102" s="105">
        <v>72.319999999999993</v>
      </c>
      <c r="Z102" s="56">
        <v>50</v>
      </c>
      <c r="AA102" s="56">
        <v>0</v>
      </c>
      <c r="AB102" s="56">
        <v>100</v>
      </c>
      <c r="AC102" s="56">
        <v>0</v>
      </c>
      <c r="AD102" s="56">
        <v>66.67</v>
      </c>
      <c r="AE102" s="60">
        <v>33.33</v>
      </c>
      <c r="AF102" s="56">
        <v>50</v>
      </c>
      <c r="AG102" s="56">
        <v>0</v>
      </c>
      <c r="AH102" s="56">
        <v>100</v>
      </c>
      <c r="AI102" s="56">
        <v>0</v>
      </c>
      <c r="AJ102" s="56">
        <v>66.67</v>
      </c>
      <c r="AK102" s="56">
        <v>33.33</v>
      </c>
      <c r="AL102" s="48">
        <f t="shared" si="34"/>
        <v>40.914999999999992</v>
      </c>
    </row>
    <row r="103" spans="1:38" ht="13">
      <c r="A103" s="67" t="s">
        <v>68</v>
      </c>
      <c r="B103" s="56">
        <v>60</v>
      </c>
      <c r="C103" s="56">
        <v>86.87</v>
      </c>
      <c r="D103" s="56">
        <v>32.29</v>
      </c>
      <c r="E103" s="56">
        <v>68.8</v>
      </c>
      <c r="F103" s="56">
        <v>44.29</v>
      </c>
      <c r="G103" s="60">
        <v>56.54</v>
      </c>
      <c r="H103" s="56">
        <v>48.48</v>
      </c>
      <c r="I103" s="56">
        <v>86.67</v>
      </c>
      <c r="J103" s="56">
        <v>16.670000000000002</v>
      </c>
      <c r="K103" s="56">
        <v>60.47</v>
      </c>
      <c r="L103" s="56">
        <v>26.09</v>
      </c>
      <c r="M103" s="60">
        <v>43.28</v>
      </c>
      <c r="N103" s="56">
        <v>50</v>
      </c>
      <c r="O103" s="56">
        <v>54.55</v>
      </c>
      <c r="P103" s="56">
        <v>47.62</v>
      </c>
      <c r="Q103" s="56">
        <v>42.86</v>
      </c>
      <c r="R103" s="56">
        <v>55.56</v>
      </c>
      <c r="S103" s="60">
        <v>49.21</v>
      </c>
      <c r="T103" s="51">
        <v>42.42</v>
      </c>
      <c r="U103" s="49">
        <v>100</v>
      </c>
      <c r="V103" s="49">
        <v>0</v>
      </c>
      <c r="W103" s="49">
        <v>59.57</v>
      </c>
      <c r="X103" s="49">
        <v>0</v>
      </c>
      <c r="Y103" s="60">
        <v>29.79</v>
      </c>
      <c r="Z103" s="98">
        <v>75</v>
      </c>
      <c r="AA103" s="98">
        <v>80</v>
      </c>
      <c r="AB103" s="98">
        <v>70</v>
      </c>
      <c r="AC103" s="98">
        <v>76.19</v>
      </c>
      <c r="AD103" s="98">
        <v>73.680000000000007</v>
      </c>
      <c r="AE103" s="99">
        <v>74.94</v>
      </c>
      <c r="AF103" s="56">
        <v>72.5</v>
      </c>
      <c r="AG103" s="56">
        <v>80</v>
      </c>
      <c r="AH103" s="56">
        <v>65</v>
      </c>
      <c r="AI103" s="56">
        <v>74.42</v>
      </c>
      <c r="AJ103" s="56">
        <v>70.27</v>
      </c>
      <c r="AK103" s="56">
        <v>72.34</v>
      </c>
      <c r="AL103" s="48">
        <f t="shared" si="34"/>
        <v>54.35</v>
      </c>
    </row>
    <row r="104" spans="1:38" ht="13">
      <c r="A104" s="67" t="s">
        <v>69</v>
      </c>
      <c r="B104" s="56">
        <v>56.92</v>
      </c>
      <c r="C104" s="56">
        <v>75.760000000000005</v>
      </c>
      <c r="D104" s="56">
        <v>37.5</v>
      </c>
      <c r="E104" s="56">
        <v>64.099999999999994</v>
      </c>
      <c r="F104" s="56">
        <v>46.15</v>
      </c>
      <c r="G104" s="60">
        <v>55.13</v>
      </c>
      <c r="H104" s="56">
        <v>45.45</v>
      </c>
      <c r="I104" s="56">
        <v>60</v>
      </c>
      <c r="J104" s="56">
        <v>33.33</v>
      </c>
      <c r="K104" s="56">
        <v>50</v>
      </c>
      <c r="L104" s="56">
        <v>40</v>
      </c>
      <c r="M104" s="60">
        <v>45</v>
      </c>
      <c r="N104" s="56">
        <v>65.63</v>
      </c>
      <c r="O104" s="56">
        <v>0</v>
      </c>
      <c r="P104" s="56">
        <v>100</v>
      </c>
      <c r="Q104" s="56">
        <v>0</v>
      </c>
      <c r="R104" s="56">
        <v>79.25</v>
      </c>
      <c r="S104" s="60">
        <v>39.619999999999997</v>
      </c>
      <c r="T104" s="51">
        <v>51.52</v>
      </c>
      <c r="U104" s="49">
        <v>7.14</v>
      </c>
      <c r="V104" s="49">
        <v>84.21</v>
      </c>
      <c r="W104" s="49">
        <v>11.11</v>
      </c>
      <c r="X104" s="49">
        <v>66.67</v>
      </c>
      <c r="Y104" s="60">
        <v>38.89</v>
      </c>
      <c r="Z104" s="56">
        <v>65</v>
      </c>
      <c r="AA104" s="56">
        <v>55</v>
      </c>
      <c r="AB104" s="56">
        <v>75</v>
      </c>
      <c r="AC104" s="56">
        <v>61.11</v>
      </c>
      <c r="AD104" s="56">
        <v>68.180000000000007</v>
      </c>
      <c r="AE104" s="60">
        <v>64.650000000000006</v>
      </c>
      <c r="AF104" s="98">
        <v>95</v>
      </c>
      <c r="AG104" s="98">
        <v>100</v>
      </c>
      <c r="AH104" s="98">
        <v>90</v>
      </c>
      <c r="AI104" s="98">
        <v>95.24</v>
      </c>
      <c r="AJ104" s="98">
        <v>94.74</v>
      </c>
      <c r="AK104" s="99">
        <v>94.99</v>
      </c>
      <c r="AL104" s="48">
        <f t="shared" si="34"/>
        <v>56.379999999999995</v>
      </c>
    </row>
    <row r="105" spans="1:38" ht="13">
      <c r="A105" s="107" t="s">
        <v>59</v>
      </c>
      <c r="B105" s="55"/>
      <c r="C105" s="55"/>
      <c r="D105" s="55"/>
      <c r="E105" s="55"/>
      <c r="F105" s="55"/>
      <c r="G105" s="6">
        <f>AVERAGE(G99:G104)</f>
        <v>55.984999999999992</v>
      </c>
      <c r="H105" s="55"/>
      <c r="I105" s="55"/>
      <c r="J105" s="55"/>
      <c r="K105" s="55"/>
      <c r="L105" s="55"/>
      <c r="M105" s="6">
        <f>AVERAGE(M99:M104)</f>
        <v>44.376666666666665</v>
      </c>
      <c r="N105" s="55"/>
      <c r="O105" s="55"/>
      <c r="P105" s="55"/>
      <c r="Q105" s="55"/>
      <c r="R105" s="55"/>
      <c r="S105" s="6">
        <f>AVERAGE(S99:S104)</f>
        <v>44.604999999999997</v>
      </c>
      <c r="T105" s="51"/>
      <c r="U105" s="49"/>
      <c r="V105" s="49"/>
      <c r="W105" s="49"/>
      <c r="X105" s="49"/>
      <c r="Y105" s="6">
        <f>AVERAGE(Y99:Y104)</f>
        <v>49.533333333333331</v>
      </c>
      <c r="Z105" s="55"/>
      <c r="AA105" s="55"/>
      <c r="AB105" s="55"/>
      <c r="AC105" s="55"/>
      <c r="AD105" s="55"/>
      <c r="AE105" s="6">
        <f>AVERAGE(AE99:AE104)</f>
        <v>53.42499999999999</v>
      </c>
      <c r="AF105" s="55"/>
      <c r="AG105" s="55"/>
      <c r="AH105" s="55"/>
      <c r="AI105" s="55"/>
      <c r="AJ105" s="54"/>
      <c r="AK105" s="6">
        <f t="shared" ref="AK105:AL105" si="35">AVERAGE(AK99:AK104)</f>
        <v>64.08</v>
      </c>
      <c r="AL105" s="57">
        <f t="shared" si="35"/>
        <v>52.000833333333333</v>
      </c>
    </row>
    <row r="106" spans="1:38" ht="13">
      <c r="A106" s="43"/>
      <c r="B106" s="46"/>
      <c r="C106" s="46"/>
      <c r="D106" s="46"/>
      <c r="E106" s="46"/>
      <c r="F106" s="46"/>
      <c r="G106" s="45"/>
      <c r="H106" s="46"/>
      <c r="I106" s="46"/>
      <c r="J106" s="46"/>
      <c r="K106" s="46"/>
      <c r="L106" s="46"/>
      <c r="M106" s="45"/>
      <c r="N106" s="46"/>
      <c r="O106" s="46"/>
      <c r="P106" s="46"/>
      <c r="Q106" s="46"/>
      <c r="R106" s="46"/>
      <c r="S106" s="45"/>
      <c r="T106" s="96"/>
      <c r="U106" s="96"/>
      <c r="V106" s="96"/>
      <c r="W106" s="96"/>
      <c r="X106" s="96"/>
      <c r="Y106" s="97"/>
      <c r="Z106" s="46"/>
      <c r="AA106" s="46"/>
      <c r="AB106" s="46"/>
      <c r="AC106" s="46"/>
      <c r="AD106" s="46"/>
      <c r="AE106" s="45"/>
      <c r="AF106" s="46"/>
      <c r="AG106" s="46"/>
      <c r="AH106" s="46"/>
      <c r="AI106" s="46"/>
      <c r="AJ106" s="46"/>
      <c r="AK106" s="45"/>
      <c r="AL106" s="44"/>
    </row>
    <row r="107" spans="1:38" ht="13">
      <c r="A107" s="172" t="s">
        <v>85</v>
      </c>
      <c r="B107" s="171" t="s">
        <v>70</v>
      </c>
      <c r="C107" s="145"/>
      <c r="D107" s="145"/>
      <c r="E107" s="145"/>
      <c r="F107" s="145"/>
      <c r="G107" s="146"/>
      <c r="H107" s="171" t="s">
        <v>71</v>
      </c>
      <c r="I107" s="145"/>
      <c r="J107" s="145"/>
      <c r="K107" s="145"/>
      <c r="L107" s="145"/>
      <c r="M107" s="146"/>
      <c r="N107" s="171" t="s">
        <v>72</v>
      </c>
      <c r="O107" s="145"/>
      <c r="P107" s="145"/>
      <c r="Q107" s="145"/>
      <c r="R107" s="145"/>
      <c r="S107" s="146"/>
      <c r="T107" s="176" t="s">
        <v>73</v>
      </c>
      <c r="U107" s="175"/>
      <c r="V107" s="175"/>
      <c r="W107" s="175"/>
      <c r="X107" s="175"/>
      <c r="Y107" s="149"/>
      <c r="Z107" s="173" t="s">
        <v>74</v>
      </c>
      <c r="AA107" s="145"/>
      <c r="AB107" s="145"/>
      <c r="AC107" s="145"/>
      <c r="AD107" s="145"/>
      <c r="AE107" s="146"/>
      <c r="AF107" s="173" t="s">
        <v>75</v>
      </c>
      <c r="AG107" s="145"/>
      <c r="AH107" s="145"/>
      <c r="AI107" s="145"/>
      <c r="AJ107" s="145"/>
      <c r="AK107" s="146"/>
      <c r="AL107" s="6" t="s">
        <v>59</v>
      </c>
    </row>
    <row r="108" spans="1:38" ht="13">
      <c r="A108" s="152"/>
      <c r="B108" s="55" t="s">
        <v>43</v>
      </c>
      <c r="C108" s="106" t="s">
        <v>7</v>
      </c>
      <c r="D108" s="106" t="s">
        <v>8</v>
      </c>
      <c r="E108" s="49" t="s">
        <v>60</v>
      </c>
      <c r="F108" s="49" t="s">
        <v>61</v>
      </c>
      <c r="G108" s="50" t="s">
        <v>62</v>
      </c>
      <c r="H108" s="55" t="s">
        <v>43</v>
      </c>
      <c r="I108" s="106" t="s">
        <v>7</v>
      </c>
      <c r="J108" s="106" t="s">
        <v>8</v>
      </c>
      <c r="K108" s="49" t="s">
        <v>60</v>
      </c>
      <c r="L108" s="49" t="s">
        <v>61</v>
      </c>
      <c r="M108" s="50" t="s">
        <v>62</v>
      </c>
      <c r="N108" s="55" t="s">
        <v>43</v>
      </c>
      <c r="O108" s="106" t="s">
        <v>7</v>
      </c>
      <c r="P108" s="106" t="s">
        <v>8</v>
      </c>
      <c r="Q108" s="49" t="s">
        <v>60</v>
      </c>
      <c r="R108" s="49" t="s">
        <v>61</v>
      </c>
      <c r="S108" s="50" t="s">
        <v>62</v>
      </c>
      <c r="T108" s="51" t="s">
        <v>43</v>
      </c>
      <c r="U108" s="106" t="s">
        <v>7</v>
      </c>
      <c r="V108" s="106" t="s">
        <v>8</v>
      </c>
      <c r="W108" s="49" t="s">
        <v>60</v>
      </c>
      <c r="X108" s="49" t="s">
        <v>61</v>
      </c>
      <c r="Y108" s="50" t="s">
        <v>62</v>
      </c>
      <c r="Z108" s="67" t="s">
        <v>43</v>
      </c>
      <c r="AA108" s="106" t="s">
        <v>7</v>
      </c>
      <c r="AB108" s="106" t="s">
        <v>8</v>
      </c>
      <c r="AC108" s="49" t="s">
        <v>60</v>
      </c>
      <c r="AD108" s="49" t="s">
        <v>61</v>
      </c>
      <c r="AE108" s="50" t="s">
        <v>62</v>
      </c>
      <c r="AF108" s="67" t="s">
        <v>43</v>
      </c>
      <c r="AG108" s="106" t="s">
        <v>7</v>
      </c>
      <c r="AH108" s="106" t="s">
        <v>8</v>
      </c>
      <c r="AI108" s="49" t="s">
        <v>60</v>
      </c>
      <c r="AJ108" s="49" t="s">
        <v>61</v>
      </c>
      <c r="AK108" s="50" t="s">
        <v>62</v>
      </c>
      <c r="AL108" s="48"/>
    </row>
    <row r="109" spans="1:38" ht="13">
      <c r="A109" s="67" t="s">
        <v>70</v>
      </c>
      <c r="B109" s="98">
        <v>79.489999999999995</v>
      </c>
      <c r="C109" s="98">
        <v>79.41</v>
      </c>
      <c r="D109" s="98">
        <v>79.569999999999993</v>
      </c>
      <c r="E109" s="98">
        <v>80.2</v>
      </c>
      <c r="F109" s="98">
        <v>78.72</v>
      </c>
      <c r="G109" s="99">
        <v>79.459999999999994</v>
      </c>
      <c r="H109" s="56">
        <v>54.55</v>
      </c>
      <c r="I109" s="56">
        <v>66.67</v>
      </c>
      <c r="J109" s="56">
        <v>44.44</v>
      </c>
      <c r="K109" s="56">
        <v>57.14</v>
      </c>
      <c r="L109" s="56">
        <v>51.61</v>
      </c>
      <c r="M109" s="53">
        <v>54.38</v>
      </c>
      <c r="N109" s="56">
        <v>42.42</v>
      </c>
      <c r="O109" s="56">
        <v>100</v>
      </c>
      <c r="P109" s="56">
        <v>0</v>
      </c>
      <c r="Q109" s="56">
        <v>59.57</v>
      </c>
      <c r="R109" s="56">
        <v>0</v>
      </c>
      <c r="S109" s="53">
        <v>29.79</v>
      </c>
      <c r="T109" s="100">
        <v>66.67</v>
      </c>
      <c r="U109" s="101">
        <v>90</v>
      </c>
      <c r="V109" s="101">
        <v>30.77</v>
      </c>
      <c r="W109" s="101">
        <v>76.599999999999994</v>
      </c>
      <c r="X109" s="101">
        <v>42.11</v>
      </c>
      <c r="Y109" s="102">
        <v>59.35</v>
      </c>
      <c r="Z109" s="56">
        <v>57.5</v>
      </c>
      <c r="AA109" s="56">
        <v>25</v>
      </c>
      <c r="AB109" s="56">
        <v>90</v>
      </c>
      <c r="AC109" s="56">
        <v>37.04</v>
      </c>
      <c r="AD109" s="56">
        <v>67.92</v>
      </c>
      <c r="AE109" s="60">
        <v>52.48</v>
      </c>
      <c r="AF109" s="56">
        <v>53.85</v>
      </c>
      <c r="AG109" s="56">
        <v>37.5</v>
      </c>
      <c r="AH109" s="56">
        <v>80</v>
      </c>
      <c r="AI109" s="56">
        <v>50</v>
      </c>
      <c r="AJ109" s="56">
        <v>57.14</v>
      </c>
      <c r="AK109" s="56">
        <v>53.57</v>
      </c>
      <c r="AL109" s="48">
        <f t="shared" ref="AL109:AL114" si="36">AVERAGE(G109,M109,S109,Y109,AE109,AK109)</f>
        <v>54.838333333333331</v>
      </c>
    </row>
    <row r="110" spans="1:38" ht="13">
      <c r="A110" s="67" t="s">
        <v>71</v>
      </c>
      <c r="B110" s="56">
        <v>51.79</v>
      </c>
      <c r="C110" s="56">
        <v>69.61</v>
      </c>
      <c r="D110" s="56">
        <v>32.26</v>
      </c>
      <c r="E110" s="56">
        <v>60.17</v>
      </c>
      <c r="F110" s="56">
        <v>38.96</v>
      </c>
      <c r="G110" s="53">
        <v>49.57</v>
      </c>
      <c r="H110" s="98">
        <v>33.33</v>
      </c>
      <c r="I110" s="98">
        <v>26.67</v>
      </c>
      <c r="J110" s="98">
        <v>38.89</v>
      </c>
      <c r="K110" s="98">
        <v>26.67</v>
      </c>
      <c r="L110" s="98">
        <v>38.89</v>
      </c>
      <c r="M110" s="99">
        <v>32.78</v>
      </c>
      <c r="N110" s="56">
        <v>63.64</v>
      </c>
      <c r="O110" s="56">
        <v>64.290000000000006</v>
      </c>
      <c r="P110" s="56">
        <v>63.16</v>
      </c>
      <c r="Q110" s="56">
        <v>60</v>
      </c>
      <c r="R110" s="56">
        <v>66.67</v>
      </c>
      <c r="S110" s="53">
        <v>63.33</v>
      </c>
      <c r="T110" s="100">
        <v>75.760000000000005</v>
      </c>
      <c r="U110" s="101">
        <v>100</v>
      </c>
      <c r="V110" s="101">
        <v>38.46</v>
      </c>
      <c r="W110" s="101">
        <v>83.33</v>
      </c>
      <c r="X110" s="101">
        <v>55.56</v>
      </c>
      <c r="Y110" s="102">
        <v>69.44</v>
      </c>
      <c r="Z110" s="56">
        <v>47.5</v>
      </c>
      <c r="AA110" s="56">
        <v>45</v>
      </c>
      <c r="AB110" s="56">
        <v>50</v>
      </c>
      <c r="AC110" s="56">
        <v>46.15</v>
      </c>
      <c r="AD110" s="56">
        <v>48.78</v>
      </c>
      <c r="AE110" s="60">
        <v>47.47</v>
      </c>
      <c r="AF110" s="56">
        <v>64.099999999999994</v>
      </c>
      <c r="AG110" s="56">
        <v>58.33</v>
      </c>
      <c r="AH110" s="56">
        <v>73.33</v>
      </c>
      <c r="AI110" s="56">
        <v>66.67</v>
      </c>
      <c r="AJ110" s="56">
        <v>61.11</v>
      </c>
      <c r="AK110" s="56">
        <v>63.89</v>
      </c>
      <c r="AL110" s="48">
        <f t="shared" si="36"/>
        <v>54.413333333333334</v>
      </c>
    </row>
    <row r="111" spans="1:38" ht="13">
      <c r="A111" s="67" t="s">
        <v>72</v>
      </c>
      <c r="B111" s="56">
        <v>48.21</v>
      </c>
      <c r="C111" s="56">
        <v>6.86</v>
      </c>
      <c r="D111" s="56">
        <v>93.55</v>
      </c>
      <c r="E111" s="56">
        <v>12.17</v>
      </c>
      <c r="F111" s="56">
        <v>63.27</v>
      </c>
      <c r="G111" s="53">
        <v>37.72</v>
      </c>
      <c r="H111" s="56">
        <v>54.55</v>
      </c>
      <c r="I111" s="56">
        <v>0</v>
      </c>
      <c r="J111" s="56">
        <v>100</v>
      </c>
      <c r="K111" s="56">
        <v>0</v>
      </c>
      <c r="L111" s="56">
        <v>70.59</v>
      </c>
      <c r="M111" s="53">
        <v>35.29</v>
      </c>
      <c r="N111" s="98">
        <v>90.91</v>
      </c>
      <c r="O111" s="98">
        <v>92.86</v>
      </c>
      <c r="P111" s="98">
        <v>89.47</v>
      </c>
      <c r="Q111" s="98">
        <v>89.66</v>
      </c>
      <c r="R111" s="98">
        <v>91.89</v>
      </c>
      <c r="S111" s="99">
        <v>90.77</v>
      </c>
      <c r="T111" s="100">
        <v>96.97</v>
      </c>
      <c r="U111" s="101">
        <v>100</v>
      </c>
      <c r="V111" s="101">
        <v>92.31</v>
      </c>
      <c r="W111" s="101">
        <v>97.56</v>
      </c>
      <c r="X111" s="101">
        <v>96</v>
      </c>
      <c r="Y111" s="102">
        <v>96.78</v>
      </c>
      <c r="Z111" s="56">
        <v>55</v>
      </c>
      <c r="AA111" s="56">
        <v>20</v>
      </c>
      <c r="AB111" s="56">
        <v>90</v>
      </c>
      <c r="AC111" s="56">
        <v>30.77</v>
      </c>
      <c r="AD111" s="56">
        <v>66.67</v>
      </c>
      <c r="AE111" s="60">
        <v>48.72</v>
      </c>
      <c r="AF111" s="56">
        <v>35.9</v>
      </c>
      <c r="AG111" s="56">
        <v>0</v>
      </c>
      <c r="AH111" s="56">
        <v>93.33</v>
      </c>
      <c r="AI111" s="56">
        <v>0</v>
      </c>
      <c r="AJ111" s="56">
        <v>52.83</v>
      </c>
      <c r="AK111" s="56">
        <v>26.42</v>
      </c>
      <c r="AL111" s="48">
        <f t="shared" si="36"/>
        <v>55.949999999999996</v>
      </c>
    </row>
    <row r="112" spans="1:38" ht="13">
      <c r="A112" s="67" t="s">
        <v>73</v>
      </c>
      <c r="B112" s="56">
        <v>47.69</v>
      </c>
      <c r="C112" s="56">
        <v>0</v>
      </c>
      <c r="D112" s="56">
        <v>100</v>
      </c>
      <c r="E112" s="56">
        <v>0</v>
      </c>
      <c r="F112" s="56">
        <v>64.58</v>
      </c>
      <c r="G112" s="53">
        <v>32.29</v>
      </c>
      <c r="H112" s="56">
        <v>54.55</v>
      </c>
      <c r="I112" s="56">
        <v>0</v>
      </c>
      <c r="J112" s="56">
        <v>100</v>
      </c>
      <c r="K112" s="56">
        <v>0</v>
      </c>
      <c r="L112" s="56">
        <v>70.59</v>
      </c>
      <c r="M112" s="53">
        <v>35.29</v>
      </c>
      <c r="N112" s="56">
        <v>57.58</v>
      </c>
      <c r="O112" s="56">
        <v>0</v>
      </c>
      <c r="P112" s="56">
        <v>100</v>
      </c>
      <c r="Q112" s="56">
        <v>0</v>
      </c>
      <c r="R112" s="56">
        <v>73.08</v>
      </c>
      <c r="S112" s="53">
        <v>36.54</v>
      </c>
      <c r="T112" s="103">
        <v>100</v>
      </c>
      <c r="U112" s="104">
        <v>100</v>
      </c>
      <c r="V112" s="104">
        <v>100</v>
      </c>
      <c r="W112" s="104">
        <v>100</v>
      </c>
      <c r="X112" s="104">
        <v>100</v>
      </c>
      <c r="Y112" s="105">
        <v>100</v>
      </c>
      <c r="Z112" s="56">
        <v>52.5</v>
      </c>
      <c r="AA112" s="56">
        <v>5</v>
      </c>
      <c r="AB112" s="56">
        <v>100</v>
      </c>
      <c r="AC112" s="56">
        <v>9.52</v>
      </c>
      <c r="AD112" s="56">
        <v>67.8</v>
      </c>
      <c r="AE112" s="60">
        <v>38.659999999999997</v>
      </c>
      <c r="AF112" s="56">
        <v>38.46</v>
      </c>
      <c r="AG112" s="56">
        <v>0</v>
      </c>
      <c r="AH112" s="56">
        <v>100</v>
      </c>
      <c r="AI112" s="56">
        <v>0</v>
      </c>
      <c r="AJ112" s="56">
        <v>55.56</v>
      </c>
      <c r="AK112" s="56">
        <v>27.78</v>
      </c>
      <c r="AL112" s="48">
        <f t="shared" si="36"/>
        <v>45.093333333333334</v>
      </c>
    </row>
    <row r="113" spans="1:38" ht="13">
      <c r="A113" s="67" t="s">
        <v>74</v>
      </c>
      <c r="B113" s="56">
        <v>47.18</v>
      </c>
      <c r="C113" s="56">
        <v>1.96</v>
      </c>
      <c r="D113" s="56">
        <v>96.77</v>
      </c>
      <c r="E113" s="56">
        <v>3.74</v>
      </c>
      <c r="F113" s="56">
        <v>63.6</v>
      </c>
      <c r="G113" s="60">
        <v>33.67</v>
      </c>
      <c r="H113" s="56">
        <v>51.52</v>
      </c>
      <c r="I113" s="56">
        <v>0</v>
      </c>
      <c r="J113" s="56">
        <v>94.44</v>
      </c>
      <c r="K113" s="56">
        <v>0</v>
      </c>
      <c r="L113" s="56">
        <v>68</v>
      </c>
      <c r="M113" s="60">
        <v>34</v>
      </c>
      <c r="N113" s="56">
        <v>57.58</v>
      </c>
      <c r="O113" s="56">
        <v>0</v>
      </c>
      <c r="P113" s="56">
        <v>100</v>
      </c>
      <c r="Q113" s="56">
        <v>0</v>
      </c>
      <c r="R113" s="56">
        <v>73.08</v>
      </c>
      <c r="S113" s="60">
        <v>36.54</v>
      </c>
      <c r="T113" s="51">
        <v>51.52</v>
      </c>
      <c r="U113" s="49">
        <v>20</v>
      </c>
      <c r="V113" s="49">
        <v>100</v>
      </c>
      <c r="W113" s="49">
        <v>33.33</v>
      </c>
      <c r="X113" s="49">
        <v>61.9</v>
      </c>
      <c r="Y113" s="60">
        <v>47.62</v>
      </c>
      <c r="Z113" s="98">
        <v>97.5</v>
      </c>
      <c r="AA113" s="98">
        <v>95</v>
      </c>
      <c r="AB113" s="98">
        <v>100</v>
      </c>
      <c r="AC113" s="98">
        <v>97.44</v>
      </c>
      <c r="AD113" s="98">
        <v>97.56</v>
      </c>
      <c r="AE113" s="99">
        <v>97.5</v>
      </c>
      <c r="AF113" s="58">
        <v>46.15</v>
      </c>
      <c r="AG113" s="59">
        <v>12.5</v>
      </c>
      <c r="AH113" s="59">
        <v>100</v>
      </c>
      <c r="AI113" s="59">
        <v>22.22</v>
      </c>
      <c r="AJ113" s="59">
        <v>58.82</v>
      </c>
      <c r="AK113" s="56">
        <v>40.520000000000003</v>
      </c>
      <c r="AL113" s="48">
        <f t="shared" si="36"/>
        <v>48.308333333333337</v>
      </c>
    </row>
    <row r="114" spans="1:38" ht="13">
      <c r="A114" s="67" t="s">
        <v>75</v>
      </c>
      <c r="B114" s="56">
        <v>49.74</v>
      </c>
      <c r="C114" s="56">
        <v>56.86</v>
      </c>
      <c r="D114" s="56">
        <v>41.94</v>
      </c>
      <c r="E114" s="56">
        <v>54.21</v>
      </c>
      <c r="F114" s="56">
        <v>44.32</v>
      </c>
      <c r="G114" s="60">
        <v>49.26</v>
      </c>
      <c r="H114" s="56">
        <v>60.61</v>
      </c>
      <c r="I114" s="56">
        <v>80</v>
      </c>
      <c r="J114" s="56">
        <v>44.44</v>
      </c>
      <c r="K114" s="56">
        <v>64.86</v>
      </c>
      <c r="L114" s="56">
        <v>55.17</v>
      </c>
      <c r="M114" s="60">
        <v>60.02</v>
      </c>
      <c r="N114" s="56">
        <v>54.55</v>
      </c>
      <c r="O114" s="56">
        <v>0</v>
      </c>
      <c r="P114" s="56">
        <v>94.74</v>
      </c>
      <c r="Q114" s="56">
        <v>0</v>
      </c>
      <c r="R114" s="56">
        <v>70.59</v>
      </c>
      <c r="S114" s="60">
        <v>35.29</v>
      </c>
      <c r="T114" s="51">
        <v>72.73</v>
      </c>
      <c r="U114" s="49">
        <v>100</v>
      </c>
      <c r="V114" s="49">
        <v>30.77</v>
      </c>
      <c r="W114" s="49">
        <v>81.63</v>
      </c>
      <c r="X114" s="49">
        <v>47.06</v>
      </c>
      <c r="Y114" s="60">
        <v>64.349999999999994</v>
      </c>
      <c r="Z114" s="56">
        <v>67.5</v>
      </c>
      <c r="AA114" s="56">
        <v>75</v>
      </c>
      <c r="AB114" s="56">
        <v>60</v>
      </c>
      <c r="AC114" s="56">
        <v>69.77</v>
      </c>
      <c r="AD114" s="56">
        <v>64.86</v>
      </c>
      <c r="AE114" s="60">
        <v>67.319999999999993</v>
      </c>
      <c r="AF114" s="98">
        <v>89.74</v>
      </c>
      <c r="AG114" s="98">
        <v>91.67</v>
      </c>
      <c r="AH114" s="98">
        <v>86.67</v>
      </c>
      <c r="AI114" s="98">
        <v>91.67</v>
      </c>
      <c r="AJ114" s="98">
        <v>86.67</v>
      </c>
      <c r="AK114" s="99">
        <v>89.17</v>
      </c>
      <c r="AL114" s="48">
        <f t="shared" si="36"/>
        <v>60.901666666666671</v>
      </c>
    </row>
    <row r="115" spans="1:38" ht="13">
      <c r="A115" s="107" t="s">
        <v>59</v>
      </c>
      <c r="B115" s="67"/>
      <c r="C115" s="67"/>
      <c r="D115" s="67"/>
      <c r="E115" s="55"/>
      <c r="F115" s="55"/>
      <c r="G115" s="6">
        <f>AVERAGE(G109:G114)</f>
        <v>46.994999999999997</v>
      </c>
      <c r="H115" s="67"/>
      <c r="I115" s="67"/>
      <c r="J115" s="67"/>
      <c r="K115" s="55"/>
      <c r="L115" s="55"/>
      <c r="M115" s="6">
        <f>AVERAGE(M109:M114)</f>
        <v>41.96</v>
      </c>
      <c r="N115" s="67"/>
      <c r="O115" s="67"/>
      <c r="P115" s="67"/>
      <c r="Q115" s="55"/>
      <c r="R115" s="55"/>
      <c r="S115" s="6">
        <f>AVERAGE(S109:S114)</f>
        <v>48.71</v>
      </c>
      <c r="T115" s="68"/>
      <c r="U115" s="106"/>
      <c r="V115" s="106"/>
      <c r="W115" s="49"/>
      <c r="X115" s="49"/>
      <c r="Y115" s="6">
        <f>AVERAGE(Y109:Y114)</f>
        <v>72.923333333333332</v>
      </c>
      <c r="Z115" s="67"/>
      <c r="AA115" s="67"/>
      <c r="AB115" s="67"/>
      <c r="AC115" s="67"/>
      <c r="AD115" s="67"/>
      <c r="AE115" s="6">
        <f>AVERAGE(AE109:AE114)</f>
        <v>58.691666666666663</v>
      </c>
      <c r="AF115" s="67"/>
      <c r="AG115" s="67"/>
      <c r="AH115" s="67"/>
      <c r="AI115" s="55"/>
      <c r="AJ115" s="55"/>
      <c r="AK115" s="6">
        <f t="shared" ref="AK115:AL115" si="37">AVERAGE(AK109:AK114)</f>
        <v>50.225000000000001</v>
      </c>
      <c r="AL115" s="57">
        <f t="shared" si="37"/>
        <v>53.250833333333333</v>
      </c>
    </row>
    <row r="116" spans="1:38" ht="13">
      <c r="G116" s="66"/>
      <c r="M116" s="66"/>
      <c r="S116" s="66"/>
      <c r="Y116" s="66"/>
      <c r="AE116" s="66"/>
    </row>
    <row r="117" spans="1:38" ht="13">
      <c r="G117" s="66"/>
      <c r="M117" s="66"/>
      <c r="S117" s="66"/>
      <c r="Y117" s="66"/>
      <c r="AE117" s="66"/>
    </row>
    <row r="118" spans="1:38" ht="13">
      <c r="G118" s="66"/>
      <c r="M118" s="66"/>
      <c r="S118" s="66"/>
      <c r="Y118" s="66"/>
      <c r="AE118" s="66"/>
    </row>
    <row r="119" spans="1:38" ht="13">
      <c r="G119" s="66"/>
      <c r="M119" s="66"/>
      <c r="S119" s="66"/>
      <c r="Y119" s="66"/>
      <c r="AE119" s="66"/>
    </row>
    <row r="120" spans="1:38" ht="13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Y120" s="66"/>
      <c r="AE120" s="66"/>
    </row>
    <row r="121" spans="1:38" ht="13">
      <c r="A121" s="111" t="s">
        <v>89</v>
      </c>
      <c r="B121" s="111"/>
      <c r="C121" s="111"/>
      <c r="D121" s="111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Y121" s="66"/>
      <c r="AE121" s="66"/>
    </row>
    <row r="122" spans="1:38" ht="13">
      <c r="A122" s="179" t="s">
        <v>52</v>
      </c>
      <c r="B122" s="180" t="s">
        <v>90</v>
      </c>
      <c r="C122" s="175"/>
      <c r="D122" s="149"/>
      <c r="E122" s="64"/>
      <c r="F122" s="64"/>
      <c r="G122" s="64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Y122" s="66"/>
      <c r="AE122" s="66"/>
    </row>
    <row r="123" spans="1:38" ht="13">
      <c r="A123" s="152"/>
      <c r="B123" s="106" t="s">
        <v>91</v>
      </c>
      <c r="C123" s="106" t="s">
        <v>92</v>
      </c>
      <c r="D123" s="109" t="s">
        <v>93</v>
      </c>
      <c r="E123" s="110"/>
      <c r="F123" s="110"/>
      <c r="G123" s="110"/>
      <c r="H123" s="111"/>
      <c r="I123" s="111"/>
      <c r="J123" s="111"/>
      <c r="K123" s="111"/>
      <c r="L123" s="110"/>
      <c r="M123" s="110"/>
      <c r="N123" s="110"/>
      <c r="O123" s="110"/>
      <c r="P123" s="110"/>
      <c r="Q123" s="110"/>
      <c r="R123" s="110"/>
      <c r="S123" s="110"/>
      <c r="T123" s="110"/>
      <c r="Y123" s="66"/>
      <c r="AE123" s="66"/>
    </row>
    <row r="124" spans="1:38" ht="13">
      <c r="A124" s="68" t="s">
        <v>94</v>
      </c>
      <c r="B124" s="112">
        <v>81.62</v>
      </c>
      <c r="C124" s="112">
        <v>78.760000000000005</v>
      </c>
      <c r="D124" s="112">
        <v>76.75</v>
      </c>
      <c r="E124" s="110"/>
      <c r="F124" s="110"/>
      <c r="G124" s="113"/>
      <c r="H124" s="114"/>
      <c r="I124" s="114"/>
      <c r="J124" s="114"/>
      <c r="K124" s="114"/>
      <c r="L124" s="110"/>
      <c r="M124" s="110"/>
      <c r="N124" s="110"/>
      <c r="O124" s="110"/>
      <c r="P124" s="110"/>
      <c r="Q124" s="110"/>
      <c r="R124" s="110"/>
      <c r="S124" s="110"/>
      <c r="T124" s="110"/>
      <c r="Y124" s="66"/>
      <c r="AE124" s="66"/>
    </row>
    <row r="125" spans="1:38" ht="13">
      <c r="A125" s="68" t="s">
        <v>95</v>
      </c>
      <c r="B125" s="101">
        <v>75.38</v>
      </c>
      <c r="C125" s="101">
        <v>73.39</v>
      </c>
      <c r="D125" s="101">
        <v>71.2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Y125" s="66"/>
      <c r="AE125" s="66"/>
    </row>
    <row r="126" spans="1:38" ht="13">
      <c r="A126" s="68" t="s">
        <v>96</v>
      </c>
      <c r="B126" s="101">
        <v>75.37</v>
      </c>
      <c r="C126" s="101">
        <v>73.760000000000005</v>
      </c>
      <c r="D126" s="101">
        <v>69.709999999999994</v>
      </c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Y126" s="66"/>
      <c r="AE126" s="66"/>
    </row>
    <row r="127" spans="1:38" ht="13">
      <c r="A127" s="68" t="s">
        <v>97</v>
      </c>
      <c r="B127" s="101">
        <v>72.25</v>
      </c>
      <c r="C127" s="101">
        <v>70.08</v>
      </c>
      <c r="D127" s="101">
        <v>69.14</v>
      </c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Y127" s="66"/>
      <c r="AE127" s="66"/>
    </row>
    <row r="128" spans="1:38" ht="13">
      <c r="A128" s="68" t="s">
        <v>98</v>
      </c>
      <c r="B128" s="101">
        <v>80.56</v>
      </c>
      <c r="C128" s="101">
        <v>76.62</v>
      </c>
      <c r="D128" s="101">
        <v>76.08</v>
      </c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Y128" s="66"/>
      <c r="AE128" s="66"/>
    </row>
    <row r="129" spans="1:31" ht="13">
      <c r="A129" s="68" t="s">
        <v>99</v>
      </c>
      <c r="B129" s="101">
        <v>64.05</v>
      </c>
      <c r="C129" s="101">
        <v>59.6</v>
      </c>
      <c r="D129" s="101">
        <v>61.8</v>
      </c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Y129" s="66"/>
      <c r="AE129" s="66"/>
    </row>
    <row r="130" spans="1:31" ht="13">
      <c r="A130" s="68" t="s">
        <v>100</v>
      </c>
      <c r="B130" s="101">
        <v>73.5</v>
      </c>
      <c r="C130" s="101">
        <v>71.38</v>
      </c>
      <c r="D130" s="101">
        <v>68.34</v>
      </c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Y130" s="66"/>
      <c r="AE130" s="66"/>
    </row>
    <row r="131" spans="1:31" ht="13">
      <c r="A131" s="68" t="s">
        <v>101</v>
      </c>
      <c r="B131" s="101">
        <v>79.73</v>
      </c>
      <c r="C131" s="101">
        <v>78.34</v>
      </c>
      <c r="D131" s="101">
        <v>74.36</v>
      </c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Y131" s="66"/>
      <c r="AE131" s="66"/>
    </row>
    <row r="132" spans="1:31" ht="13">
      <c r="A132" s="115" t="s">
        <v>59</v>
      </c>
      <c r="B132" s="94">
        <f t="shared" ref="B132:D132" si="38">AVERAGE(B124:B131)</f>
        <v>75.307500000000005</v>
      </c>
      <c r="C132" s="94">
        <f t="shared" si="38"/>
        <v>72.741250000000008</v>
      </c>
      <c r="D132" s="94">
        <f t="shared" si="38"/>
        <v>70.922499999999999</v>
      </c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Y132" s="66"/>
      <c r="AE132" s="66"/>
    </row>
    <row r="133" spans="1:31" ht="13">
      <c r="G133" s="66"/>
      <c r="M133" s="66"/>
      <c r="S133" s="66"/>
      <c r="Y133" s="66"/>
      <c r="AE133" s="66"/>
    </row>
    <row r="134" spans="1:31" ht="13">
      <c r="G134" s="66"/>
      <c r="M134" s="66"/>
      <c r="S134" s="66"/>
      <c r="Y134" s="66"/>
      <c r="AE134" s="66"/>
    </row>
    <row r="135" spans="1:31" ht="13">
      <c r="G135" s="66"/>
      <c r="M135" s="66"/>
      <c r="S135" s="66"/>
      <c r="Y135" s="66"/>
      <c r="AE135" s="66"/>
    </row>
    <row r="136" spans="1:31" ht="13">
      <c r="G136" s="66"/>
      <c r="M136" s="66"/>
      <c r="S136" s="66"/>
      <c r="Y136" s="66"/>
      <c r="AE136" s="66"/>
    </row>
    <row r="137" spans="1:31" ht="13">
      <c r="G137" s="66"/>
      <c r="M137" s="66"/>
      <c r="S137" s="66"/>
      <c r="Y137" s="66"/>
      <c r="AE137" s="66"/>
    </row>
    <row r="138" spans="1:31" ht="13">
      <c r="G138" s="66"/>
      <c r="M138" s="66"/>
      <c r="S138" s="66"/>
      <c r="Y138" s="66"/>
      <c r="AE138" s="66"/>
    </row>
    <row r="139" spans="1:31" ht="13">
      <c r="G139" s="66"/>
      <c r="M139" s="66"/>
      <c r="S139" s="66"/>
      <c r="Y139" s="66"/>
      <c r="AE139" s="66"/>
    </row>
    <row r="140" spans="1:31" ht="13">
      <c r="G140" s="66"/>
      <c r="M140" s="66"/>
      <c r="S140" s="66"/>
      <c r="Y140" s="66"/>
      <c r="AE140" s="66"/>
    </row>
    <row r="141" spans="1:31" ht="13">
      <c r="G141" s="66"/>
      <c r="M141" s="66"/>
      <c r="S141" s="66"/>
      <c r="Y141" s="66"/>
      <c r="AE141" s="66"/>
    </row>
    <row r="142" spans="1:31" ht="13">
      <c r="G142" s="66"/>
      <c r="M142" s="66"/>
      <c r="S142" s="66"/>
      <c r="Y142" s="66"/>
      <c r="AE142" s="66"/>
    </row>
    <row r="143" spans="1:31" ht="13">
      <c r="G143" s="66"/>
      <c r="M143" s="66"/>
      <c r="S143" s="66"/>
      <c r="Y143" s="66"/>
      <c r="AE143" s="66"/>
    </row>
    <row r="144" spans="1:31" ht="13">
      <c r="G144" s="66"/>
      <c r="M144" s="66"/>
      <c r="S144" s="66"/>
      <c r="Y144" s="66"/>
      <c r="AE144" s="66"/>
    </row>
    <row r="145" spans="7:31" ht="13">
      <c r="G145" s="66"/>
      <c r="M145" s="66"/>
      <c r="S145" s="66"/>
      <c r="Y145" s="66"/>
      <c r="AE145" s="66"/>
    </row>
    <row r="146" spans="7:31" ht="13">
      <c r="G146" s="66"/>
      <c r="M146" s="66"/>
      <c r="S146" s="66"/>
      <c r="Y146" s="66"/>
      <c r="AE146" s="66"/>
    </row>
    <row r="147" spans="7:31" ht="13">
      <c r="G147" s="66"/>
      <c r="M147" s="66"/>
      <c r="S147" s="66"/>
      <c r="Y147" s="66"/>
      <c r="AE147" s="66"/>
    </row>
    <row r="148" spans="7:31" ht="13">
      <c r="G148" s="66"/>
      <c r="M148" s="66"/>
      <c r="S148" s="66"/>
      <c r="Y148" s="66"/>
      <c r="AE148" s="66"/>
    </row>
    <row r="149" spans="7:31" ht="13">
      <c r="G149" s="66"/>
      <c r="M149" s="66"/>
      <c r="S149" s="66"/>
      <c r="Y149" s="66"/>
      <c r="AE149" s="66"/>
    </row>
    <row r="150" spans="7:31" ht="13">
      <c r="G150" s="66"/>
      <c r="M150" s="66"/>
      <c r="S150" s="66"/>
      <c r="Y150" s="66"/>
      <c r="AE150" s="66"/>
    </row>
    <row r="151" spans="7:31" ht="13">
      <c r="G151" s="66"/>
      <c r="M151" s="66"/>
      <c r="S151" s="66"/>
      <c r="Y151" s="66"/>
      <c r="AE151" s="66"/>
    </row>
    <row r="152" spans="7:31" ht="13">
      <c r="G152" s="66"/>
      <c r="M152" s="66"/>
      <c r="S152" s="66"/>
      <c r="Y152" s="66"/>
      <c r="AE152" s="66"/>
    </row>
    <row r="153" spans="7:31" ht="13">
      <c r="G153" s="66"/>
      <c r="M153" s="66"/>
      <c r="S153" s="66"/>
      <c r="Y153" s="66"/>
      <c r="AE153" s="66"/>
    </row>
    <row r="154" spans="7:31" ht="13">
      <c r="G154" s="66"/>
      <c r="M154" s="66"/>
      <c r="S154" s="66"/>
      <c r="Y154" s="66"/>
      <c r="AE154" s="66"/>
    </row>
    <row r="155" spans="7:31" ht="13">
      <c r="G155" s="66"/>
      <c r="M155" s="66"/>
      <c r="S155" s="66"/>
      <c r="Y155" s="66"/>
      <c r="AE155" s="66"/>
    </row>
    <row r="156" spans="7:31" ht="13">
      <c r="G156" s="66"/>
      <c r="M156" s="66"/>
      <c r="S156" s="66"/>
      <c r="Y156" s="66"/>
      <c r="AE156" s="66"/>
    </row>
    <row r="157" spans="7:31" ht="13">
      <c r="G157" s="66"/>
      <c r="M157" s="66"/>
      <c r="S157" s="66"/>
      <c r="Y157" s="66"/>
      <c r="AE157" s="66"/>
    </row>
    <row r="158" spans="7:31" ht="13">
      <c r="G158" s="66"/>
      <c r="M158" s="66"/>
      <c r="S158" s="66"/>
      <c r="Y158" s="66"/>
      <c r="AE158" s="66"/>
    </row>
    <row r="159" spans="7:31" ht="13">
      <c r="G159" s="66"/>
      <c r="M159" s="66"/>
      <c r="S159" s="66"/>
      <c r="Y159" s="66"/>
      <c r="AE159" s="66"/>
    </row>
    <row r="160" spans="7:31" ht="13">
      <c r="G160" s="66"/>
      <c r="M160" s="66"/>
      <c r="S160" s="66"/>
      <c r="Y160" s="66"/>
      <c r="AE160" s="66"/>
    </row>
    <row r="161" spans="7:31" ht="13">
      <c r="G161" s="66"/>
      <c r="M161" s="66"/>
      <c r="S161" s="66"/>
      <c r="Y161" s="66"/>
      <c r="AE161" s="66"/>
    </row>
    <row r="162" spans="7:31" ht="13">
      <c r="G162" s="66"/>
      <c r="M162" s="66"/>
      <c r="S162" s="66"/>
      <c r="Y162" s="66"/>
      <c r="AE162" s="66"/>
    </row>
    <row r="163" spans="7:31" ht="13">
      <c r="G163" s="66"/>
      <c r="M163" s="66"/>
      <c r="S163" s="66"/>
      <c r="Y163" s="66"/>
      <c r="AE163" s="66"/>
    </row>
    <row r="164" spans="7:31" ht="13">
      <c r="G164" s="66"/>
      <c r="M164" s="66"/>
      <c r="S164" s="66"/>
      <c r="Y164" s="66"/>
      <c r="AE164" s="66"/>
    </row>
    <row r="165" spans="7:31" ht="13">
      <c r="G165" s="66"/>
      <c r="M165" s="66"/>
      <c r="S165" s="66"/>
      <c r="Y165" s="66"/>
      <c r="AE165" s="66"/>
    </row>
    <row r="166" spans="7:31" ht="13">
      <c r="G166" s="66"/>
      <c r="M166" s="66"/>
      <c r="S166" s="66"/>
      <c r="Y166" s="66"/>
      <c r="AE166" s="66"/>
    </row>
    <row r="167" spans="7:31" ht="13">
      <c r="G167" s="66"/>
      <c r="M167" s="66"/>
      <c r="S167" s="66"/>
      <c r="Y167" s="66"/>
      <c r="AE167" s="66"/>
    </row>
    <row r="168" spans="7:31" ht="13">
      <c r="G168" s="66"/>
      <c r="M168" s="66"/>
      <c r="S168" s="66"/>
      <c r="Y168" s="66"/>
      <c r="AE168" s="66"/>
    </row>
    <row r="169" spans="7:31" ht="13">
      <c r="G169" s="66"/>
      <c r="M169" s="66"/>
      <c r="S169" s="66"/>
      <c r="Y169" s="66"/>
      <c r="AE169" s="66"/>
    </row>
    <row r="170" spans="7:31" ht="13">
      <c r="G170" s="66"/>
      <c r="M170" s="66"/>
      <c r="S170" s="66"/>
      <c r="Y170" s="66"/>
      <c r="AE170" s="66"/>
    </row>
    <row r="171" spans="7:31" ht="13">
      <c r="G171" s="66"/>
      <c r="M171" s="66"/>
      <c r="S171" s="66"/>
      <c r="Y171" s="66"/>
      <c r="AE171" s="66"/>
    </row>
    <row r="172" spans="7:31" ht="13">
      <c r="G172" s="66"/>
      <c r="M172" s="66"/>
      <c r="S172" s="66"/>
      <c r="Y172" s="66"/>
      <c r="AE172" s="66"/>
    </row>
    <row r="173" spans="7:31" ht="13">
      <c r="G173" s="66"/>
      <c r="M173" s="66"/>
      <c r="S173" s="66"/>
      <c r="Y173" s="66"/>
      <c r="AE173" s="66"/>
    </row>
    <row r="174" spans="7:31" ht="13">
      <c r="G174" s="66"/>
      <c r="M174" s="66"/>
      <c r="S174" s="66"/>
      <c r="Y174" s="66"/>
      <c r="AE174" s="66"/>
    </row>
    <row r="175" spans="7:31" ht="13">
      <c r="G175" s="66"/>
      <c r="M175" s="66"/>
      <c r="S175" s="66"/>
      <c r="Y175" s="66"/>
      <c r="AE175" s="66"/>
    </row>
    <row r="176" spans="7:31" ht="13">
      <c r="G176" s="66"/>
      <c r="M176" s="66"/>
      <c r="S176" s="66"/>
      <c r="Y176" s="66"/>
      <c r="AE176" s="66"/>
    </row>
    <row r="177" spans="7:31" ht="13">
      <c r="G177" s="66"/>
      <c r="M177" s="66"/>
      <c r="S177" s="66"/>
      <c r="Y177" s="66"/>
      <c r="AE177" s="66"/>
    </row>
    <row r="178" spans="7:31" ht="13">
      <c r="G178" s="66"/>
      <c r="M178" s="66"/>
      <c r="S178" s="66"/>
      <c r="Y178" s="66"/>
      <c r="AE178" s="66"/>
    </row>
    <row r="179" spans="7:31" ht="13">
      <c r="G179" s="66"/>
      <c r="M179" s="66"/>
      <c r="S179" s="66"/>
      <c r="Y179" s="66"/>
      <c r="AE179" s="66"/>
    </row>
    <row r="180" spans="7:31" ht="13">
      <c r="G180" s="66"/>
      <c r="M180" s="66"/>
      <c r="S180" s="66"/>
      <c r="Y180" s="66"/>
      <c r="AE180" s="66"/>
    </row>
    <row r="181" spans="7:31" ht="13">
      <c r="G181" s="66"/>
      <c r="M181" s="66"/>
      <c r="S181" s="66"/>
      <c r="Y181" s="66"/>
      <c r="AE181" s="66"/>
    </row>
    <row r="182" spans="7:31" ht="13">
      <c r="G182" s="66"/>
      <c r="M182" s="66"/>
      <c r="S182" s="66"/>
      <c r="Y182" s="66"/>
      <c r="AE182" s="66"/>
    </row>
    <row r="183" spans="7:31" ht="13">
      <c r="G183" s="66"/>
      <c r="M183" s="66"/>
      <c r="S183" s="66"/>
      <c r="Y183" s="66"/>
      <c r="AE183" s="66"/>
    </row>
    <row r="184" spans="7:31" ht="13">
      <c r="G184" s="66"/>
      <c r="M184" s="66"/>
      <c r="S184" s="66"/>
      <c r="Y184" s="66"/>
      <c r="AE184" s="66"/>
    </row>
    <row r="185" spans="7:31" ht="13">
      <c r="G185" s="66"/>
      <c r="M185" s="66"/>
      <c r="S185" s="66"/>
      <c r="Y185" s="66"/>
      <c r="AE185" s="66"/>
    </row>
    <row r="186" spans="7:31" ht="13">
      <c r="G186" s="66"/>
      <c r="M186" s="66"/>
      <c r="S186" s="66"/>
      <c r="Y186" s="66"/>
      <c r="AE186" s="66"/>
    </row>
    <row r="187" spans="7:31" ht="13">
      <c r="G187" s="66"/>
      <c r="M187" s="66"/>
      <c r="S187" s="66"/>
      <c r="Y187" s="66"/>
      <c r="AE187" s="66"/>
    </row>
    <row r="188" spans="7:31" ht="13">
      <c r="G188" s="66"/>
      <c r="M188" s="66"/>
      <c r="S188" s="66"/>
      <c r="Y188" s="66"/>
      <c r="AE188" s="66"/>
    </row>
    <row r="189" spans="7:31" ht="13">
      <c r="G189" s="66"/>
      <c r="M189" s="66"/>
      <c r="S189" s="66"/>
      <c r="Y189" s="66"/>
      <c r="AE189" s="66"/>
    </row>
    <row r="190" spans="7:31" ht="13">
      <c r="G190" s="66"/>
      <c r="M190" s="66"/>
      <c r="S190" s="66"/>
      <c r="Y190" s="66"/>
      <c r="AE190" s="66"/>
    </row>
    <row r="191" spans="7:31" ht="13">
      <c r="G191" s="66"/>
      <c r="M191" s="66"/>
      <c r="S191" s="66"/>
      <c r="Y191" s="66"/>
      <c r="AE191" s="66"/>
    </row>
    <row r="192" spans="7:31" ht="13">
      <c r="G192" s="66"/>
      <c r="M192" s="66"/>
      <c r="S192" s="66"/>
      <c r="Y192" s="66"/>
      <c r="AE192" s="66"/>
    </row>
    <row r="193" spans="7:31" ht="13">
      <c r="G193" s="66"/>
      <c r="M193" s="66"/>
      <c r="S193" s="66"/>
      <c r="Y193" s="66"/>
      <c r="AE193" s="66"/>
    </row>
    <row r="194" spans="7:31" ht="13">
      <c r="G194" s="66"/>
      <c r="M194" s="66"/>
      <c r="S194" s="66"/>
      <c r="Y194" s="66"/>
      <c r="AE194" s="66"/>
    </row>
    <row r="195" spans="7:31" ht="13">
      <c r="G195" s="66"/>
      <c r="M195" s="66"/>
      <c r="S195" s="66"/>
      <c r="Y195" s="66"/>
      <c r="AE195" s="66"/>
    </row>
    <row r="196" spans="7:31" ht="13">
      <c r="G196" s="66"/>
      <c r="M196" s="66"/>
      <c r="S196" s="66"/>
      <c r="Y196" s="66"/>
      <c r="AE196" s="66"/>
    </row>
    <row r="197" spans="7:31" ht="13">
      <c r="G197" s="66"/>
      <c r="M197" s="66"/>
      <c r="S197" s="66"/>
      <c r="Y197" s="66"/>
      <c r="AE197" s="66"/>
    </row>
    <row r="198" spans="7:31" ht="13">
      <c r="G198" s="66"/>
      <c r="M198" s="66"/>
      <c r="S198" s="66"/>
      <c r="Y198" s="66"/>
      <c r="AE198" s="66"/>
    </row>
    <row r="199" spans="7:31" ht="13">
      <c r="G199" s="66"/>
      <c r="M199" s="66"/>
      <c r="S199" s="66"/>
      <c r="Y199" s="66"/>
      <c r="AE199" s="66"/>
    </row>
    <row r="200" spans="7:31" ht="13">
      <c r="G200" s="66"/>
      <c r="M200" s="66"/>
      <c r="S200" s="66"/>
      <c r="Y200" s="66"/>
      <c r="AE200" s="66"/>
    </row>
    <row r="201" spans="7:31" ht="13">
      <c r="G201" s="66"/>
      <c r="M201" s="66"/>
      <c r="S201" s="66"/>
      <c r="Y201" s="66"/>
      <c r="AE201" s="66"/>
    </row>
    <row r="202" spans="7:31" ht="13">
      <c r="G202" s="66"/>
      <c r="M202" s="66"/>
      <c r="S202" s="66"/>
      <c r="Y202" s="66"/>
      <c r="AE202" s="66"/>
    </row>
    <row r="203" spans="7:31" ht="13">
      <c r="G203" s="66"/>
      <c r="M203" s="66"/>
      <c r="S203" s="66"/>
      <c r="Y203" s="66"/>
      <c r="AE203" s="66"/>
    </row>
    <row r="204" spans="7:31" ht="13">
      <c r="G204" s="66"/>
      <c r="M204" s="66"/>
      <c r="S204" s="66"/>
      <c r="Y204" s="66"/>
      <c r="AE204" s="66"/>
    </row>
    <row r="205" spans="7:31" ht="13">
      <c r="G205" s="66"/>
      <c r="M205" s="66"/>
      <c r="S205" s="66"/>
      <c r="Y205" s="66"/>
      <c r="AE205" s="66"/>
    </row>
    <row r="206" spans="7:31" ht="13">
      <c r="G206" s="66"/>
      <c r="M206" s="66"/>
      <c r="S206" s="66"/>
      <c r="Y206" s="66"/>
      <c r="AE206" s="66"/>
    </row>
    <row r="207" spans="7:31" ht="13">
      <c r="G207" s="66"/>
      <c r="M207" s="66"/>
      <c r="S207" s="66"/>
      <c r="Y207" s="66"/>
      <c r="AE207" s="66"/>
    </row>
    <row r="208" spans="7:31" ht="13">
      <c r="G208" s="66"/>
      <c r="M208" s="66"/>
      <c r="S208" s="66"/>
      <c r="Y208" s="66"/>
      <c r="AE208" s="66"/>
    </row>
    <row r="209" spans="7:31" ht="13">
      <c r="G209" s="66"/>
      <c r="M209" s="66"/>
      <c r="S209" s="66"/>
      <c r="Y209" s="66"/>
      <c r="AE209" s="66"/>
    </row>
    <row r="210" spans="7:31" ht="13">
      <c r="G210" s="66"/>
      <c r="M210" s="66"/>
      <c r="S210" s="66"/>
      <c r="Y210" s="66"/>
      <c r="AE210" s="66"/>
    </row>
    <row r="211" spans="7:31" ht="13">
      <c r="G211" s="66"/>
      <c r="M211" s="66"/>
      <c r="S211" s="66"/>
      <c r="Y211" s="66"/>
      <c r="AE211" s="66"/>
    </row>
    <row r="212" spans="7:31" ht="13">
      <c r="G212" s="66"/>
      <c r="M212" s="66"/>
      <c r="S212" s="66"/>
      <c r="Y212" s="66"/>
      <c r="AE212" s="66"/>
    </row>
    <row r="213" spans="7:31" ht="13">
      <c r="G213" s="66"/>
      <c r="M213" s="66"/>
      <c r="S213" s="66"/>
      <c r="Y213" s="66"/>
      <c r="AE213" s="66"/>
    </row>
    <row r="214" spans="7:31" ht="13">
      <c r="G214" s="66"/>
      <c r="M214" s="66"/>
      <c r="S214" s="66"/>
      <c r="Y214" s="66"/>
      <c r="AE214" s="66"/>
    </row>
    <row r="215" spans="7:31" ht="13">
      <c r="G215" s="66"/>
      <c r="M215" s="66"/>
      <c r="S215" s="66"/>
      <c r="Y215" s="66"/>
      <c r="AE215" s="66"/>
    </row>
    <row r="216" spans="7:31" ht="13">
      <c r="G216" s="66"/>
      <c r="M216" s="66"/>
      <c r="S216" s="66"/>
      <c r="Y216" s="66"/>
      <c r="AE216" s="66"/>
    </row>
    <row r="217" spans="7:31" ht="13">
      <c r="G217" s="66"/>
      <c r="M217" s="66"/>
      <c r="S217" s="66"/>
      <c r="Y217" s="66"/>
      <c r="AE217" s="66"/>
    </row>
    <row r="218" spans="7:31" ht="13">
      <c r="G218" s="66"/>
      <c r="M218" s="66"/>
      <c r="S218" s="66"/>
      <c r="Y218" s="66"/>
      <c r="AE218" s="66"/>
    </row>
    <row r="219" spans="7:31" ht="13">
      <c r="G219" s="66"/>
      <c r="M219" s="66"/>
      <c r="S219" s="66"/>
      <c r="Y219" s="66"/>
      <c r="AE219" s="66"/>
    </row>
    <row r="220" spans="7:31" ht="13">
      <c r="G220" s="66"/>
      <c r="M220" s="66"/>
      <c r="S220" s="66"/>
      <c r="Y220" s="66"/>
      <c r="AE220" s="66"/>
    </row>
    <row r="221" spans="7:31" ht="13">
      <c r="G221" s="66"/>
      <c r="M221" s="66"/>
      <c r="S221" s="66"/>
      <c r="Y221" s="66"/>
      <c r="AE221" s="66"/>
    </row>
    <row r="222" spans="7:31" ht="13">
      <c r="G222" s="66"/>
      <c r="M222" s="66"/>
      <c r="S222" s="66"/>
      <c r="Y222" s="66"/>
      <c r="AE222" s="66"/>
    </row>
    <row r="223" spans="7:31" ht="13">
      <c r="G223" s="66"/>
      <c r="M223" s="66"/>
      <c r="S223" s="66"/>
      <c r="Y223" s="66"/>
      <c r="AE223" s="66"/>
    </row>
    <row r="224" spans="7:31" ht="13">
      <c r="G224" s="66"/>
      <c r="M224" s="66"/>
      <c r="S224" s="66"/>
      <c r="Y224" s="66"/>
      <c r="AE224" s="66"/>
    </row>
    <row r="225" spans="7:31" ht="13">
      <c r="G225" s="66"/>
      <c r="M225" s="66"/>
      <c r="S225" s="66"/>
      <c r="Y225" s="66"/>
      <c r="AE225" s="66"/>
    </row>
    <row r="226" spans="7:31" ht="13">
      <c r="G226" s="66"/>
      <c r="M226" s="66"/>
      <c r="S226" s="66"/>
      <c r="Y226" s="66"/>
      <c r="AE226" s="66"/>
    </row>
    <row r="227" spans="7:31" ht="13">
      <c r="G227" s="66"/>
      <c r="M227" s="66"/>
      <c r="S227" s="66"/>
      <c r="Y227" s="66"/>
      <c r="AE227" s="66"/>
    </row>
    <row r="228" spans="7:31" ht="13">
      <c r="G228" s="66"/>
      <c r="M228" s="66"/>
      <c r="S228" s="66"/>
      <c r="Y228" s="66"/>
      <c r="AE228" s="66"/>
    </row>
    <row r="229" spans="7:31" ht="13">
      <c r="G229" s="66"/>
      <c r="M229" s="66"/>
      <c r="S229" s="66"/>
      <c r="Y229" s="66"/>
      <c r="AE229" s="66"/>
    </row>
    <row r="230" spans="7:31" ht="13">
      <c r="G230" s="66"/>
      <c r="M230" s="66"/>
      <c r="S230" s="66"/>
      <c r="Y230" s="66"/>
      <c r="AE230" s="66"/>
    </row>
    <row r="231" spans="7:31" ht="13">
      <c r="G231" s="66"/>
      <c r="M231" s="66"/>
      <c r="S231" s="66"/>
      <c r="Y231" s="66"/>
      <c r="AE231" s="66"/>
    </row>
    <row r="232" spans="7:31" ht="13">
      <c r="G232" s="66"/>
      <c r="M232" s="66"/>
      <c r="S232" s="66"/>
      <c r="Y232" s="66"/>
      <c r="AE232" s="66"/>
    </row>
    <row r="233" spans="7:31" ht="13">
      <c r="G233" s="66"/>
      <c r="M233" s="66"/>
      <c r="S233" s="66"/>
      <c r="Y233" s="66"/>
      <c r="AE233" s="66"/>
    </row>
    <row r="234" spans="7:31" ht="13">
      <c r="G234" s="66"/>
      <c r="M234" s="66"/>
      <c r="S234" s="66"/>
      <c r="Y234" s="66"/>
      <c r="AE234" s="66"/>
    </row>
    <row r="235" spans="7:31" ht="13">
      <c r="G235" s="66"/>
      <c r="M235" s="66"/>
      <c r="S235" s="66"/>
      <c r="Y235" s="66"/>
      <c r="AE235" s="66"/>
    </row>
    <row r="236" spans="7:31" ht="13">
      <c r="G236" s="66"/>
      <c r="M236" s="66"/>
      <c r="S236" s="66"/>
      <c r="Y236" s="66"/>
      <c r="AE236" s="66"/>
    </row>
    <row r="237" spans="7:31" ht="13">
      <c r="G237" s="66"/>
      <c r="M237" s="66"/>
      <c r="S237" s="66"/>
      <c r="Y237" s="66"/>
      <c r="AE237" s="66"/>
    </row>
    <row r="238" spans="7:31" ht="13">
      <c r="G238" s="66"/>
      <c r="M238" s="66"/>
      <c r="S238" s="66"/>
      <c r="Y238" s="66"/>
      <c r="AE238" s="66"/>
    </row>
    <row r="239" spans="7:31" ht="13">
      <c r="G239" s="66"/>
      <c r="M239" s="66"/>
      <c r="S239" s="66"/>
      <c r="Y239" s="66"/>
      <c r="AE239" s="66"/>
    </row>
    <row r="240" spans="7:31" ht="13">
      <c r="G240" s="66"/>
      <c r="M240" s="66"/>
      <c r="S240" s="66"/>
      <c r="Y240" s="66"/>
      <c r="AE240" s="66"/>
    </row>
    <row r="241" spans="7:31" ht="13">
      <c r="G241" s="66"/>
      <c r="M241" s="66"/>
      <c r="S241" s="66"/>
      <c r="Y241" s="66"/>
      <c r="AE241" s="66"/>
    </row>
    <row r="242" spans="7:31" ht="13">
      <c r="G242" s="66"/>
      <c r="M242" s="66"/>
      <c r="S242" s="66"/>
      <c r="Y242" s="66"/>
      <c r="AE242" s="66"/>
    </row>
    <row r="243" spans="7:31" ht="13">
      <c r="G243" s="66"/>
      <c r="M243" s="66"/>
      <c r="S243" s="66"/>
      <c r="Y243" s="66"/>
      <c r="AE243" s="66"/>
    </row>
    <row r="244" spans="7:31" ht="13">
      <c r="G244" s="66"/>
      <c r="M244" s="66"/>
      <c r="S244" s="66"/>
      <c r="Y244" s="66"/>
      <c r="AE244" s="66"/>
    </row>
    <row r="245" spans="7:31" ht="13">
      <c r="G245" s="66"/>
      <c r="M245" s="66"/>
      <c r="S245" s="66"/>
      <c r="Y245" s="66"/>
      <c r="AE245" s="66"/>
    </row>
    <row r="246" spans="7:31" ht="13">
      <c r="G246" s="66"/>
      <c r="M246" s="66"/>
      <c r="S246" s="66"/>
      <c r="Y246" s="66"/>
      <c r="AE246" s="66"/>
    </row>
    <row r="247" spans="7:31" ht="13">
      <c r="G247" s="66"/>
      <c r="M247" s="66"/>
      <c r="S247" s="66"/>
      <c r="Y247" s="66"/>
      <c r="AE247" s="66"/>
    </row>
    <row r="248" spans="7:31" ht="13">
      <c r="G248" s="66"/>
      <c r="M248" s="66"/>
      <c r="S248" s="66"/>
      <c r="Y248" s="66"/>
      <c r="AE248" s="66"/>
    </row>
    <row r="249" spans="7:31" ht="13">
      <c r="G249" s="66"/>
      <c r="M249" s="66"/>
      <c r="S249" s="66"/>
      <c r="Y249" s="66"/>
      <c r="AE249" s="66"/>
    </row>
    <row r="250" spans="7:31" ht="13">
      <c r="G250" s="66"/>
      <c r="M250" s="66"/>
      <c r="S250" s="66"/>
      <c r="Y250" s="66"/>
      <c r="AE250" s="66"/>
    </row>
    <row r="251" spans="7:31" ht="13">
      <c r="G251" s="66"/>
      <c r="M251" s="66"/>
      <c r="S251" s="66"/>
      <c r="Y251" s="66"/>
      <c r="AE251" s="66"/>
    </row>
    <row r="252" spans="7:31" ht="13">
      <c r="G252" s="66"/>
      <c r="M252" s="66"/>
      <c r="S252" s="66"/>
      <c r="Y252" s="66"/>
      <c r="AE252" s="66"/>
    </row>
    <row r="253" spans="7:31" ht="13">
      <c r="G253" s="66"/>
      <c r="M253" s="66"/>
      <c r="S253" s="66"/>
      <c r="Y253" s="66"/>
      <c r="AE253" s="66"/>
    </row>
    <row r="254" spans="7:31" ht="13">
      <c r="G254" s="66"/>
      <c r="M254" s="66"/>
      <c r="S254" s="66"/>
      <c r="Y254" s="66"/>
      <c r="AE254" s="66"/>
    </row>
    <row r="255" spans="7:31" ht="13">
      <c r="G255" s="66"/>
      <c r="M255" s="66"/>
      <c r="S255" s="66"/>
      <c r="Y255" s="66"/>
      <c r="AE255" s="66"/>
    </row>
    <row r="256" spans="7:31" ht="13">
      <c r="G256" s="66"/>
      <c r="M256" s="66"/>
      <c r="S256" s="66"/>
      <c r="Y256" s="66"/>
      <c r="AE256" s="66"/>
    </row>
    <row r="257" spans="7:31" ht="13">
      <c r="G257" s="66"/>
      <c r="M257" s="66"/>
      <c r="S257" s="66"/>
      <c r="Y257" s="66"/>
      <c r="AE257" s="66"/>
    </row>
    <row r="258" spans="7:31" ht="13">
      <c r="G258" s="66"/>
      <c r="M258" s="66"/>
      <c r="S258" s="66"/>
      <c r="Y258" s="66"/>
      <c r="AE258" s="66"/>
    </row>
    <row r="259" spans="7:31" ht="13">
      <c r="G259" s="66"/>
      <c r="M259" s="66"/>
      <c r="S259" s="66"/>
      <c r="Y259" s="66"/>
      <c r="AE259" s="66"/>
    </row>
    <row r="260" spans="7:31" ht="13">
      <c r="G260" s="66"/>
      <c r="M260" s="66"/>
      <c r="S260" s="66"/>
      <c r="Y260" s="66"/>
      <c r="AE260" s="66"/>
    </row>
    <row r="261" spans="7:31" ht="13">
      <c r="G261" s="66"/>
      <c r="M261" s="66"/>
      <c r="S261" s="66"/>
      <c r="Y261" s="66"/>
      <c r="AE261" s="66"/>
    </row>
    <row r="262" spans="7:31" ht="13">
      <c r="G262" s="66"/>
      <c r="M262" s="66"/>
      <c r="S262" s="66"/>
      <c r="Y262" s="66"/>
      <c r="AE262" s="66"/>
    </row>
    <row r="263" spans="7:31" ht="13">
      <c r="G263" s="66"/>
      <c r="M263" s="66"/>
      <c r="S263" s="66"/>
      <c r="Y263" s="66"/>
      <c r="AE263" s="66"/>
    </row>
    <row r="264" spans="7:31" ht="13">
      <c r="G264" s="66"/>
      <c r="M264" s="66"/>
      <c r="S264" s="66"/>
      <c r="Y264" s="66"/>
      <c r="AE264" s="66"/>
    </row>
    <row r="265" spans="7:31" ht="13">
      <c r="G265" s="66"/>
      <c r="M265" s="66"/>
      <c r="S265" s="66"/>
      <c r="Y265" s="66"/>
      <c r="AE265" s="66"/>
    </row>
    <row r="266" spans="7:31" ht="13">
      <c r="G266" s="66"/>
      <c r="M266" s="66"/>
      <c r="S266" s="66"/>
      <c r="Y266" s="66"/>
      <c r="AE266" s="66"/>
    </row>
    <row r="267" spans="7:31" ht="13">
      <c r="G267" s="66"/>
      <c r="M267" s="66"/>
      <c r="S267" s="66"/>
      <c r="Y267" s="66"/>
      <c r="AE267" s="66"/>
    </row>
    <row r="268" spans="7:31" ht="13">
      <c r="G268" s="66"/>
      <c r="M268" s="66"/>
      <c r="S268" s="66"/>
      <c r="Y268" s="66"/>
      <c r="AE268" s="66"/>
    </row>
    <row r="269" spans="7:31" ht="13">
      <c r="G269" s="66"/>
      <c r="M269" s="66"/>
      <c r="S269" s="66"/>
      <c r="Y269" s="66"/>
      <c r="AE269" s="66"/>
    </row>
    <row r="270" spans="7:31" ht="13">
      <c r="G270" s="66"/>
      <c r="M270" s="66"/>
      <c r="S270" s="66"/>
      <c r="Y270" s="66"/>
      <c r="AE270" s="66"/>
    </row>
    <row r="271" spans="7:31" ht="13">
      <c r="G271" s="66"/>
      <c r="M271" s="66"/>
      <c r="S271" s="66"/>
      <c r="Y271" s="66"/>
      <c r="AE271" s="66"/>
    </row>
    <row r="272" spans="7:31" ht="13">
      <c r="G272" s="66"/>
      <c r="M272" s="66"/>
      <c r="S272" s="66"/>
      <c r="Y272" s="66"/>
      <c r="AE272" s="66"/>
    </row>
    <row r="273" spans="7:31" ht="13">
      <c r="G273" s="66"/>
      <c r="M273" s="66"/>
      <c r="S273" s="66"/>
      <c r="Y273" s="66"/>
      <c r="AE273" s="66"/>
    </row>
    <row r="274" spans="7:31" ht="13">
      <c r="G274" s="66"/>
      <c r="M274" s="66"/>
      <c r="S274" s="66"/>
      <c r="Y274" s="66"/>
      <c r="AE274" s="66"/>
    </row>
    <row r="275" spans="7:31" ht="13">
      <c r="G275" s="66"/>
      <c r="M275" s="66"/>
      <c r="S275" s="66"/>
      <c r="Y275" s="66"/>
      <c r="AE275" s="66"/>
    </row>
    <row r="276" spans="7:31" ht="13">
      <c r="G276" s="66"/>
      <c r="M276" s="66"/>
      <c r="S276" s="66"/>
      <c r="Y276" s="66"/>
      <c r="AE276" s="66"/>
    </row>
    <row r="277" spans="7:31" ht="13">
      <c r="G277" s="66"/>
      <c r="M277" s="66"/>
      <c r="S277" s="66"/>
      <c r="Y277" s="66"/>
      <c r="AE277" s="66"/>
    </row>
    <row r="278" spans="7:31" ht="13">
      <c r="G278" s="66"/>
      <c r="M278" s="66"/>
      <c r="S278" s="66"/>
      <c r="Y278" s="66"/>
      <c r="AE278" s="66"/>
    </row>
    <row r="279" spans="7:31" ht="13">
      <c r="G279" s="66"/>
      <c r="M279" s="66"/>
      <c r="S279" s="66"/>
      <c r="Y279" s="66"/>
      <c r="AE279" s="66"/>
    </row>
    <row r="280" spans="7:31" ht="13">
      <c r="G280" s="66"/>
      <c r="M280" s="66"/>
      <c r="S280" s="66"/>
      <c r="Y280" s="66"/>
      <c r="AE280" s="66"/>
    </row>
    <row r="281" spans="7:31" ht="13">
      <c r="G281" s="66"/>
      <c r="M281" s="66"/>
      <c r="S281" s="66"/>
      <c r="Y281" s="66"/>
      <c r="AE281" s="66"/>
    </row>
    <row r="282" spans="7:31" ht="13">
      <c r="G282" s="66"/>
      <c r="M282" s="66"/>
      <c r="S282" s="66"/>
      <c r="Y282" s="66"/>
      <c r="AE282" s="66"/>
    </row>
    <row r="283" spans="7:31" ht="13">
      <c r="G283" s="66"/>
      <c r="M283" s="66"/>
      <c r="S283" s="66"/>
      <c r="Y283" s="66"/>
      <c r="AE283" s="66"/>
    </row>
    <row r="284" spans="7:31" ht="13">
      <c r="G284" s="66"/>
      <c r="M284" s="66"/>
      <c r="S284" s="66"/>
      <c r="Y284" s="66"/>
      <c r="AE284" s="66"/>
    </row>
    <row r="285" spans="7:31" ht="13">
      <c r="G285" s="66"/>
      <c r="M285" s="66"/>
      <c r="S285" s="66"/>
      <c r="Y285" s="66"/>
      <c r="AE285" s="66"/>
    </row>
    <row r="286" spans="7:31" ht="13">
      <c r="G286" s="66"/>
      <c r="M286" s="66"/>
      <c r="S286" s="66"/>
      <c r="Y286" s="66"/>
      <c r="AE286" s="66"/>
    </row>
    <row r="287" spans="7:31" ht="13">
      <c r="G287" s="66"/>
      <c r="M287" s="66"/>
      <c r="S287" s="66"/>
      <c r="Y287" s="66"/>
      <c r="AE287" s="66"/>
    </row>
    <row r="288" spans="7:31" ht="13">
      <c r="G288" s="66"/>
      <c r="M288" s="66"/>
      <c r="S288" s="66"/>
      <c r="Y288" s="66"/>
      <c r="AE288" s="66"/>
    </row>
    <row r="289" spans="7:31" ht="13">
      <c r="G289" s="66"/>
      <c r="M289" s="66"/>
      <c r="S289" s="66"/>
      <c r="Y289" s="66"/>
      <c r="AE289" s="66"/>
    </row>
    <row r="290" spans="7:31" ht="13">
      <c r="G290" s="66"/>
      <c r="M290" s="66"/>
      <c r="S290" s="66"/>
      <c r="Y290" s="66"/>
      <c r="AE290" s="66"/>
    </row>
    <row r="291" spans="7:31" ht="13">
      <c r="G291" s="66"/>
      <c r="M291" s="66"/>
      <c r="S291" s="66"/>
      <c r="Y291" s="66"/>
      <c r="AE291" s="66"/>
    </row>
    <row r="292" spans="7:31" ht="13">
      <c r="G292" s="66"/>
      <c r="M292" s="66"/>
      <c r="S292" s="66"/>
      <c r="Y292" s="66"/>
      <c r="AE292" s="66"/>
    </row>
    <row r="293" spans="7:31" ht="13">
      <c r="G293" s="66"/>
      <c r="M293" s="66"/>
      <c r="S293" s="66"/>
      <c r="Y293" s="66"/>
      <c r="AE293" s="66"/>
    </row>
    <row r="294" spans="7:31" ht="13">
      <c r="G294" s="66"/>
      <c r="M294" s="66"/>
      <c r="S294" s="66"/>
      <c r="Y294" s="66"/>
      <c r="AE294" s="66"/>
    </row>
    <row r="295" spans="7:31" ht="13">
      <c r="G295" s="66"/>
      <c r="M295" s="66"/>
      <c r="S295" s="66"/>
      <c r="Y295" s="66"/>
      <c r="AE295" s="66"/>
    </row>
    <row r="296" spans="7:31" ht="13">
      <c r="G296" s="66"/>
      <c r="M296" s="66"/>
      <c r="S296" s="66"/>
      <c r="Y296" s="66"/>
      <c r="AE296" s="66"/>
    </row>
    <row r="297" spans="7:31" ht="13">
      <c r="G297" s="66"/>
      <c r="M297" s="66"/>
      <c r="S297" s="66"/>
      <c r="Y297" s="66"/>
      <c r="AE297" s="66"/>
    </row>
    <row r="298" spans="7:31" ht="13">
      <c r="G298" s="66"/>
      <c r="M298" s="66"/>
      <c r="S298" s="66"/>
      <c r="Y298" s="66"/>
      <c r="AE298" s="66"/>
    </row>
    <row r="299" spans="7:31" ht="13">
      <c r="G299" s="66"/>
      <c r="M299" s="66"/>
      <c r="S299" s="66"/>
      <c r="Y299" s="66"/>
      <c r="AE299" s="66"/>
    </row>
    <row r="300" spans="7:31" ht="13">
      <c r="G300" s="66"/>
      <c r="M300" s="66"/>
      <c r="S300" s="66"/>
      <c r="Y300" s="66"/>
      <c r="AE300" s="66"/>
    </row>
    <row r="301" spans="7:31" ht="13">
      <c r="G301" s="66"/>
      <c r="M301" s="66"/>
      <c r="S301" s="66"/>
      <c r="Y301" s="66"/>
      <c r="AE301" s="66"/>
    </row>
    <row r="302" spans="7:31" ht="13">
      <c r="G302" s="66"/>
      <c r="M302" s="66"/>
      <c r="S302" s="66"/>
      <c r="Y302" s="66"/>
      <c r="AE302" s="66"/>
    </row>
    <row r="303" spans="7:31" ht="13">
      <c r="G303" s="66"/>
      <c r="M303" s="66"/>
      <c r="S303" s="66"/>
      <c r="Y303" s="66"/>
      <c r="AE303" s="66"/>
    </row>
    <row r="304" spans="7:31" ht="13">
      <c r="G304" s="66"/>
      <c r="M304" s="66"/>
      <c r="S304" s="66"/>
      <c r="Y304" s="66"/>
      <c r="AE304" s="66"/>
    </row>
    <row r="305" spans="7:31" ht="13">
      <c r="G305" s="66"/>
      <c r="M305" s="66"/>
      <c r="S305" s="66"/>
      <c r="Y305" s="66"/>
      <c r="AE305" s="66"/>
    </row>
    <row r="306" spans="7:31" ht="13">
      <c r="G306" s="66"/>
      <c r="M306" s="66"/>
      <c r="S306" s="66"/>
      <c r="Y306" s="66"/>
      <c r="AE306" s="66"/>
    </row>
    <row r="307" spans="7:31" ht="13">
      <c r="G307" s="66"/>
      <c r="M307" s="66"/>
      <c r="S307" s="66"/>
      <c r="Y307" s="66"/>
      <c r="AE307" s="66"/>
    </row>
    <row r="308" spans="7:31" ht="13">
      <c r="G308" s="66"/>
      <c r="M308" s="66"/>
      <c r="S308" s="66"/>
      <c r="Y308" s="66"/>
      <c r="AE308" s="66"/>
    </row>
    <row r="309" spans="7:31" ht="13">
      <c r="G309" s="66"/>
      <c r="M309" s="66"/>
      <c r="S309" s="66"/>
      <c r="Y309" s="66"/>
      <c r="AE309" s="66"/>
    </row>
    <row r="310" spans="7:31" ht="13">
      <c r="G310" s="66"/>
      <c r="M310" s="66"/>
      <c r="S310" s="66"/>
      <c r="Y310" s="66"/>
      <c r="AE310" s="66"/>
    </row>
    <row r="311" spans="7:31" ht="13">
      <c r="G311" s="66"/>
      <c r="M311" s="66"/>
      <c r="S311" s="66"/>
      <c r="Y311" s="66"/>
      <c r="AE311" s="66"/>
    </row>
    <row r="312" spans="7:31" ht="13">
      <c r="G312" s="66"/>
      <c r="M312" s="66"/>
      <c r="S312" s="66"/>
      <c r="Y312" s="66"/>
      <c r="AE312" s="66"/>
    </row>
    <row r="313" spans="7:31" ht="13">
      <c r="G313" s="66"/>
      <c r="M313" s="66"/>
      <c r="S313" s="66"/>
      <c r="Y313" s="66"/>
      <c r="AE313" s="66"/>
    </row>
    <row r="314" spans="7:31" ht="13">
      <c r="G314" s="66"/>
      <c r="M314" s="66"/>
      <c r="S314" s="66"/>
      <c r="Y314" s="66"/>
      <c r="AE314" s="66"/>
    </row>
    <row r="315" spans="7:31" ht="13">
      <c r="G315" s="66"/>
      <c r="M315" s="66"/>
      <c r="S315" s="66"/>
      <c r="Y315" s="66"/>
      <c r="AE315" s="66"/>
    </row>
    <row r="316" spans="7:31" ht="13">
      <c r="G316" s="66"/>
      <c r="M316" s="66"/>
      <c r="S316" s="66"/>
      <c r="Y316" s="66"/>
      <c r="AE316" s="66"/>
    </row>
    <row r="317" spans="7:31" ht="13">
      <c r="G317" s="66"/>
      <c r="M317" s="66"/>
      <c r="S317" s="66"/>
      <c r="Y317" s="66"/>
      <c r="AE317" s="66"/>
    </row>
    <row r="318" spans="7:31" ht="13">
      <c r="G318" s="66"/>
      <c r="M318" s="66"/>
      <c r="S318" s="66"/>
      <c r="Y318" s="66"/>
      <c r="AE318" s="66"/>
    </row>
    <row r="319" spans="7:31" ht="13">
      <c r="G319" s="66"/>
      <c r="M319" s="66"/>
      <c r="S319" s="66"/>
      <c r="Y319" s="66"/>
      <c r="AE319" s="66"/>
    </row>
    <row r="320" spans="7:31" ht="13">
      <c r="G320" s="66"/>
      <c r="M320" s="66"/>
      <c r="S320" s="66"/>
      <c r="Y320" s="66"/>
      <c r="AE320" s="66"/>
    </row>
    <row r="321" spans="7:31" ht="13">
      <c r="G321" s="66"/>
      <c r="M321" s="66"/>
      <c r="S321" s="66"/>
      <c r="Y321" s="66"/>
      <c r="AE321" s="66"/>
    </row>
    <row r="322" spans="7:31" ht="13">
      <c r="G322" s="66"/>
      <c r="M322" s="66"/>
      <c r="S322" s="66"/>
      <c r="Y322" s="66"/>
      <c r="AE322" s="66"/>
    </row>
    <row r="323" spans="7:31" ht="13">
      <c r="G323" s="66"/>
      <c r="M323" s="66"/>
      <c r="S323" s="66"/>
      <c r="Y323" s="66"/>
      <c r="AE323" s="66"/>
    </row>
    <row r="324" spans="7:31" ht="13">
      <c r="G324" s="66"/>
      <c r="M324" s="66"/>
      <c r="S324" s="66"/>
      <c r="Y324" s="66"/>
      <c r="AE324" s="66"/>
    </row>
    <row r="325" spans="7:31" ht="13">
      <c r="G325" s="66"/>
      <c r="M325" s="66"/>
      <c r="S325" s="66"/>
      <c r="Y325" s="66"/>
      <c r="AE325" s="66"/>
    </row>
    <row r="326" spans="7:31" ht="13">
      <c r="G326" s="66"/>
      <c r="M326" s="66"/>
      <c r="S326" s="66"/>
      <c r="Y326" s="66"/>
      <c r="AE326" s="66"/>
    </row>
    <row r="327" spans="7:31" ht="13">
      <c r="G327" s="66"/>
      <c r="M327" s="66"/>
      <c r="S327" s="66"/>
      <c r="Y327" s="66"/>
      <c r="AE327" s="66"/>
    </row>
    <row r="328" spans="7:31" ht="13">
      <c r="G328" s="66"/>
      <c r="M328" s="66"/>
      <c r="S328" s="66"/>
      <c r="Y328" s="66"/>
      <c r="AE328" s="66"/>
    </row>
    <row r="329" spans="7:31" ht="13">
      <c r="G329" s="66"/>
      <c r="M329" s="66"/>
      <c r="S329" s="66"/>
      <c r="Y329" s="66"/>
      <c r="AE329" s="66"/>
    </row>
    <row r="330" spans="7:31" ht="13">
      <c r="G330" s="66"/>
      <c r="M330" s="66"/>
      <c r="S330" s="66"/>
      <c r="Y330" s="66"/>
      <c r="AE330" s="66"/>
    </row>
    <row r="331" spans="7:31" ht="13">
      <c r="G331" s="66"/>
      <c r="M331" s="66"/>
      <c r="S331" s="66"/>
      <c r="Y331" s="66"/>
      <c r="AE331" s="66"/>
    </row>
    <row r="332" spans="7:31" ht="13">
      <c r="G332" s="66"/>
      <c r="M332" s="66"/>
      <c r="S332" s="66"/>
      <c r="Y332" s="66"/>
      <c r="AE332" s="66"/>
    </row>
    <row r="333" spans="7:31" ht="13">
      <c r="G333" s="66"/>
      <c r="M333" s="66"/>
      <c r="S333" s="66"/>
      <c r="Y333" s="66"/>
      <c r="AE333" s="66"/>
    </row>
    <row r="334" spans="7:31" ht="13">
      <c r="G334" s="66"/>
      <c r="M334" s="66"/>
      <c r="S334" s="66"/>
      <c r="Y334" s="66"/>
      <c r="AE334" s="66"/>
    </row>
    <row r="335" spans="7:31" ht="13">
      <c r="G335" s="66"/>
      <c r="M335" s="66"/>
      <c r="S335" s="66"/>
      <c r="Y335" s="66"/>
      <c r="AE335" s="66"/>
    </row>
    <row r="336" spans="7:31" ht="13">
      <c r="G336" s="66"/>
      <c r="M336" s="66"/>
      <c r="S336" s="66"/>
      <c r="Y336" s="66"/>
      <c r="AE336" s="66"/>
    </row>
    <row r="337" spans="7:31" ht="13">
      <c r="G337" s="66"/>
      <c r="M337" s="66"/>
      <c r="S337" s="66"/>
      <c r="Y337" s="66"/>
      <c r="AE337" s="66"/>
    </row>
    <row r="338" spans="7:31" ht="13">
      <c r="G338" s="66"/>
      <c r="M338" s="66"/>
      <c r="S338" s="66"/>
      <c r="Y338" s="66"/>
      <c r="AE338" s="66"/>
    </row>
    <row r="339" spans="7:31" ht="13">
      <c r="G339" s="66"/>
      <c r="M339" s="66"/>
      <c r="S339" s="66"/>
      <c r="Y339" s="66"/>
      <c r="AE339" s="66"/>
    </row>
    <row r="340" spans="7:31" ht="13">
      <c r="G340" s="66"/>
      <c r="M340" s="66"/>
      <c r="S340" s="66"/>
      <c r="Y340" s="66"/>
      <c r="AE340" s="66"/>
    </row>
    <row r="341" spans="7:31" ht="13">
      <c r="G341" s="66"/>
      <c r="M341" s="66"/>
      <c r="S341" s="66"/>
      <c r="Y341" s="66"/>
      <c r="AE341" s="66"/>
    </row>
    <row r="342" spans="7:31" ht="13">
      <c r="G342" s="66"/>
      <c r="M342" s="66"/>
      <c r="S342" s="66"/>
      <c r="Y342" s="66"/>
      <c r="AE342" s="66"/>
    </row>
    <row r="343" spans="7:31" ht="13">
      <c r="G343" s="66"/>
      <c r="M343" s="66"/>
      <c r="S343" s="66"/>
      <c r="Y343" s="66"/>
      <c r="AE343" s="66"/>
    </row>
    <row r="344" spans="7:31" ht="13">
      <c r="G344" s="66"/>
      <c r="M344" s="66"/>
      <c r="S344" s="66"/>
      <c r="Y344" s="66"/>
      <c r="AE344" s="66"/>
    </row>
    <row r="345" spans="7:31" ht="13">
      <c r="G345" s="66"/>
      <c r="M345" s="66"/>
      <c r="S345" s="66"/>
      <c r="Y345" s="66"/>
      <c r="AE345" s="66"/>
    </row>
    <row r="346" spans="7:31" ht="13">
      <c r="G346" s="66"/>
      <c r="M346" s="66"/>
      <c r="S346" s="66"/>
      <c r="Y346" s="66"/>
      <c r="AE346" s="66"/>
    </row>
    <row r="347" spans="7:31" ht="13">
      <c r="G347" s="66"/>
      <c r="M347" s="66"/>
      <c r="S347" s="66"/>
      <c r="Y347" s="66"/>
      <c r="AE347" s="66"/>
    </row>
    <row r="348" spans="7:31" ht="13">
      <c r="G348" s="66"/>
      <c r="M348" s="66"/>
      <c r="S348" s="66"/>
      <c r="Y348" s="66"/>
      <c r="AE348" s="66"/>
    </row>
    <row r="349" spans="7:31" ht="13">
      <c r="G349" s="66"/>
      <c r="M349" s="66"/>
      <c r="S349" s="66"/>
      <c r="Y349" s="66"/>
      <c r="AE349" s="66"/>
    </row>
    <row r="350" spans="7:31" ht="13">
      <c r="G350" s="66"/>
      <c r="M350" s="66"/>
      <c r="S350" s="66"/>
      <c r="Y350" s="66"/>
      <c r="AE350" s="66"/>
    </row>
    <row r="351" spans="7:31" ht="13">
      <c r="G351" s="66"/>
      <c r="M351" s="66"/>
      <c r="S351" s="66"/>
      <c r="Y351" s="66"/>
      <c r="AE351" s="66"/>
    </row>
    <row r="352" spans="7:31" ht="13">
      <c r="G352" s="66"/>
      <c r="M352" s="66"/>
      <c r="S352" s="66"/>
      <c r="Y352" s="66"/>
      <c r="AE352" s="66"/>
    </row>
    <row r="353" spans="7:31" ht="13">
      <c r="G353" s="66"/>
      <c r="M353" s="66"/>
      <c r="S353" s="66"/>
      <c r="Y353" s="66"/>
      <c r="AE353" s="66"/>
    </row>
    <row r="354" spans="7:31" ht="13">
      <c r="G354" s="66"/>
      <c r="M354" s="66"/>
      <c r="S354" s="66"/>
      <c r="Y354" s="66"/>
      <c r="AE354" s="66"/>
    </row>
    <row r="355" spans="7:31" ht="13">
      <c r="G355" s="66"/>
      <c r="M355" s="66"/>
      <c r="S355" s="66"/>
      <c r="Y355" s="66"/>
      <c r="AE355" s="66"/>
    </row>
    <row r="356" spans="7:31" ht="13">
      <c r="G356" s="66"/>
      <c r="M356" s="66"/>
      <c r="S356" s="66"/>
      <c r="Y356" s="66"/>
      <c r="AE356" s="66"/>
    </row>
    <row r="357" spans="7:31" ht="13">
      <c r="G357" s="66"/>
      <c r="M357" s="66"/>
      <c r="S357" s="66"/>
      <c r="Y357" s="66"/>
      <c r="AE357" s="66"/>
    </row>
    <row r="358" spans="7:31" ht="13">
      <c r="G358" s="66"/>
      <c r="M358" s="66"/>
      <c r="S358" s="66"/>
      <c r="Y358" s="66"/>
      <c r="AE358" s="66"/>
    </row>
    <row r="359" spans="7:31" ht="13">
      <c r="G359" s="66"/>
      <c r="M359" s="66"/>
      <c r="S359" s="66"/>
      <c r="Y359" s="66"/>
      <c r="AE359" s="66"/>
    </row>
    <row r="360" spans="7:31" ht="13">
      <c r="G360" s="66"/>
      <c r="M360" s="66"/>
      <c r="S360" s="66"/>
      <c r="Y360" s="66"/>
      <c r="AE360" s="66"/>
    </row>
    <row r="361" spans="7:31" ht="13">
      <c r="G361" s="66"/>
      <c r="M361" s="66"/>
      <c r="S361" s="66"/>
      <c r="Y361" s="66"/>
      <c r="AE361" s="66"/>
    </row>
    <row r="362" spans="7:31" ht="13">
      <c r="G362" s="66"/>
      <c r="M362" s="66"/>
      <c r="S362" s="66"/>
      <c r="Y362" s="66"/>
      <c r="AE362" s="66"/>
    </row>
    <row r="363" spans="7:31" ht="13">
      <c r="G363" s="66"/>
      <c r="M363" s="66"/>
      <c r="S363" s="66"/>
      <c r="Y363" s="66"/>
      <c r="AE363" s="66"/>
    </row>
    <row r="364" spans="7:31" ht="13">
      <c r="G364" s="66"/>
      <c r="M364" s="66"/>
      <c r="S364" s="66"/>
      <c r="Y364" s="66"/>
      <c r="AE364" s="66"/>
    </row>
    <row r="365" spans="7:31" ht="13">
      <c r="G365" s="66"/>
      <c r="M365" s="66"/>
      <c r="S365" s="66"/>
      <c r="Y365" s="66"/>
      <c r="AE365" s="66"/>
    </row>
    <row r="366" spans="7:31" ht="13">
      <c r="G366" s="66"/>
      <c r="M366" s="66"/>
      <c r="S366" s="66"/>
      <c r="Y366" s="66"/>
      <c r="AE366" s="66"/>
    </row>
    <row r="367" spans="7:31" ht="13">
      <c r="G367" s="66"/>
      <c r="M367" s="66"/>
      <c r="S367" s="66"/>
      <c r="Y367" s="66"/>
      <c r="AE367" s="66"/>
    </row>
    <row r="368" spans="7:31" ht="13">
      <c r="G368" s="66"/>
      <c r="M368" s="66"/>
      <c r="S368" s="66"/>
      <c r="Y368" s="66"/>
      <c r="AE368" s="66"/>
    </row>
    <row r="369" spans="7:31" ht="13">
      <c r="G369" s="66"/>
      <c r="M369" s="66"/>
      <c r="S369" s="66"/>
      <c r="Y369" s="66"/>
      <c r="AE369" s="66"/>
    </row>
    <row r="370" spans="7:31" ht="13">
      <c r="G370" s="66"/>
      <c r="M370" s="66"/>
      <c r="S370" s="66"/>
      <c r="Y370" s="66"/>
      <c r="AE370" s="66"/>
    </row>
    <row r="371" spans="7:31" ht="13">
      <c r="G371" s="66"/>
      <c r="M371" s="66"/>
      <c r="S371" s="66"/>
      <c r="Y371" s="66"/>
      <c r="AE371" s="66"/>
    </row>
    <row r="372" spans="7:31" ht="13">
      <c r="G372" s="66"/>
      <c r="M372" s="66"/>
      <c r="S372" s="66"/>
      <c r="Y372" s="66"/>
      <c r="AE372" s="66"/>
    </row>
    <row r="373" spans="7:31" ht="13">
      <c r="G373" s="66"/>
      <c r="M373" s="66"/>
      <c r="S373" s="66"/>
      <c r="Y373" s="66"/>
      <c r="AE373" s="66"/>
    </row>
    <row r="374" spans="7:31" ht="13">
      <c r="G374" s="66"/>
      <c r="M374" s="66"/>
      <c r="S374" s="66"/>
      <c r="Y374" s="66"/>
      <c r="AE374" s="66"/>
    </row>
    <row r="375" spans="7:31" ht="13">
      <c r="G375" s="66"/>
      <c r="M375" s="66"/>
      <c r="S375" s="66"/>
      <c r="Y375" s="66"/>
      <c r="AE375" s="66"/>
    </row>
    <row r="376" spans="7:31" ht="13">
      <c r="G376" s="66"/>
      <c r="M376" s="66"/>
      <c r="S376" s="66"/>
      <c r="Y376" s="66"/>
      <c r="AE376" s="66"/>
    </row>
    <row r="377" spans="7:31" ht="13">
      <c r="G377" s="66"/>
      <c r="M377" s="66"/>
      <c r="S377" s="66"/>
      <c r="Y377" s="66"/>
      <c r="AE377" s="66"/>
    </row>
    <row r="378" spans="7:31" ht="13">
      <c r="G378" s="66"/>
      <c r="M378" s="66"/>
      <c r="S378" s="66"/>
      <c r="Y378" s="66"/>
      <c r="AE378" s="66"/>
    </row>
    <row r="379" spans="7:31" ht="13">
      <c r="G379" s="66"/>
      <c r="M379" s="66"/>
      <c r="S379" s="66"/>
      <c r="Y379" s="66"/>
      <c r="AE379" s="66"/>
    </row>
    <row r="380" spans="7:31" ht="13">
      <c r="G380" s="66"/>
      <c r="M380" s="66"/>
      <c r="S380" s="66"/>
      <c r="Y380" s="66"/>
      <c r="AE380" s="66"/>
    </row>
    <row r="381" spans="7:31" ht="13">
      <c r="G381" s="66"/>
      <c r="M381" s="66"/>
      <c r="S381" s="66"/>
      <c r="Y381" s="66"/>
      <c r="AE381" s="66"/>
    </row>
    <row r="382" spans="7:31" ht="13">
      <c r="G382" s="66"/>
      <c r="M382" s="66"/>
      <c r="S382" s="66"/>
      <c r="Y382" s="66"/>
      <c r="AE382" s="66"/>
    </row>
    <row r="383" spans="7:31" ht="13">
      <c r="G383" s="66"/>
      <c r="M383" s="66"/>
      <c r="S383" s="66"/>
      <c r="Y383" s="66"/>
      <c r="AE383" s="66"/>
    </row>
    <row r="384" spans="7:31" ht="13">
      <c r="G384" s="66"/>
      <c r="M384" s="66"/>
      <c r="S384" s="66"/>
      <c r="Y384" s="66"/>
      <c r="AE384" s="66"/>
    </row>
    <row r="385" spans="7:31" ht="13">
      <c r="G385" s="66"/>
      <c r="M385" s="66"/>
      <c r="S385" s="66"/>
      <c r="Y385" s="66"/>
      <c r="AE385" s="66"/>
    </row>
    <row r="386" spans="7:31" ht="13">
      <c r="G386" s="66"/>
      <c r="M386" s="66"/>
      <c r="S386" s="66"/>
      <c r="Y386" s="66"/>
      <c r="AE386" s="66"/>
    </row>
    <row r="387" spans="7:31" ht="13">
      <c r="G387" s="66"/>
      <c r="M387" s="66"/>
      <c r="S387" s="66"/>
      <c r="Y387" s="66"/>
      <c r="AE387" s="66"/>
    </row>
    <row r="388" spans="7:31" ht="13">
      <c r="G388" s="66"/>
      <c r="M388" s="66"/>
      <c r="S388" s="66"/>
      <c r="Y388" s="66"/>
      <c r="AE388" s="66"/>
    </row>
    <row r="389" spans="7:31" ht="13">
      <c r="G389" s="66"/>
      <c r="M389" s="66"/>
      <c r="S389" s="66"/>
      <c r="Y389" s="66"/>
      <c r="AE389" s="66"/>
    </row>
    <row r="390" spans="7:31" ht="13">
      <c r="G390" s="66"/>
      <c r="M390" s="66"/>
      <c r="S390" s="66"/>
      <c r="Y390" s="66"/>
      <c r="AE390" s="66"/>
    </row>
    <row r="391" spans="7:31" ht="13">
      <c r="G391" s="66"/>
      <c r="M391" s="66"/>
      <c r="S391" s="66"/>
      <c r="Y391" s="66"/>
      <c r="AE391" s="66"/>
    </row>
    <row r="392" spans="7:31" ht="13">
      <c r="G392" s="66"/>
      <c r="M392" s="66"/>
      <c r="S392" s="66"/>
      <c r="Y392" s="66"/>
      <c r="AE392" s="66"/>
    </row>
    <row r="393" spans="7:31" ht="13">
      <c r="G393" s="66"/>
      <c r="M393" s="66"/>
      <c r="S393" s="66"/>
      <c r="Y393" s="66"/>
      <c r="AE393" s="66"/>
    </row>
    <row r="394" spans="7:31" ht="13">
      <c r="G394" s="66"/>
      <c r="M394" s="66"/>
      <c r="S394" s="66"/>
      <c r="Y394" s="66"/>
      <c r="AE394" s="66"/>
    </row>
    <row r="395" spans="7:31" ht="13">
      <c r="G395" s="66"/>
      <c r="M395" s="66"/>
      <c r="S395" s="66"/>
      <c r="Y395" s="66"/>
      <c r="AE395" s="66"/>
    </row>
    <row r="396" spans="7:31" ht="13">
      <c r="G396" s="66"/>
      <c r="M396" s="66"/>
      <c r="S396" s="66"/>
      <c r="Y396" s="66"/>
      <c r="AE396" s="66"/>
    </row>
    <row r="397" spans="7:31" ht="13">
      <c r="G397" s="66"/>
      <c r="M397" s="66"/>
      <c r="S397" s="66"/>
      <c r="Y397" s="66"/>
      <c r="AE397" s="66"/>
    </row>
    <row r="398" spans="7:31" ht="13">
      <c r="G398" s="66"/>
      <c r="M398" s="66"/>
      <c r="S398" s="66"/>
      <c r="Y398" s="66"/>
      <c r="AE398" s="66"/>
    </row>
    <row r="399" spans="7:31" ht="13">
      <c r="G399" s="66"/>
      <c r="M399" s="66"/>
      <c r="S399" s="66"/>
      <c r="Y399" s="66"/>
      <c r="AE399" s="66"/>
    </row>
    <row r="400" spans="7:31" ht="13">
      <c r="G400" s="66"/>
      <c r="M400" s="66"/>
      <c r="S400" s="66"/>
      <c r="Y400" s="66"/>
      <c r="AE400" s="66"/>
    </row>
    <row r="401" spans="7:31" ht="13">
      <c r="G401" s="66"/>
      <c r="M401" s="66"/>
      <c r="S401" s="66"/>
      <c r="Y401" s="66"/>
      <c r="AE401" s="66"/>
    </row>
    <row r="402" spans="7:31" ht="13">
      <c r="G402" s="66"/>
      <c r="M402" s="66"/>
      <c r="S402" s="66"/>
      <c r="Y402" s="66"/>
      <c r="AE402" s="66"/>
    </row>
    <row r="403" spans="7:31" ht="13">
      <c r="G403" s="66"/>
      <c r="M403" s="66"/>
      <c r="S403" s="66"/>
      <c r="Y403" s="66"/>
      <c r="AE403" s="66"/>
    </row>
    <row r="404" spans="7:31" ht="13">
      <c r="G404" s="66"/>
      <c r="M404" s="66"/>
      <c r="S404" s="66"/>
      <c r="Y404" s="66"/>
      <c r="AE404" s="66"/>
    </row>
    <row r="405" spans="7:31" ht="13">
      <c r="G405" s="66"/>
      <c r="M405" s="66"/>
      <c r="S405" s="66"/>
      <c r="Y405" s="66"/>
      <c r="AE405" s="66"/>
    </row>
    <row r="406" spans="7:31" ht="13">
      <c r="G406" s="66"/>
      <c r="M406" s="66"/>
      <c r="S406" s="66"/>
      <c r="Y406" s="66"/>
      <c r="AE406" s="66"/>
    </row>
    <row r="407" spans="7:31" ht="13">
      <c r="G407" s="66"/>
      <c r="M407" s="66"/>
      <c r="S407" s="66"/>
      <c r="Y407" s="66"/>
      <c r="AE407" s="66"/>
    </row>
    <row r="408" spans="7:31" ht="13">
      <c r="G408" s="66"/>
      <c r="M408" s="66"/>
      <c r="S408" s="66"/>
      <c r="Y408" s="66"/>
      <c r="AE408" s="66"/>
    </row>
    <row r="409" spans="7:31" ht="13">
      <c r="G409" s="66"/>
      <c r="M409" s="66"/>
      <c r="S409" s="66"/>
      <c r="Y409" s="66"/>
      <c r="AE409" s="66"/>
    </row>
    <row r="410" spans="7:31" ht="13">
      <c r="G410" s="66"/>
      <c r="M410" s="66"/>
      <c r="S410" s="66"/>
      <c r="Y410" s="66"/>
      <c r="AE410" s="66"/>
    </row>
    <row r="411" spans="7:31" ht="13">
      <c r="G411" s="66"/>
      <c r="M411" s="66"/>
      <c r="S411" s="66"/>
      <c r="Y411" s="66"/>
      <c r="AE411" s="66"/>
    </row>
    <row r="412" spans="7:31" ht="13">
      <c r="G412" s="66"/>
      <c r="M412" s="66"/>
      <c r="S412" s="66"/>
      <c r="Y412" s="66"/>
      <c r="AE412" s="66"/>
    </row>
    <row r="413" spans="7:31" ht="13">
      <c r="G413" s="66"/>
      <c r="M413" s="66"/>
      <c r="S413" s="66"/>
      <c r="Y413" s="66"/>
      <c r="AE413" s="66"/>
    </row>
    <row r="414" spans="7:31" ht="13">
      <c r="G414" s="66"/>
      <c r="M414" s="66"/>
      <c r="S414" s="66"/>
      <c r="Y414" s="66"/>
      <c r="AE414" s="66"/>
    </row>
    <row r="415" spans="7:31" ht="13">
      <c r="G415" s="66"/>
      <c r="M415" s="66"/>
      <c r="S415" s="66"/>
      <c r="Y415" s="66"/>
      <c r="AE415" s="66"/>
    </row>
    <row r="416" spans="7:31" ht="13">
      <c r="G416" s="66"/>
      <c r="M416" s="66"/>
      <c r="S416" s="66"/>
      <c r="Y416" s="66"/>
      <c r="AE416" s="66"/>
    </row>
    <row r="417" spans="7:31" ht="13">
      <c r="G417" s="66"/>
      <c r="M417" s="66"/>
      <c r="S417" s="66"/>
      <c r="Y417" s="66"/>
      <c r="AE417" s="66"/>
    </row>
    <row r="418" spans="7:31" ht="13">
      <c r="G418" s="66"/>
      <c r="M418" s="66"/>
      <c r="S418" s="66"/>
      <c r="Y418" s="66"/>
      <c r="AE418" s="66"/>
    </row>
    <row r="419" spans="7:31" ht="13">
      <c r="G419" s="66"/>
      <c r="M419" s="66"/>
      <c r="S419" s="66"/>
      <c r="Y419" s="66"/>
      <c r="AE419" s="66"/>
    </row>
    <row r="420" spans="7:31" ht="13">
      <c r="G420" s="66"/>
      <c r="M420" s="66"/>
      <c r="S420" s="66"/>
      <c r="Y420" s="66"/>
      <c r="AE420" s="66"/>
    </row>
    <row r="421" spans="7:31" ht="13">
      <c r="G421" s="66"/>
      <c r="M421" s="66"/>
      <c r="S421" s="66"/>
      <c r="Y421" s="66"/>
      <c r="AE421" s="66"/>
    </row>
    <row r="422" spans="7:31" ht="13">
      <c r="G422" s="66"/>
      <c r="M422" s="66"/>
      <c r="S422" s="66"/>
      <c r="Y422" s="66"/>
      <c r="AE422" s="66"/>
    </row>
    <row r="423" spans="7:31" ht="13">
      <c r="G423" s="66"/>
      <c r="M423" s="66"/>
      <c r="S423" s="66"/>
      <c r="Y423" s="66"/>
      <c r="AE423" s="66"/>
    </row>
    <row r="424" spans="7:31" ht="13">
      <c r="G424" s="66"/>
      <c r="M424" s="66"/>
      <c r="S424" s="66"/>
      <c r="Y424" s="66"/>
      <c r="AE424" s="66"/>
    </row>
    <row r="425" spans="7:31" ht="13">
      <c r="G425" s="66"/>
      <c r="M425" s="66"/>
      <c r="S425" s="66"/>
      <c r="Y425" s="66"/>
      <c r="AE425" s="66"/>
    </row>
    <row r="426" spans="7:31" ht="13">
      <c r="G426" s="66"/>
      <c r="M426" s="66"/>
      <c r="S426" s="66"/>
      <c r="Y426" s="66"/>
      <c r="AE426" s="66"/>
    </row>
    <row r="427" spans="7:31" ht="13">
      <c r="G427" s="66"/>
      <c r="M427" s="66"/>
      <c r="S427" s="66"/>
      <c r="Y427" s="66"/>
      <c r="AE427" s="66"/>
    </row>
    <row r="428" spans="7:31" ht="13">
      <c r="G428" s="66"/>
      <c r="M428" s="66"/>
      <c r="S428" s="66"/>
      <c r="Y428" s="66"/>
      <c r="AE428" s="66"/>
    </row>
    <row r="429" spans="7:31" ht="13">
      <c r="G429" s="66"/>
      <c r="M429" s="66"/>
      <c r="S429" s="66"/>
      <c r="Y429" s="66"/>
      <c r="AE429" s="66"/>
    </row>
    <row r="430" spans="7:31" ht="13">
      <c r="G430" s="66"/>
      <c r="M430" s="66"/>
      <c r="S430" s="66"/>
      <c r="Y430" s="66"/>
      <c r="AE430" s="66"/>
    </row>
    <row r="431" spans="7:31" ht="13">
      <c r="G431" s="66"/>
      <c r="M431" s="66"/>
      <c r="S431" s="66"/>
      <c r="Y431" s="66"/>
      <c r="AE431" s="66"/>
    </row>
    <row r="432" spans="7:31" ht="13">
      <c r="G432" s="66"/>
      <c r="M432" s="66"/>
      <c r="S432" s="66"/>
      <c r="Y432" s="66"/>
      <c r="AE432" s="66"/>
    </row>
    <row r="433" spans="7:31" ht="13">
      <c r="G433" s="66"/>
      <c r="M433" s="66"/>
      <c r="S433" s="66"/>
      <c r="Y433" s="66"/>
      <c r="AE433" s="66"/>
    </row>
    <row r="434" spans="7:31" ht="13">
      <c r="G434" s="66"/>
      <c r="M434" s="66"/>
      <c r="S434" s="66"/>
      <c r="Y434" s="66"/>
      <c r="AE434" s="66"/>
    </row>
    <row r="435" spans="7:31" ht="13">
      <c r="G435" s="66"/>
      <c r="M435" s="66"/>
      <c r="S435" s="66"/>
      <c r="Y435" s="66"/>
      <c r="AE435" s="66"/>
    </row>
    <row r="436" spans="7:31" ht="13">
      <c r="G436" s="66"/>
      <c r="M436" s="66"/>
      <c r="S436" s="66"/>
      <c r="Y436" s="66"/>
      <c r="AE436" s="66"/>
    </row>
    <row r="437" spans="7:31" ht="13">
      <c r="G437" s="66"/>
      <c r="M437" s="66"/>
      <c r="S437" s="66"/>
      <c r="Y437" s="66"/>
      <c r="AE437" s="66"/>
    </row>
    <row r="438" spans="7:31" ht="13">
      <c r="G438" s="66"/>
      <c r="M438" s="66"/>
      <c r="S438" s="66"/>
      <c r="Y438" s="66"/>
      <c r="AE438" s="66"/>
    </row>
    <row r="439" spans="7:31" ht="13">
      <c r="G439" s="66"/>
      <c r="M439" s="66"/>
      <c r="S439" s="66"/>
      <c r="Y439" s="66"/>
      <c r="AE439" s="66"/>
    </row>
    <row r="440" spans="7:31" ht="13">
      <c r="G440" s="66"/>
      <c r="M440" s="66"/>
      <c r="S440" s="66"/>
      <c r="Y440" s="66"/>
      <c r="AE440" s="66"/>
    </row>
    <row r="441" spans="7:31" ht="13">
      <c r="G441" s="66"/>
      <c r="M441" s="66"/>
      <c r="S441" s="66"/>
      <c r="Y441" s="66"/>
      <c r="AE441" s="66"/>
    </row>
    <row r="442" spans="7:31" ht="13">
      <c r="G442" s="66"/>
      <c r="M442" s="66"/>
      <c r="S442" s="66"/>
      <c r="Y442" s="66"/>
      <c r="AE442" s="66"/>
    </row>
    <row r="443" spans="7:31" ht="13">
      <c r="G443" s="66"/>
      <c r="M443" s="66"/>
      <c r="S443" s="66"/>
      <c r="Y443" s="66"/>
      <c r="AE443" s="66"/>
    </row>
    <row r="444" spans="7:31" ht="13">
      <c r="G444" s="66"/>
      <c r="M444" s="66"/>
      <c r="S444" s="66"/>
      <c r="Y444" s="66"/>
      <c r="AE444" s="66"/>
    </row>
    <row r="445" spans="7:31" ht="13">
      <c r="G445" s="66"/>
      <c r="M445" s="66"/>
      <c r="S445" s="66"/>
      <c r="Y445" s="66"/>
      <c r="AE445" s="66"/>
    </row>
    <row r="446" spans="7:31" ht="13">
      <c r="G446" s="66"/>
      <c r="M446" s="66"/>
      <c r="S446" s="66"/>
      <c r="Y446" s="66"/>
      <c r="AE446" s="66"/>
    </row>
    <row r="447" spans="7:31" ht="13">
      <c r="G447" s="66"/>
      <c r="M447" s="66"/>
      <c r="S447" s="66"/>
      <c r="Y447" s="66"/>
      <c r="AE447" s="66"/>
    </row>
    <row r="448" spans="7:31" ht="13">
      <c r="G448" s="66"/>
      <c r="M448" s="66"/>
      <c r="S448" s="66"/>
      <c r="Y448" s="66"/>
      <c r="AE448" s="66"/>
    </row>
    <row r="449" spans="7:31" ht="13">
      <c r="G449" s="66"/>
      <c r="M449" s="66"/>
      <c r="S449" s="66"/>
      <c r="Y449" s="66"/>
      <c r="AE449" s="66"/>
    </row>
    <row r="450" spans="7:31" ht="13">
      <c r="G450" s="66"/>
      <c r="M450" s="66"/>
      <c r="S450" s="66"/>
      <c r="Y450" s="66"/>
      <c r="AE450" s="66"/>
    </row>
    <row r="451" spans="7:31" ht="13">
      <c r="G451" s="66"/>
      <c r="M451" s="66"/>
      <c r="S451" s="66"/>
      <c r="Y451" s="66"/>
      <c r="AE451" s="66"/>
    </row>
    <row r="452" spans="7:31" ht="13">
      <c r="G452" s="66"/>
      <c r="M452" s="66"/>
      <c r="S452" s="66"/>
      <c r="Y452" s="66"/>
      <c r="AE452" s="66"/>
    </row>
    <row r="453" spans="7:31" ht="13">
      <c r="G453" s="66"/>
      <c r="M453" s="66"/>
      <c r="S453" s="66"/>
      <c r="Y453" s="66"/>
      <c r="AE453" s="66"/>
    </row>
    <row r="454" spans="7:31" ht="13">
      <c r="G454" s="66"/>
      <c r="M454" s="66"/>
      <c r="S454" s="66"/>
      <c r="Y454" s="66"/>
      <c r="AE454" s="66"/>
    </row>
    <row r="455" spans="7:31" ht="13">
      <c r="G455" s="66"/>
      <c r="M455" s="66"/>
      <c r="S455" s="66"/>
      <c r="Y455" s="66"/>
      <c r="AE455" s="66"/>
    </row>
    <row r="456" spans="7:31" ht="13">
      <c r="G456" s="66"/>
      <c r="M456" s="66"/>
      <c r="S456" s="66"/>
      <c r="Y456" s="66"/>
      <c r="AE456" s="66"/>
    </row>
    <row r="457" spans="7:31" ht="13">
      <c r="G457" s="66"/>
      <c r="M457" s="66"/>
      <c r="S457" s="66"/>
      <c r="Y457" s="66"/>
      <c r="AE457" s="66"/>
    </row>
    <row r="458" spans="7:31" ht="13">
      <c r="G458" s="66"/>
      <c r="M458" s="66"/>
      <c r="S458" s="66"/>
      <c r="Y458" s="66"/>
      <c r="AE458" s="66"/>
    </row>
    <row r="459" spans="7:31" ht="13">
      <c r="G459" s="66"/>
      <c r="M459" s="66"/>
      <c r="S459" s="66"/>
      <c r="Y459" s="66"/>
      <c r="AE459" s="66"/>
    </row>
    <row r="460" spans="7:31" ht="13">
      <c r="G460" s="66"/>
      <c r="M460" s="66"/>
      <c r="S460" s="66"/>
      <c r="Y460" s="66"/>
      <c r="AE460" s="66"/>
    </row>
    <row r="461" spans="7:31" ht="13">
      <c r="G461" s="66"/>
      <c r="M461" s="66"/>
      <c r="S461" s="66"/>
      <c r="Y461" s="66"/>
      <c r="AE461" s="66"/>
    </row>
    <row r="462" spans="7:31" ht="13">
      <c r="G462" s="66"/>
      <c r="M462" s="66"/>
      <c r="S462" s="66"/>
      <c r="Y462" s="66"/>
      <c r="AE462" s="66"/>
    </row>
    <row r="463" spans="7:31" ht="13">
      <c r="G463" s="66"/>
      <c r="M463" s="66"/>
      <c r="S463" s="66"/>
      <c r="Y463" s="66"/>
      <c r="AE463" s="66"/>
    </row>
    <row r="464" spans="7:31" ht="13">
      <c r="G464" s="66"/>
      <c r="M464" s="66"/>
      <c r="S464" s="66"/>
      <c r="Y464" s="66"/>
      <c r="AE464" s="66"/>
    </row>
    <row r="465" spans="7:31" ht="13">
      <c r="G465" s="66"/>
      <c r="M465" s="66"/>
      <c r="S465" s="66"/>
      <c r="Y465" s="66"/>
      <c r="AE465" s="66"/>
    </row>
    <row r="466" spans="7:31" ht="13">
      <c r="G466" s="66"/>
      <c r="M466" s="66"/>
      <c r="S466" s="66"/>
      <c r="Y466" s="66"/>
      <c r="AE466" s="66"/>
    </row>
    <row r="467" spans="7:31" ht="13">
      <c r="G467" s="66"/>
      <c r="M467" s="66"/>
      <c r="S467" s="66"/>
      <c r="Y467" s="66"/>
      <c r="AE467" s="66"/>
    </row>
    <row r="468" spans="7:31" ht="13">
      <c r="G468" s="66"/>
      <c r="M468" s="66"/>
      <c r="S468" s="66"/>
      <c r="Y468" s="66"/>
      <c r="AE468" s="66"/>
    </row>
    <row r="469" spans="7:31" ht="13">
      <c r="G469" s="66"/>
      <c r="M469" s="66"/>
      <c r="S469" s="66"/>
      <c r="Y469" s="66"/>
      <c r="AE469" s="66"/>
    </row>
    <row r="470" spans="7:31" ht="13">
      <c r="G470" s="66"/>
      <c r="M470" s="66"/>
      <c r="S470" s="66"/>
      <c r="Y470" s="66"/>
      <c r="AE470" s="66"/>
    </row>
    <row r="471" spans="7:31" ht="13">
      <c r="G471" s="66"/>
      <c r="M471" s="66"/>
      <c r="S471" s="66"/>
      <c r="Y471" s="66"/>
      <c r="AE471" s="66"/>
    </row>
    <row r="472" spans="7:31" ht="13">
      <c r="G472" s="66"/>
      <c r="M472" s="66"/>
      <c r="S472" s="66"/>
      <c r="Y472" s="66"/>
      <c r="AE472" s="66"/>
    </row>
    <row r="473" spans="7:31" ht="13">
      <c r="G473" s="66"/>
      <c r="M473" s="66"/>
      <c r="S473" s="66"/>
      <c r="Y473" s="66"/>
      <c r="AE473" s="66"/>
    </row>
    <row r="474" spans="7:31" ht="13">
      <c r="G474" s="66"/>
      <c r="M474" s="66"/>
      <c r="S474" s="66"/>
      <c r="Y474" s="66"/>
      <c r="AE474" s="66"/>
    </row>
    <row r="475" spans="7:31" ht="13">
      <c r="G475" s="66"/>
      <c r="M475" s="66"/>
      <c r="S475" s="66"/>
      <c r="Y475" s="66"/>
      <c r="AE475" s="66"/>
    </row>
    <row r="476" spans="7:31" ht="13">
      <c r="G476" s="66"/>
      <c r="M476" s="66"/>
      <c r="S476" s="66"/>
      <c r="Y476" s="66"/>
      <c r="AE476" s="66"/>
    </row>
    <row r="477" spans="7:31" ht="13">
      <c r="G477" s="66"/>
      <c r="M477" s="66"/>
      <c r="S477" s="66"/>
      <c r="Y477" s="66"/>
      <c r="AE477" s="66"/>
    </row>
    <row r="478" spans="7:31" ht="13">
      <c r="G478" s="66"/>
      <c r="M478" s="66"/>
      <c r="S478" s="66"/>
      <c r="Y478" s="66"/>
      <c r="AE478" s="66"/>
    </row>
    <row r="479" spans="7:31" ht="13">
      <c r="G479" s="66"/>
      <c r="M479" s="66"/>
      <c r="S479" s="66"/>
      <c r="Y479" s="66"/>
      <c r="AE479" s="66"/>
    </row>
    <row r="480" spans="7:31" ht="13">
      <c r="G480" s="66"/>
      <c r="M480" s="66"/>
      <c r="S480" s="66"/>
      <c r="Y480" s="66"/>
      <c r="AE480" s="66"/>
    </row>
    <row r="481" spans="7:31" ht="13">
      <c r="G481" s="66"/>
      <c r="M481" s="66"/>
      <c r="S481" s="66"/>
      <c r="Y481" s="66"/>
      <c r="AE481" s="66"/>
    </row>
    <row r="482" spans="7:31" ht="13">
      <c r="G482" s="66"/>
      <c r="M482" s="66"/>
      <c r="S482" s="66"/>
      <c r="Y482" s="66"/>
      <c r="AE482" s="66"/>
    </row>
    <row r="483" spans="7:31" ht="13">
      <c r="G483" s="66"/>
      <c r="M483" s="66"/>
      <c r="S483" s="66"/>
      <c r="Y483" s="66"/>
      <c r="AE483" s="66"/>
    </row>
    <row r="484" spans="7:31" ht="13">
      <c r="G484" s="66"/>
      <c r="M484" s="66"/>
      <c r="S484" s="66"/>
      <c r="Y484" s="66"/>
      <c r="AE484" s="66"/>
    </row>
    <row r="485" spans="7:31" ht="13">
      <c r="G485" s="66"/>
      <c r="M485" s="66"/>
      <c r="S485" s="66"/>
      <c r="Y485" s="66"/>
      <c r="AE485" s="66"/>
    </row>
    <row r="486" spans="7:31" ht="13">
      <c r="G486" s="66"/>
      <c r="M486" s="66"/>
      <c r="S486" s="66"/>
      <c r="Y486" s="66"/>
      <c r="AE486" s="66"/>
    </row>
    <row r="487" spans="7:31" ht="13">
      <c r="G487" s="66"/>
      <c r="M487" s="66"/>
      <c r="S487" s="66"/>
      <c r="Y487" s="66"/>
      <c r="AE487" s="66"/>
    </row>
    <row r="488" spans="7:31" ht="13">
      <c r="G488" s="66"/>
      <c r="M488" s="66"/>
      <c r="S488" s="66"/>
      <c r="Y488" s="66"/>
      <c r="AE488" s="66"/>
    </row>
    <row r="489" spans="7:31" ht="13">
      <c r="G489" s="66"/>
      <c r="M489" s="66"/>
      <c r="S489" s="66"/>
      <c r="Y489" s="66"/>
      <c r="AE489" s="66"/>
    </row>
    <row r="490" spans="7:31" ht="13">
      <c r="G490" s="66"/>
      <c r="M490" s="66"/>
      <c r="S490" s="66"/>
      <c r="Y490" s="66"/>
      <c r="AE490" s="66"/>
    </row>
    <row r="491" spans="7:31" ht="13">
      <c r="G491" s="66"/>
      <c r="M491" s="66"/>
      <c r="S491" s="66"/>
      <c r="Y491" s="66"/>
      <c r="AE491" s="66"/>
    </row>
    <row r="492" spans="7:31" ht="13">
      <c r="G492" s="66"/>
      <c r="M492" s="66"/>
      <c r="S492" s="66"/>
      <c r="Y492" s="66"/>
      <c r="AE492" s="66"/>
    </row>
    <row r="493" spans="7:31" ht="13">
      <c r="G493" s="66"/>
      <c r="M493" s="66"/>
      <c r="S493" s="66"/>
      <c r="Y493" s="66"/>
      <c r="AE493" s="66"/>
    </row>
    <row r="494" spans="7:31" ht="13">
      <c r="G494" s="66"/>
      <c r="M494" s="66"/>
      <c r="S494" s="66"/>
      <c r="Y494" s="66"/>
      <c r="AE494" s="66"/>
    </row>
    <row r="495" spans="7:31" ht="13">
      <c r="G495" s="66"/>
      <c r="M495" s="66"/>
      <c r="S495" s="66"/>
      <c r="Y495" s="66"/>
      <c r="AE495" s="66"/>
    </row>
    <row r="496" spans="7:31" ht="13">
      <c r="G496" s="66"/>
      <c r="M496" s="66"/>
      <c r="S496" s="66"/>
      <c r="Y496" s="66"/>
      <c r="AE496" s="66"/>
    </row>
    <row r="497" spans="7:31" ht="13">
      <c r="G497" s="66"/>
      <c r="M497" s="66"/>
      <c r="S497" s="66"/>
      <c r="Y497" s="66"/>
      <c r="AE497" s="66"/>
    </row>
    <row r="498" spans="7:31" ht="13">
      <c r="G498" s="66"/>
      <c r="M498" s="66"/>
      <c r="S498" s="66"/>
      <c r="Y498" s="66"/>
      <c r="AE498" s="66"/>
    </row>
    <row r="499" spans="7:31" ht="13">
      <c r="G499" s="66"/>
      <c r="M499" s="66"/>
      <c r="S499" s="66"/>
      <c r="Y499" s="66"/>
      <c r="AE499" s="66"/>
    </row>
    <row r="500" spans="7:31" ht="13">
      <c r="G500" s="66"/>
      <c r="M500" s="66"/>
      <c r="S500" s="66"/>
      <c r="Y500" s="66"/>
      <c r="AE500" s="66"/>
    </row>
    <row r="501" spans="7:31" ht="13">
      <c r="G501" s="66"/>
      <c r="M501" s="66"/>
      <c r="S501" s="66"/>
      <c r="Y501" s="66"/>
      <c r="AE501" s="66"/>
    </row>
    <row r="502" spans="7:31" ht="13">
      <c r="G502" s="66"/>
      <c r="M502" s="66"/>
      <c r="S502" s="66"/>
      <c r="Y502" s="66"/>
      <c r="AE502" s="66"/>
    </row>
    <row r="503" spans="7:31" ht="13">
      <c r="G503" s="66"/>
      <c r="M503" s="66"/>
      <c r="S503" s="66"/>
      <c r="Y503" s="66"/>
      <c r="AE503" s="66"/>
    </row>
    <row r="504" spans="7:31" ht="13">
      <c r="G504" s="66"/>
      <c r="M504" s="66"/>
      <c r="S504" s="66"/>
      <c r="Y504" s="66"/>
      <c r="AE504" s="66"/>
    </row>
    <row r="505" spans="7:31" ht="13">
      <c r="G505" s="66"/>
      <c r="M505" s="66"/>
      <c r="S505" s="66"/>
      <c r="Y505" s="66"/>
      <c r="AE505" s="66"/>
    </row>
    <row r="506" spans="7:31" ht="13">
      <c r="G506" s="66"/>
      <c r="M506" s="66"/>
      <c r="S506" s="66"/>
      <c r="Y506" s="66"/>
      <c r="AE506" s="66"/>
    </row>
    <row r="507" spans="7:31" ht="13">
      <c r="G507" s="66"/>
      <c r="M507" s="66"/>
      <c r="S507" s="66"/>
      <c r="Y507" s="66"/>
      <c r="AE507" s="66"/>
    </row>
    <row r="508" spans="7:31" ht="13">
      <c r="G508" s="66"/>
      <c r="M508" s="66"/>
      <c r="S508" s="66"/>
      <c r="Y508" s="66"/>
      <c r="AE508" s="66"/>
    </row>
    <row r="509" spans="7:31" ht="13">
      <c r="G509" s="66"/>
      <c r="M509" s="66"/>
      <c r="S509" s="66"/>
      <c r="Y509" s="66"/>
      <c r="AE509" s="66"/>
    </row>
    <row r="510" spans="7:31" ht="13">
      <c r="G510" s="66"/>
      <c r="M510" s="66"/>
      <c r="S510" s="66"/>
      <c r="Y510" s="66"/>
      <c r="AE510" s="66"/>
    </row>
    <row r="511" spans="7:31" ht="13">
      <c r="G511" s="66"/>
      <c r="M511" s="66"/>
      <c r="S511" s="66"/>
      <c r="Y511" s="66"/>
      <c r="AE511" s="66"/>
    </row>
    <row r="512" spans="7:31" ht="13">
      <c r="G512" s="66"/>
      <c r="M512" s="66"/>
      <c r="S512" s="66"/>
      <c r="Y512" s="66"/>
      <c r="AE512" s="66"/>
    </row>
    <row r="513" spans="7:31" ht="13">
      <c r="G513" s="66"/>
      <c r="M513" s="66"/>
      <c r="S513" s="66"/>
      <c r="Y513" s="66"/>
      <c r="AE513" s="66"/>
    </row>
    <row r="514" spans="7:31" ht="13">
      <c r="G514" s="66"/>
      <c r="M514" s="66"/>
      <c r="S514" s="66"/>
      <c r="Y514" s="66"/>
      <c r="AE514" s="66"/>
    </row>
    <row r="515" spans="7:31" ht="13">
      <c r="G515" s="66"/>
      <c r="M515" s="66"/>
      <c r="S515" s="66"/>
      <c r="Y515" s="66"/>
      <c r="AE515" s="66"/>
    </row>
    <row r="516" spans="7:31" ht="13">
      <c r="G516" s="66"/>
      <c r="M516" s="66"/>
      <c r="S516" s="66"/>
      <c r="Y516" s="66"/>
      <c r="AE516" s="66"/>
    </row>
    <row r="517" spans="7:31" ht="13">
      <c r="G517" s="66"/>
      <c r="M517" s="66"/>
      <c r="S517" s="66"/>
      <c r="Y517" s="66"/>
      <c r="AE517" s="66"/>
    </row>
    <row r="518" spans="7:31" ht="13">
      <c r="G518" s="66"/>
      <c r="M518" s="66"/>
      <c r="S518" s="66"/>
      <c r="Y518" s="66"/>
      <c r="AE518" s="66"/>
    </row>
    <row r="519" spans="7:31" ht="13">
      <c r="G519" s="66"/>
      <c r="M519" s="66"/>
      <c r="S519" s="66"/>
      <c r="Y519" s="66"/>
      <c r="AE519" s="66"/>
    </row>
    <row r="520" spans="7:31" ht="13">
      <c r="G520" s="66"/>
      <c r="M520" s="66"/>
      <c r="S520" s="66"/>
      <c r="Y520" s="66"/>
      <c r="AE520" s="66"/>
    </row>
    <row r="521" spans="7:31" ht="13">
      <c r="G521" s="66"/>
      <c r="M521" s="66"/>
      <c r="S521" s="66"/>
      <c r="Y521" s="66"/>
      <c r="AE521" s="66"/>
    </row>
    <row r="522" spans="7:31" ht="13">
      <c r="G522" s="66"/>
      <c r="M522" s="66"/>
      <c r="S522" s="66"/>
      <c r="Y522" s="66"/>
      <c r="AE522" s="66"/>
    </row>
    <row r="523" spans="7:31" ht="13">
      <c r="G523" s="66"/>
      <c r="M523" s="66"/>
      <c r="S523" s="66"/>
      <c r="Y523" s="66"/>
      <c r="AE523" s="66"/>
    </row>
    <row r="524" spans="7:31" ht="13">
      <c r="G524" s="66"/>
      <c r="M524" s="66"/>
      <c r="S524" s="66"/>
      <c r="Y524" s="66"/>
      <c r="AE524" s="66"/>
    </row>
    <row r="525" spans="7:31" ht="13">
      <c r="G525" s="66"/>
      <c r="M525" s="66"/>
      <c r="S525" s="66"/>
      <c r="Y525" s="66"/>
      <c r="AE525" s="66"/>
    </row>
    <row r="526" spans="7:31" ht="13">
      <c r="G526" s="66"/>
      <c r="M526" s="66"/>
      <c r="S526" s="66"/>
      <c r="Y526" s="66"/>
      <c r="AE526" s="66"/>
    </row>
    <row r="527" spans="7:31" ht="13">
      <c r="G527" s="66"/>
      <c r="M527" s="66"/>
      <c r="S527" s="66"/>
      <c r="Y527" s="66"/>
      <c r="AE527" s="66"/>
    </row>
    <row r="528" spans="7:31" ht="13">
      <c r="G528" s="66"/>
      <c r="M528" s="66"/>
      <c r="S528" s="66"/>
      <c r="Y528" s="66"/>
      <c r="AE528" s="66"/>
    </row>
    <row r="529" spans="7:31" ht="13">
      <c r="G529" s="66"/>
      <c r="M529" s="66"/>
      <c r="S529" s="66"/>
      <c r="Y529" s="66"/>
      <c r="AE529" s="66"/>
    </row>
    <row r="530" spans="7:31" ht="13">
      <c r="G530" s="66"/>
      <c r="M530" s="66"/>
      <c r="S530" s="66"/>
      <c r="Y530" s="66"/>
      <c r="AE530" s="66"/>
    </row>
    <row r="531" spans="7:31" ht="13">
      <c r="G531" s="66"/>
      <c r="M531" s="66"/>
      <c r="S531" s="66"/>
      <c r="Y531" s="66"/>
      <c r="AE531" s="66"/>
    </row>
    <row r="532" spans="7:31" ht="13">
      <c r="G532" s="66"/>
      <c r="M532" s="66"/>
      <c r="S532" s="66"/>
      <c r="Y532" s="66"/>
      <c r="AE532" s="66"/>
    </row>
    <row r="533" spans="7:31" ht="13">
      <c r="G533" s="66"/>
      <c r="M533" s="66"/>
      <c r="S533" s="66"/>
      <c r="Y533" s="66"/>
      <c r="AE533" s="66"/>
    </row>
    <row r="534" spans="7:31" ht="13">
      <c r="G534" s="66"/>
      <c r="M534" s="66"/>
      <c r="S534" s="66"/>
      <c r="Y534" s="66"/>
      <c r="AE534" s="66"/>
    </row>
    <row r="535" spans="7:31" ht="13">
      <c r="G535" s="66"/>
      <c r="M535" s="66"/>
      <c r="S535" s="66"/>
      <c r="Y535" s="66"/>
      <c r="AE535" s="66"/>
    </row>
    <row r="536" spans="7:31" ht="13">
      <c r="G536" s="66"/>
      <c r="M536" s="66"/>
      <c r="S536" s="66"/>
      <c r="Y536" s="66"/>
      <c r="AE536" s="66"/>
    </row>
    <row r="537" spans="7:31" ht="13">
      <c r="G537" s="66"/>
      <c r="M537" s="66"/>
      <c r="S537" s="66"/>
      <c r="Y537" s="66"/>
      <c r="AE537" s="66"/>
    </row>
    <row r="538" spans="7:31" ht="13">
      <c r="G538" s="66"/>
      <c r="M538" s="66"/>
      <c r="S538" s="66"/>
      <c r="Y538" s="66"/>
      <c r="AE538" s="66"/>
    </row>
    <row r="539" spans="7:31" ht="13">
      <c r="G539" s="66"/>
      <c r="M539" s="66"/>
      <c r="S539" s="66"/>
      <c r="Y539" s="66"/>
      <c r="AE539" s="66"/>
    </row>
    <row r="540" spans="7:31" ht="13">
      <c r="G540" s="66"/>
      <c r="M540" s="66"/>
      <c r="S540" s="66"/>
      <c r="Y540" s="66"/>
      <c r="AE540" s="66"/>
    </row>
    <row r="541" spans="7:31" ht="13">
      <c r="G541" s="66"/>
      <c r="M541" s="66"/>
      <c r="S541" s="66"/>
      <c r="Y541" s="66"/>
      <c r="AE541" s="66"/>
    </row>
    <row r="542" spans="7:31" ht="13">
      <c r="G542" s="66"/>
      <c r="M542" s="66"/>
      <c r="S542" s="66"/>
      <c r="Y542" s="66"/>
      <c r="AE542" s="66"/>
    </row>
    <row r="543" spans="7:31" ht="13">
      <c r="G543" s="66"/>
      <c r="M543" s="66"/>
      <c r="S543" s="66"/>
      <c r="Y543" s="66"/>
      <c r="AE543" s="66"/>
    </row>
    <row r="544" spans="7:31" ht="13">
      <c r="G544" s="66"/>
      <c r="M544" s="66"/>
      <c r="S544" s="66"/>
      <c r="Y544" s="66"/>
      <c r="AE544" s="66"/>
    </row>
    <row r="545" spans="7:31" ht="13">
      <c r="G545" s="66"/>
      <c r="M545" s="66"/>
      <c r="S545" s="66"/>
      <c r="Y545" s="66"/>
      <c r="AE545" s="66"/>
    </row>
    <row r="546" spans="7:31" ht="13">
      <c r="G546" s="66"/>
      <c r="M546" s="66"/>
      <c r="S546" s="66"/>
      <c r="Y546" s="66"/>
      <c r="AE546" s="66"/>
    </row>
    <row r="547" spans="7:31" ht="13">
      <c r="G547" s="66"/>
      <c r="M547" s="66"/>
      <c r="S547" s="66"/>
      <c r="Y547" s="66"/>
      <c r="AE547" s="66"/>
    </row>
    <row r="548" spans="7:31" ht="13">
      <c r="G548" s="66"/>
      <c r="M548" s="66"/>
      <c r="S548" s="66"/>
      <c r="Y548" s="66"/>
      <c r="AE548" s="66"/>
    </row>
    <row r="549" spans="7:31" ht="13">
      <c r="G549" s="66"/>
      <c r="M549" s="66"/>
      <c r="S549" s="66"/>
      <c r="Y549" s="66"/>
      <c r="AE549" s="66"/>
    </row>
    <row r="550" spans="7:31" ht="13">
      <c r="G550" s="66"/>
      <c r="M550" s="66"/>
      <c r="S550" s="66"/>
      <c r="Y550" s="66"/>
      <c r="AE550" s="66"/>
    </row>
    <row r="551" spans="7:31" ht="13">
      <c r="G551" s="66"/>
      <c r="M551" s="66"/>
      <c r="S551" s="66"/>
      <c r="Y551" s="66"/>
      <c r="AE551" s="66"/>
    </row>
    <row r="552" spans="7:31" ht="13">
      <c r="G552" s="66"/>
      <c r="M552" s="66"/>
      <c r="S552" s="66"/>
      <c r="Y552" s="66"/>
      <c r="AE552" s="66"/>
    </row>
    <row r="553" spans="7:31" ht="13">
      <c r="G553" s="66"/>
      <c r="M553" s="66"/>
      <c r="S553" s="66"/>
      <c r="Y553" s="66"/>
      <c r="AE553" s="66"/>
    </row>
    <row r="554" spans="7:31" ht="13">
      <c r="G554" s="66"/>
      <c r="M554" s="66"/>
      <c r="S554" s="66"/>
      <c r="Y554" s="66"/>
      <c r="AE554" s="66"/>
    </row>
    <row r="555" spans="7:31" ht="13">
      <c r="G555" s="66"/>
      <c r="M555" s="66"/>
      <c r="S555" s="66"/>
      <c r="Y555" s="66"/>
      <c r="AE555" s="66"/>
    </row>
    <row r="556" spans="7:31" ht="13">
      <c r="G556" s="66"/>
      <c r="M556" s="66"/>
      <c r="S556" s="66"/>
      <c r="Y556" s="66"/>
      <c r="AE556" s="66"/>
    </row>
    <row r="557" spans="7:31" ht="13">
      <c r="G557" s="66"/>
      <c r="M557" s="66"/>
      <c r="S557" s="66"/>
      <c r="Y557" s="66"/>
      <c r="AE557" s="66"/>
    </row>
    <row r="558" spans="7:31" ht="13">
      <c r="G558" s="66"/>
      <c r="M558" s="66"/>
      <c r="S558" s="66"/>
      <c r="Y558" s="66"/>
      <c r="AE558" s="66"/>
    </row>
    <row r="559" spans="7:31" ht="13">
      <c r="G559" s="66"/>
      <c r="M559" s="66"/>
      <c r="S559" s="66"/>
      <c r="Y559" s="66"/>
      <c r="AE559" s="66"/>
    </row>
    <row r="560" spans="7:31" ht="13">
      <c r="G560" s="66"/>
      <c r="M560" s="66"/>
      <c r="S560" s="66"/>
      <c r="Y560" s="66"/>
      <c r="AE560" s="66"/>
    </row>
    <row r="561" spans="7:31" ht="13">
      <c r="G561" s="66"/>
      <c r="M561" s="66"/>
      <c r="S561" s="66"/>
      <c r="Y561" s="66"/>
      <c r="AE561" s="66"/>
    </row>
    <row r="562" spans="7:31" ht="13">
      <c r="G562" s="66"/>
      <c r="M562" s="66"/>
      <c r="S562" s="66"/>
      <c r="Y562" s="66"/>
      <c r="AE562" s="66"/>
    </row>
    <row r="563" spans="7:31" ht="13">
      <c r="G563" s="66"/>
      <c r="M563" s="66"/>
      <c r="S563" s="66"/>
      <c r="Y563" s="66"/>
      <c r="AE563" s="66"/>
    </row>
    <row r="564" spans="7:31" ht="13">
      <c r="G564" s="66"/>
      <c r="M564" s="66"/>
      <c r="S564" s="66"/>
      <c r="Y564" s="66"/>
      <c r="AE564" s="66"/>
    </row>
    <row r="565" spans="7:31" ht="13">
      <c r="G565" s="66"/>
      <c r="M565" s="66"/>
      <c r="S565" s="66"/>
      <c r="Y565" s="66"/>
      <c r="AE565" s="66"/>
    </row>
    <row r="566" spans="7:31" ht="13">
      <c r="G566" s="66"/>
      <c r="M566" s="66"/>
      <c r="S566" s="66"/>
      <c r="Y566" s="66"/>
      <c r="AE566" s="66"/>
    </row>
    <row r="567" spans="7:31" ht="13">
      <c r="G567" s="66"/>
      <c r="M567" s="66"/>
      <c r="S567" s="66"/>
      <c r="Y567" s="66"/>
      <c r="AE567" s="66"/>
    </row>
    <row r="568" spans="7:31" ht="13">
      <c r="G568" s="66"/>
      <c r="M568" s="66"/>
      <c r="S568" s="66"/>
      <c r="Y568" s="66"/>
      <c r="AE568" s="66"/>
    </row>
    <row r="569" spans="7:31" ht="13">
      <c r="G569" s="66"/>
      <c r="M569" s="66"/>
      <c r="S569" s="66"/>
      <c r="Y569" s="66"/>
      <c r="AE569" s="66"/>
    </row>
    <row r="570" spans="7:31" ht="13">
      <c r="G570" s="66"/>
      <c r="M570" s="66"/>
      <c r="S570" s="66"/>
      <c r="Y570" s="66"/>
      <c r="AE570" s="66"/>
    </row>
    <row r="571" spans="7:31" ht="13">
      <c r="G571" s="66"/>
      <c r="M571" s="66"/>
      <c r="S571" s="66"/>
      <c r="Y571" s="66"/>
      <c r="AE571" s="66"/>
    </row>
    <row r="572" spans="7:31" ht="13">
      <c r="G572" s="66"/>
      <c r="M572" s="66"/>
      <c r="S572" s="66"/>
      <c r="Y572" s="66"/>
      <c r="AE572" s="66"/>
    </row>
    <row r="573" spans="7:31" ht="13">
      <c r="G573" s="66"/>
      <c r="M573" s="66"/>
      <c r="S573" s="66"/>
      <c r="Y573" s="66"/>
      <c r="AE573" s="66"/>
    </row>
    <row r="574" spans="7:31" ht="13">
      <c r="G574" s="66"/>
      <c r="M574" s="66"/>
      <c r="S574" s="66"/>
      <c r="Y574" s="66"/>
      <c r="AE574" s="66"/>
    </row>
    <row r="575" spans="7:31" ht="13">
      <c r="G575" s="66"/>
      <c r="M575" s="66"/>
      <c r="S575" s="66"/>
      <c r="Y575" s="66"/>
      <c r="AE575" s="66"/>
    </row>
    <row r="576" spans="7:31" ht="13">
      <c r="G576" s="66"/>
      <c r="M576" s="66"/>
      <c r="S576" s="66"/>
      <c r="Y576" s="66"/>
      <c r="AE576" s="66"/>
    </row>
    <row r="577" spans="7:31" ht="13">
      <c r="G577" s="66"/>
      <c r="M577" s="66"/>
      <c r="S577" s="66"/>
      <c r="Y577" s="66"/>
      <c r="AE577" s="66"/>
    </row>
    <row r="578" spans="7:31" ht="13">
      <c r="G578" s="66"/>
      <c r="M578" s="66"/>
      <c r="S578" s="66"/>
      <c r="Y578" s="66"/>
      <c r="AE578" s="66"/>
    </row>
    <row r="579" spans="7:31" ht="13">
      <c r="G579" s="66"/>
      <c r="M579" s="66"/>
      <c r="S579" s="66"/>
      <c r="Y579" s="66"/>
      <c r="AE579" s="66"/>
    </row>
    <row r="580" spans="7:31" ht="13">
      <c r="G580" s="66"/>
      <c r="M580" s="66"/>
      <c r="S580" s="66"/>
      <c r="Y580" s="66"/>
      <c r="AE580" s="66"/>
    </row>
    <row r="581" spans="7:31" ht="13">
      <c r="G581" s="66"/>
      <c r="M581" s="66"/>
      <c r="S581" s="66"/>
      <c r="Y581" s="66"/>
      <c r="AE581" s="66"/>
    </row>
    <row r="582" spans="7:31" ht="13">
      <c r="G582" s="66"/>
      <c r="M582" s="66"/>
      <c r="S582" s="66"/>
      <c r="Y582" s="66"/>
      <c r="AE582" s="66"/>
    </row>
    <row r="583" spans="7:31" ht="13">
      <c r="G583" s="66"/>
      <c r="M583" s="66"/>
      <c r="S583" s="66"/>
      <c r="Y583" s="66"/>
      <c r="AE583" s="66"/>
    </row>
    <row r="584" spans="7:31" ht="13">
      <c r="G584" s="66"/>
      <c r="M584" s="66"/>
      <c r="S584" s="66"/>
      <c r="Y584" s="66"/>
      <c r="AE584" s="66"/>
    </row>
    <row r="585" spans="7:31" ht="13">
      <c r="G585" s="66"/>
      <c r="M585" s="66"/>
      <c r="S585" s="66"/>
      <c r="Y585" s="66"/>
      <c r="AE585" s="66"/>
    </row>
    <row r="586" spans="7:31" ht="13">
      <c r="G586" s="66"/>
      <c r="M586" s="66"/>
      <c r="S586" s="66"/>
      <c r="Y586" s="66"/>
      <c r="AE586" s="66"/>
    </row>
    <row r="587" spans="7:31" ht="13">
      <c r="G587" s="66"/>
      <c r="M587" s="66"/>
      <c r="S587" s="66"/>
      <c r="Y587" s="66"/>
      <c r="AE587" s="66"/>
    </row>
    <row r="588" spans="7:31" ht="13">
      <c r="G588" s="66"/>
      <c r="M588" s="66"/>
      <c r="S588" s="66"/>
      <c r="Y588" s="66"/>
      <c r="AE588" s="66"/>
    </row>
    <row r="589" spans="7:31" ht="13">
      <c r="G589" s="66"/>
      <c r="M589" s="66"/>
      <c r="S589" s="66"/>
      <c r="Y589" s="66"/>
      <c r="AE589" s="66"/>
    </row>
    <row r="590" spans="7:31" ht="13">
      <c r="G590" s="66"/>
      <c r="M590" s="66"/>
      <c r="S590" s="66"/>
      <c r="Y590" s="66"/>
      <c r="AE590" s="66"/>
    </row>
    <row r="591" spans="7:31" ht="13">
      <c r="G591" s="66"/>
      <c r="M591" s="66"/>
      <c r="S591" s="66"/>
      <c r="Y591" s="66"/>
      <c r="AE591" s="66"/>
    </row>
    <row r="592" spans="7:31" ht="13">
      <c r="G592" s="66"/>
      <c r="M592" s="66"/>
      <c r="S592" s="66"/>
      <c r="Y592" s="66"/>
      <c r="AE592" s="66"/>
    </row>
    <row r="593" spans="7:31" ht="13">
      <c r="G593" s="66"/>
      <c r="M593" s="66"/>
      <c r="S593" s="66"/>
      <c r="Y593" s="66"/>
      <c r="AE593" s="66"/>
    </row>
    <row r="594" spans="7:31" ht="13">
      <c r="G594" s="66"/>
      <c r="M594" s="66"/>
      <c r="S594" s="66"/>
      <c r="Y594" s="66"/>
      <c r="AE594" s="66"/>
    </row>
    <row r="595" spans="7:31" ht="13">
      <c r="G595" s="66"/>
      <c r="M595" s="66"/>
      <c r="S595" s="66"/>
      <c r="Y595" s="66"/>
      <c r="AE595" s="66"/>
    </row>
    <row r="596" spans="7:31" ht="13">
      <c r="G596" s="66"/>
      <c r="M596" s="66"/>
      <c r="S596" s="66"/>
      <c r="Y596" s="66"/>
      <c r="AE596" s="66"/>
    </row>
    <row r="597" spans="7:31" ht="13">
      <c r="G597" s="66"/>
      <c r="M597" s="66"/>
      <c r="S597" s="66"/>
      <c r="Y597" s="66"/>
      <c r="AE597" s="66"/>
    </row>
    <row r="598" spans="7:31" ht="13">
      <c r="G598" s="66"/>
      <c r="M598" s="66"/>
      <c r="S598" s="66"/>
      <c r="Y598" s="66"/>
      <c r="AE598" s="66"/>
    </row>
    <row r="599" spans="7:31" ht="13">
      <c r="G599" s="66"/>
      <c r="M599" s="66"/>
      <c r="S599" s="66"/>
      <c r="Y599" s="66"/>
      <c r="AE599" s="66"/>
    </row>
    <row r="600" spans="7:31" ht="13">
      <c r="G600" s="66"/>
      <c r="M600" s="66"/>
      <c r="S600" s="66"/>
      <c r="Y600" s="66"/>
      <c r="AE600" s="66"/>
    </row>
    <row r="601" spans="7:31" ht="13">
      <c r="G601" s="66"/>
      <c r="M601" s="66"/>
      <c r="S601" s="66"/>
      <c r="Y601" s="66"/>
      <c r="AE601" s="66"/>
    </row>
    <row r="602" spans="7:31" ht="13">
      <c r="G602" s="66"/>
      <c r="M602" s="66"/>
      <c r="S602" s="66"/>
      <c r="Y602" s="66"/>
      <c r="AE602" s="66"/>
    </row>
    <row r="603" spans="7:31" ht="13">
      <c r="G603" s="66"/>
      <c r="M603" s="66"/>
      <c r="S603" s="66"/>
      <c r="Y603" s="66"/>
      <c r="AE603" s="66"/>
    </row>
    <row r="604" spans="7:31" ht="13">
      <c r="G604" s="66"/>
      <c r="M604" s="66"/>
      <c r="S604" s="66"/>
      <c r="Y604" s="66"/>
      <c r="AE604" s="66"/>
    </row>
    <row r="605" spans="7:31" ht="13">
      <c r="G605" s="66"/>
      <c r="M605" s="66"/>
      <c r="S605" s="66"/>
      <c r="Y605" s="66"/>
      <c r="AE605" s="66"/>
    </row>
    <row r="606" spans="7:31" ht="13">
      <c r="G606" s="66"/>
      <c r="M606" s="66"/>
      <c r="S606" s="66"/>
      <c r="Y606" s="66"/>
      <c r="AE606" s="66"/>
    </row>
    <row r="607" spans="7:31" ht="13">
      <c r="G607" s="66"/>
      <c r="M607" s="66"/>
      <c r="S607" s="66"/>
      <c r="Y607" s="66"/>
      <c r="AE607" s="66"/>
    </row>
    <row r="608" spans="7:31" ht="13">
      <c r="G608" s="66"/>
      <c r="M608" s="66"/>
      <c r="S608" s="66"/>
      <c r="Y608" s="66"/>
      <c r="AE608" s="66"/>
    </row>
    <row r="609" spans="7:31" ht="13">
      <c r="G609" s="66"/>
      <c r="M609" s="66"/>
      <c r="S609" s="66"/>
      <c r="Y609" s="66"/>
      <c r="AE609" s="66"/>
    </row>
    <row r="610" spans="7:31" ht="13">
      <c r="G610" s="66"/>
      <c r="M610" s="66"/>
      <c r="S610" s="66"/>
      <c r="Y610" s="66"/>
      <c r="AE610" s="66"/>
    </row>
    <row r="611" spans="7:31" ht="13">
      <c r="G611" s="66"/>
      <c r="M611" s="66"/>
      <c r="S611" s="66"/>
      <c r="Y611" s="66"/>
      <c r="AE611" s="66"/>
    </row>
    <row r="612" spans="7:31" ht="13">
      <c r="G612" s="66"/>
      <c r="M612" s="66"/>
      <c r="S612" s="66"/>
      <c r="Y612" s="66"/>
      <c r="AE612" s="66"/>
    </row>
    <row r="613" spans="7:31" ht="13">
      <c r="G613" s="66"/>
      <c r="M613" s="66"/>
      <c r="S613" s="66"/>
      <c r="Y613" s="66"/>
      <c r="AE613" s="66"/>
    </row>
    <row r="614" spans="7:31" ht="13">
      <c r="G614" s="66"/>
      <c r="M614" s="66"/>
      <c r="S614" s="66"/>
      <c r="Y614" s="66"/>
      <c r="AE614" s="66"/>
    </row>
    <row r="615" spans="7:31" ht="13">
      <c r="G615" s="66"/>
      <c r="M615" s="66"/>
      <c r="S615" s="66"/>
      <c r="Y615" s="66"/>
      <c r="AE615" s="66"/>
    </row>
    <row r="616" spans="7:31" ht="13">
      <c r="G616" s="66"/>
      <c r="M616" s="66"/>
      <c r="S616" s="66"/>
      <c r="Y616" s="66"/>
      <c r="AE616" s="66"/>
    </row>
    <row r="617" spans="7:31" ht="13">
      <c r="G617" s="66"/>
      <c r="M617" s="66"/>
      <c r="S617" s="66"/>
      <c r="Y617" s="66"/>
      <c r="AE617" s="66"/>
    </row>
    <row r="618" spans="7:31" ht="13">
      <c r="G618" s="66"/>
      <c r="M618" s="66"/>
      <c r="S618" s="66"/>
      <c r="Y618" s="66"/>
      <c r="AE618" s="66"/>
    </row>
    <row r="619" spans="7:31" ht="13">
      <c r="G619" s="66"/>
      <c r="M619" s="66"/>
      <c r="S619" s="66"/>
      <c r="Y619" s="66"/>
      <c r="AE619" s="66"/>
    </row>
    <row r="620" spans="7:31" ht="13">
      <c r="G620" s="66"/>
      <c r="M620" s="66"/>
      <c r="S620" s="66"/>
      <c r="Y620" s="66"/>
      <c r="AE620" s="66"/>
    </row>
    <row r="621" spans="7:31" ht="13">
      <c r="G621" s="66"/>
      <c r="M621" s="66"/>
      <c r="S621" s="66"/>
      <c r="Y621" s="66"/>
      <c r="AE621" s="66"/>
    </row>
    <row r="622" spans="7:31" ht="13">
      <c r="G622" s="66"/>
      <c r="M622" s="66"/>
      <c r="S622" s="66"/>
      <c r="Y622" s="66"/>
      <c r="AE622" s="66"/>
    </row>
    <row r="623" spans="7:31" ht="13">
      <c r="G623" s="66"/>
      <c r="M623" s="66"/>
      <c r="S623" s="66"/>
      <c r="Y623" s="66"/>
      <c r="AE623" s="66"/>
    </row>
    <row r="624" spans="7:31" ht="13">
      <c r="G624" s="66"/>
      <c r="M624" s="66"/>
      <c r="S624" s="66"/>
      <c r="Y624" s="66"/>
      <c r="AE624" s="66"/>
    </row>
    <row r="625" spans="7:31" ht="13">
      <c r="G625" s="66"/>
      <c r="M625" s="66"/>
      <c r="S625" s="66"/>
      <c r="Y625" s="66"/>
      <c r="AE625" s="66"/>
    </row>
    <row r="626" spans="7:31" ht="13">
      <c r="G626" s="66"/>
      <c r="M626" s="66"/>
      <c r="S626" s="66"/>
      <c r="Y626" s="66"/>
      <c r="AE626" s="66"/>
    </row>
    <row r="627" spans="7:31" ht="13">
      <c r="G627" s="66"/>
      <c r="M627" s="66"/>
      <c r="S627" s="66"/>
      <c r="Y627" s="66"/>
      <c r="AE627" s="66"/>
    </row>
    <row r="628" spans="7:31" ht="13">
      <c r="G628" s="66"/>
      <c r="M628" s="66"/>
      <c r="S628" s="66"/>
      <c r="Y628" s="66"/>
      <c r="AE628" s="66"/>
    </row>
    <row r="629" spans="7:31" ht="13">
      <c r="G629" s="66"/>
      <c r="M629" s="66"/>
      <c r="S629" s="66"/>
      <c r="Y629" s="66"/>
      <c r="AE629" s="66"/>
    </row>
    <row r="630" spans="7:31" ht="13">
      <c r="G630" s="66"/>
      <c r="M630" s="66"/>
      <c r="S630" s="66"/>
      <c r="Y630" s="66"/>
      <c r="AE630" s="66"/>
    </row>
    <row r="631" spans="7:31" ht="13">
      <c r="G631" s="66"/>
      <c r="M631" s="66"/>
      <c r="S631" s="66"/>
      <c r="Y631" s="66"/>
      <c r="AE631" s="66"/>
    </row>
    <row r="632" spans="7:31" ht="13">
      <c r="G632" s="66"/>
      <c r="M632" s="66"/>
      <c r="S632" s="66"/>
      <c r="Y632" s="66"/>
      <c r="AE632" s="66"/>
    </row>
    <row r="633" spans="7:31" ht="13">
      <c r="G633" s="66"/>
      <c r="M633" s="66"/>
      <c r="S633" s="66"/>
      <c r="Y633" s="66"/>
      <c r="AE633" s="66"/>
    </row>
    <row r="634" spans="7:31" ht="13">
      <c r="G634" s="66"/>
      <c r="M634" s="66"/>
      <c r="S634" s="66"/>
      <c r="Y634" s="66"/>
      <c r="AE634" s="66"/>
    </row>
    <row r="635" spans="7:31" ht="13">
      <c r="G635" s="66"/>
      <c r="M635" s="66"/>
      <c r="S635" s="66"/>
      <c r="Y635" s="66"/>
      <c r="AE635" s="66"/>
    </row>
    <row r="636" spans="7:31" ht="13">
      <c r="G636" s="66"/>
      <c r="M636" s="66"/>
      <c r="S636" s="66"/>
      <c r="Y636" s="66"/>
      <c r="AE636" s="66"/>
    </row>
    <row r="637" spans="7:31" ht="13">
      <c r="G637" s="66"/>
      <c r="M637" s="66"/>
      <c r="S637" s="66"/>
      <c r="Y637" s="66"/>
      <c r="AE637" s="66"/>
    </row>
    <row r="638" spans="7:31" ht="13">
      <c r="G638" s="66"/>
      <c r="M638" s="66"/>
      <c r="S638" s="66"/>
      <c r="Y638" s="66"/>
      <c r="AE638" s="66"/>
    </row>
    <row r="639" spans="7:31" ht="13">
      <c r="G639" s="66"/>
      <c r="M639" s="66"/>
      <c r="S639" s="66"/>
      <c r="Y639" s="66"/>
      <c r="AE639" s="66"/>
    </row>
    <row r="640" spans="7:31" ht="13">
      <c r="G640" s="66"/>
      <c r="M640" s="66"/>
      <c r="S640" s="66"/>
      <c r="Y640" s="66"/>
      <c r="AE640" s="66"/>
    </row>
    <row r="641" spans="7:31" ht="13">
      <c r="G641" s="66"/>
      <c r="M641" s="66"/>
      <c r="S641" s="66"/>
      <c r="Y641" s="66"/>
      <c r="AE641" s="66"/>
    </row>
    <row r="642" spans="7:31" ht="13">
      <c r="G642" s="66"/>
      <c r="M642" s="66"/>
      <c r="S642" s="66"/>
      <c r="Y642" s="66"/>
      <c r="AE642" s="66"/>
    </row>
    <row r="643" spans="7:31" ht="13">
      <c r="G643" s="66"/>
      <c r="M643" s="66"/>
      <c r="S643" s="66"/>
      <c r="Y643" s="66"/>
      <c r="AE643" s="66"/>
    </row>
    <row r="644" spans="7:31" ht="13">
      <c r="G644" s="66"/>
      <c r="M644" s="66"/>
      <c r="S644" s="66"/>
      <c r="Y644" s="66"/>
      <c r="AE644" s="66"/>
    </row>
    <row r="645" spans="7:31" ht="13">
      <c r="G645" s="66"/>
      <c r="M645" s="66"/>
      <c r="S645" s="66"/>
      <c r="Y645" s="66"/>
      <c r="AE645" s="66"/>
    </row>
    <row r="646" spans="7:31" ht="13">
      <c r="G646" s="66"/>
      <c r="M646" s="66"/>
      <c r="S646" s="66"/>
      <c r="Y646" s="66"/>
      <c r="AE646" s="66"/>
    </row>
    <row r="647" spans="7:31" ht="13">
      <c r="G647" s="66"/>
      <c r="M647" s="66"/>
      <c r="S647" s="66"/>
      <c r="Y647" s="66"/>
      <c r="AE647" s="66"/>
    </row>
    <row r="648" spans="7:31" ht="13">
      <c r="G648" s="66"/>
      <c r="M648" s="66"/>
      <c r="S648" s="66"/>
      <c r="Y648" s="66"/>
      <c r="AE648" s="66"/>
    </row>
    <row r="649" spans="7:31" ht="13">
      <c r="G649" s="66"/>
      <c r="M649" s="66"/>
      <c r="S649" s="66"/>
      <c r="Y649" s="66"/>
      <c r="AE649" s="66"/>
    </row>
    <row r="650" spans="7:31" ht="13">
      <c r="G650" s="66"/>
      <c r="M650" s="66"/>
      <c r="S650" s="66"/>
      <c r="Y650" s="66"/>
      <c r="AE650" s="66"/>
    </row>
    <row r="651" spans="7:31" ht="13">
      <c r="G651" s="66"/>
      <c r="M651" s="66"/>
      <c r="S651" s="66"/>
      <c r="Y651" s="66"/>
      <c r="AE651" s="66"/>
    </row>
    <row r="652" spans="7:31" ht="13">
      <c r="G652" s="66"/>
      <c r="M652" s="66"/>
      <c r="S652" s="66"/>
      <c r="Y652" s="66"/>
      <c r="AE652" s="66"/>
    </row>
    <row r="653" spans="7:31" ht="13">
      <c r="G653" s="66"/>
      <c r="M653" s="66"/>
      <c r="S653" s="66"/>
      <c r="Y653" s="66"/>
      <c r="AE653" s="66"/>
    </row>
    <row r="654" spans="7:31" ht="13">
      <c r="G654" s="66"/>
      <c r="M654" s="66"/>
      <c r="S654" s="66"/>
      <c r="Y654" s="66"/>
      <c r="AE654" s="66"/>
    </row>
    <row r="655" spans="7:31" ht="13">
      <c r="G655" s="66"/>
      <c r="M655" s="66"/>
      <c r="S655" s="66"/>
      <c r="Y655" s="66"/>
      <c r="AE655" s="66"/>
    </row>
    <row r="656" spans="7:31" ht="13">
      <c r="G656" s="66"/>
      <c r="M656" s="66"/>
      <c r="S656" s="66"/>
      <c r="Y656" s="66"/>
      <c r="AE656" s="66"/>
    </row>
    <row r="657" spans="7:31" ht="13">
      <c r="G657" s="66"/>
      <c r="M657" s="66"/>
      <c r="S657" s="66"/>
      <c r="Y657" s="66"/>
      <c r="AE657" s="66"/>
    </row>
    <row r="658" spans="7:31" ht="13">
      <c r="G658" s="66"/>
      <c r="M658" s="66"/>
      <c r="S658" s="66"/>
      <c r="Y658" s="66"/>
      <c r="AE658" s="66"/>
    </row>
    <row r="659" spans="7:31" ht="13">
      <c r="G659" s="66"/>
      <c r="M659" s="66"/>
      <c r="S659" s="66"/>
      <c r="Y659" s="66"/>
      <c r="AE659" s="66"/>
    </row>
    <row r="660" spans="7:31" ht="13">
      <c r="G660" s="66"/>
      <c r="M660" s="66"/>
      <c r="S660" s="66"/>
      <c r="Y660" s="66"/>
      <c r="AE660" s="66"/>
    </row>
    <row r="661" spans="7:31" ht="13">
      <c r="G661" s="66"/>
      <c r="M661" s="66"/>
      <c r="S661" s="66"/>
      <c r="Y661" s="66"/>
      <c r="AE661" s="66"/>
    </row>
    <row r="662" spans="7:31" ht="13">
      <c r="G662" s="66"/>
      <c r="M662" s="66"/>
      <c r="S662" s="66"/>
      <c r="Y662" s="66"/>
      <c r="AE662" s="66"/>
    </row>
    <row r="663" spans="7:31" ht="13">
      <c r="G663" s="66"/>
      <c r="M663" s="66"/>
      <c r="S663" s="66"/>
      <c r="Y663" s="66"/>
      <c r="AE663" s="66"/>
    </row>
    <row r="664" spans="7:31" ht="13">
      <c r="G664" s="66"/>
      <c r="M664" s="66"/>
      <c r="S664" s="66"/>
      <c r="Y664" s="66"/>
      <c r="AE664" s="66"/>
    </row>
    <row r="665" spans="7:31" ht="13">
      <c r="G665" s="66"/>
      <c r="M665" s="66"/>
      <c r="S665" s="66"/>
      <c r="Y665" s="66"/>
      <c r="AE665" s="66"/>
    </row>
    <row r="666" spans="7:31" ht="13">
      <c r="G666" s="66"/>
      <c r="M666" s="66"/>
      <c r="S666" s="66"/>
      <c r="Y666" s="66"/>
      <c r="AE666" s="66"/>
    </row>
    <row r="667" spans="7:31" ht="13">
      <c r="G667" s="66"/>
      <c r="M667" s="66"/>
      <c r="S667" s="66"/>
      <c r="Y667" s="66"/>
      <c r="AE667" s="66"/>
    </row>
    <row r="668" spans="7:31" ht="13">
      <c r="G668" s="66"/>
      <c r="M668" s="66"/>
      <c r="S668" s="66"/>
      <c r="Y668" s="66"/>
      <c r="AE668" s="66"/>
    </row>
    <row r="669" spans="7:31" ht="13">
      <c r="G669" s="66"/>
      <c r="M669" s="66"/>
      <c r="S669" s="66"/>
      <c r="Y669" s="66"/>
      <c r="AE669" s="66"/>
    </row>
    <row r="670" spans="7:31" ht="13">
      <c r="G670" s="66"/>
      <c r="M670" s="66"/>
      <c r="S670" s="66"/>
      <c r="Y670" s="66"/>
      <c r="AE670" s="66"/>
    </row>
    <row r="671" spans="7:31" ht="13">
      <c r="G671" s="66"/>
      <c r="M671" s="66"/>
      <c r="S671" s="66"/>
      <c r="Y671" s="66"/>
      <c r="AE671" s="66"/>
    </row>
    <row r="672" spans="7:31" ht="13">
      <c r="G672" s="66"/>
      <c r="M672" s="66"/>
      <c r="S672" s="66"/>
      <c r="Y672" s="66"/>
      <c r="AE672" s="66"/>
    </row>
    <row r="673" spans="7:31" ht="13">
      <c r="G673" s="66"/>
      <c r="M673" s="66"/>
      <c r="S673" s="66"/>
      <c r="Y673" s="66"/>
      <c r="AE673" s="66"/>
    </row>
    <row r="674" spans="7:31" ht="13">
      <c r="G674" s="66"/>
      <c r="M674" s="66"/>
      <c r="S674" s="66"/>
      <c r="Y674" s="66"/>
      <c r="AE674" s="66"/>
    </row>
    <row r="675" spans="7:31" ht="13">
      <c r="G675" s="66"/>
      <c r="M675" s="66"/>
      <c r="S675" s="66"/>
      <c r="Y675" s="66"/>
      <c r="AE675" s="66"/>
    </row>
    <row r="676" spans="7:31" ht="13">
      <c r="G676" s="66"/>
      <c r="M676" s="66"/>
      <c r="S676" s="66"/>
      <c r="Y676" s="66"/>
      <c r="AE676" s="66"/>
    </row>
    <row r="677" spans="7:31" ht="13">
      <c r="G677" s="66"/>
      <c r="M677" s="66"/>
      <c r="S677" s="66"/>
      <c r="Y677" s="66"/>
      <c r="AE677" s="66"/>
    </row>
    <row r="678" spans="7:31" ht="13">
      <c r="G678" s="66"/>
      <c r="M678" s="66"/>
      <c r="S678" s="66"/>
      <c r="Y678" s="66"/>
      <c r="AE678" s="66"/>
    </row>
    <row r="679" spans="7:31" ht="13">
      <c r="G679" s="66"/>
      <c r="M679" s="66"/>
      <c r="S679" s="66"/>
      <c r="Y679" s="66"/>
      <c r="AE679" s="66"/>
    </row>
    <row r="680" spans="7:31" ht="13">
      <c r="G680" s="66"/>
      <c r="M680" s="66"/>
      <c r="S680" s="66"/>
      <c r="Y680" s="66"/>
      <c r="AE680" s="66"/>
    </row>
    <row r="681" spans="7:31" ht="13">
      <c r="G681" s="66"/>
      <c r="M681" s="66"/>
      <c r="S681" s="66"/>
      <c r="Y681" s="66"/>
      <c r="AE681" s="66"/>
    </row>
    <row r="682" spans="7:31" ht="13">
      <c r="G682" s="66"/>
      <c r="M682" s="66"/>
      <c r="S682" s="66"/>
      <c r="Y682" s="66"/>
      <c r="AE682" s="66"/>
    </row>
    <row r="683" spans="7:31" ht="13">
      <c r="G683" s="66"/>
      <c r="M683" s="66"/>
      <c r="S683" s="66"/>
      <c r="Y683" s="66"/>
      <c r="AE683" s="66"/>
    </row>
    <row r="684" spans="7:31" ht="13">
      <c r="G684" s="66"/>
      <c r="M684" s="66"/>
      <c r="S684" s="66"/>
      <c r="Y684" s="66"/>
      <c r="AE684" s="66"/>
    </row>
    <row r="685" spans="7:31" ht="13">
      <c r="G685" s="66"/>
      <c r="M685" s="66"/>
      <c r="S685" s="66"/>
      <c r="Y685" s="66"/>
      <c r="AE685" s="66"/>
    </row>
    <row r="686" spans="7:31" ht="13">
      <c r="G686" s="66"/>
      <c r="M686" s="66"/>
      <c r="S686" s="66"/>
      <c r="Y686" s="66"/>
      <c r="AE686" s="66"/>
    </row>
    <row r="687" spans="7:31" ht="13">
      <c r="G687" s="66"/>
      <c r="M687" s="66"/>
      <c r="S687" s="66"/>
      <c r="Y687" s="66"/>
      <c r="AE687" s="66"/>
    </row>
    <row r="688" spans="7:31" ht="13">
      <c r="G688" s="66"/>
      <c r="M688" s="66"/>
      <c r="S688" s="66"/>
      <c r="Y688" s="66"/>
      <c r="AE688" s="66"/>
    </row>
    <row r="689" spans="7:31" ht="13">
      <c r="G689" s="66"/>
      <c r="M689" s="66"/>
      <c r="S689" s="66"/>
      <c r="Y689" s="66"/>
      <c r="AE689" s="66"/>
    </row>
    <row r="690" spans="7:31" ht="13">
      <c r="G690" s="66"/>
      <c r="M690" s="66"/>
      <c r="S690" s="66"/>
      <c r="Y690" s="66"/>
      <c r="AE690" s="66"/>
    </row>
    <row r="691" spans="7:31" ht="13">
      <c r="G691" s="66"/>
      <c r="M691" s="66"/>
      <c r="S691" s="66"/>
      <c r="Y691" s="66"/>
      <c r="AE691" s="66"/>
    </row>
    <row r="692" spans="7:31" ht="13">
      <c r="G692" s="66"/>
      <c r="M692" s="66"/>
      <c r="S692" s="66"/>
      <c r="Y692" s="66"/>
      <c r="AE692" s="66"/>
    </row>
    <row r="693" spans="7:31" ht="13">
      <c r="G693" s="66"/>
      <c r="M693" s="66"/>
      <c r="S693" s="66"/>
      <c r="Y693" s="66"/>
      <c r="AE693" s="66"/>
    </row>
    <row r="694" spans="7:31" ht="13">
      <c r="G694" s="66"/>
      <c r="M694" s="66"/>
      <c r="S694" s="66"/>
      <c r="Y694" s="66"/>
      <c r="AE694" s="66"/>
    </row>
    <row r="695" spans="7:31" ht="13">
      <c r="G695" s="66"/>
      <c r="M695" s="66"/>
      <c r="S695" s="66"/>
      <c r="Y695" s="66"/>
      <c r="AE695" s="66"/>
    </row>
    <row r="696" spans="7:31" ht="13">
      <c r="G696" s="66"/>
      <c r="M696" s="66"/>
      <c r="S696" s="66"/>
      <c r="Y696" s="66"/>
      <c r="AE696" s="66"/>
    </row>
    <row r="697" spans="7:31" ht="13">
      <c r="G697" s="66"/>
      <c r="M697" s="66"/>
      <c r="S697" s="66"/>
      <c r="Y697" s="66"/>
      <c r="AE697" s="66"/>
    </row>
    <row r="698" spans="7:31" ht="13">
      <c r="G698" s="66"/>
      <c r="M698" s="66"/>
      <c r="S698" s="66"/>
      <c r="Y698" s="66"/>
      <c r="AE698" s="66"/>
    </row>
    <row r="699" spans="7:31" ht="13">
      <c r="G699" s="66"/>
      <c r="M699" s="66"/>
      <c r="S699" s="66"/>
      <c r="Y699" s="66"/>
      <c r="AE699" s="66"/>
    </row>
    <row r="700" spans="7:31" ht="13">
      <c r="G700" s="66"/>
      <c r="M700" s="66"/>
      <c r="S700" s="66"/>
      <c r="Y700" s="66"/>
      <c r="AE700" s="66"/>
    </row>
    <row r="701" spans="7:31" ht="13">
      <c r="G701" s="66"/>
      <c r="M701" s="66"/>
      <c r="S701" s="66"/>
      <c r="Y701" s="66"/>
      <c r="AE701" s="66"/>
    </row>
    <row r="702" spans="7:31" ht="13">
      <c r="G702" s="66"/>
      <c r="M702" s="66"/>
      <c r="S702" s="66"/>
      <c r="Y702" s="66"/>
      <c r="AE702" s="66"/>
    </row>
    <row r="703" spans="7:31" ht="13">
      <c r="G703" s="66"/>
      <c r="M703" s="66"/>
      <c r="S703" s="66"/>
      <c r="Y703" s="66"/>
      <c r="AE703" s="66"/>
    </row>
    <row r="704" spans="7:31" ht="13">
      <c r="G704" s="66"/>
      <c r="M704" s="66"/>
      <c r="S704" s="66"/>
      <c r="Y704" s="66"/>
      <c r="AE704" s="66"/>
    </row>
    <row r="705" spans="7:31" ht="13">
      <c r="G705" s="66"/>
      <c r="M705" s="66"/>
      <c r="S705" s="66"/>
      <c r="Y705" s="66"/>
      <c r="AE705" s="66"/>
    </row>
    <row r="706" spans="7:31" ht="13">
      <c r="G706" s="66"/>
      <c r="M706" s="66"/>
      <c r="S706" s="66"/>
      <c r="Y706" s="66"/>
      <c r="AE706" s="66"/>
    </row>
    <row r="707" spans="7:31" ht="13">
      <c r="G707" s="66"/>
      <c r="M707" s="66"/>
      <c r="S707" s="66"/>
      <c r="Y707" s="66"/>
      <c r="AE707" s="66"/>
    </row>
    <row r="708" spans="7:31" ht="13">
      <c r="G708" s="66"/>
      <c r="M708" s="66"/>
      <c r="S708" s="66"/>
      <c r="Y708" s="66"/>
      <c r="AE708" s="66"/>
    </row>
    <row r="709" spans="7:31" ht="13">
      <c r="G709" s="66"/>
      <c r="M709" s="66"/>
      <c r="S709" s="66"/>
      <c r="Y709" s="66"/>
      <c r="AE709" s="66"/>
    </row>
    <row r="710" spans="7:31" ht="13">
      <c r="G710" s="66"/>
      <c r="M710" s="66"/>
      <c r="S710" s="66"/>
      <c r="Y710" s="66"/>
      <c r="AE710" s="66"/>
    </row>
    <row r="711" spans="7:31" ht="13">
      <c r="G711" s="66"/>
      <c r="M711" s="66"/>
      <c r="S711" s="66"/>
      <c r="Y711" s="66"/>
      <c r="AE711" s="66"/>
    </row>
    <row r="712" spans="7:31" ht="13">
      <c r="G712" s="66"/>
      <c r="M712" s="66"/>
      <c r="S712" s="66"/>
      <c r="Y712" s="66"/>
      <c r="AE712" s="66"/>
    </row>
    <row r="713" spans="7:31" ht="13">
      <c r="G713" s="66"/>
      <c r="M713" s="66"/>
      <c r="S713" s="66"/>
      <c r="Y713" s="66"/>
      <c r="AE713" s="66"/>
    </row>
    <row r="714" spans="7:31" ht="13">
      <c r="G714" s="66"/>
      <c r="M714" s="66"/>
      <c r="S714" s="66"/>
      <c r="Y714" s="66"/>
      <c r="AE714" s="66"/>
    </row>
    <row r="715" spans="7:31" ht="13">
      <c r="G715" s="66"/>
      <c r="M715" s="66"/>
      <c r="S715" s="66"/>
      <c r="Y715" s="66"/>
      <c r="AE715" s="66"/>
    </row>
    <row r="716" spans="7:31" ht="13">
      <c r="G716" s="66"/>
      <c r="M716" s="66"/>
      <c r="S716" s="66"/>
      <c r="Y716" s="66"/>
      <c r="AE716" s="66"/>
    </row>
    <row r="717" spans="7:31" ht="13">
      <c r="G717" s="66"/>
      <c r="M717" s="66"/>
      <c r="S717" s="66"/>
      <c r="Y717" s="66"/>
      <c r="AE717" s="66"/>
    </row>
    <row r="718" spans="7:31" ht="13">
      <c r="G718" s="66"/>
      <c r="M718" s="66"/>
      <c r="S718" s="66"/>
      <c r="Y718" s="66"/>
      <c r="AE718" s="66"/>
    </row>
    <row r="719" spans="7:31" ht="13">
      <c r="G719" s="66"/>
      <c r="M719" s="66"/>
      <c r="S719" s="66"/>
      <c r="Y719" s="66"/>
      <c r="AE719" s="66"/>
    </row>
    <row r="720" spans="7:31" ht="13">
      <c r="G720" s="66"/>
      <c r="M720" s="66"/>
      <c r="S720" s="66"/>
      <c r="Y720" s="66"/>
      <c r="AE720" s="66"/>
    </row>
    <row r="721" spans="7:31" ht="13">
      <c r="G721" s="66"/>
      <c r="M721" s="66"/>
      <c r="S721" s="66"/>
      <c r="Y721" s="66"/>
      <c r="AE721" s="66"/>
    </row>
    <row r="722" spans="7:31" ht="13">
      <c r="G722" s="66"/>
      <c r="M722" s="66"/>
      <c r="S722" s="66"/>
      <c r="Y722" s="66"/>
      <c r="AE722" s="66"/>
    </row>
    <row r="723" spans="7:31" ht="13">
      <c r="G723" s="66"/>
      <c r="M723" s="66"/>
      <c r="S723" s="66"/>
      <c r="Y723" s="66"/>
      <c r="AE723" s="66"/>
    </row>
    <row r="724" spans="7:31" ht="13">
      <c r="G724" s="66"/>
      <c r="M724" s="66"/>
      <c r="S724" s="66"/>
      <c r="Y724" s="66"/>
      <c r="AE724" s="66"/>
    </row>
    <row r="725" spans="7:31" ht="13">
      <c r="G725" s="66"/>
      <c r="M725" s="66"/>
      <c r="S725" s="66"/>
      <c r="Y725" s="66"/>
      <c r="AE725" s="66"/>
    </row>
    <row r="726" spans="7:31" ht="13">
      <c r="G726" s="66"/>
      <c r="M726" s="66"/>
      <c r="S726" s="66"/>
      <c r="Y726" s="66"/>
      <c r="AE726" s="66"/>
    </row>
    <row r="727" spans="7:31" ht="13">
      <c r="G727" s="66"/>
      <c r="M727" s="66"/>
      <c r="S727" s="66"/>
      <c r="Y727" s="66"/>
      <c r="AE727" s="66"/>
    </row>
    <row r="728" spans="7:31" ht="13">
      <c r="G728" s="66"/>
      <c r="M728" s="66"/>
      <c r="S728" s="66"/>
      <c r="Y728" s="66"/>
      <c r="AE728" s="66"/>
    </row>
    <row r="729" spans="7:31" ht="13">
      <c r="G729" s="66"/>
      <c r="M729" s="66"/>
      <c r="S729" s="66"/>
      <c r="Y729" s="66"/>
      <c r="AE729" s="66"/>
    </row>
    <row r="730" spans="7:31" ht="13">
      <c r="G730" s="66"/>
      <c r="M730" s="66"/>
      <c r="S730" s="66"/>
      <c r="Y730" s="66"/>
      <c r="AE730" s="66"/>
    </row>
    <row r="731" spans="7:31" ht="13">
      <c r="G731" s="66"/>
      <c r="M731" s="66"/>
      <c r="S731" s="66"/>
      <c r="Y731" s="66"/>
      <c r="AE731" s="66"/>
    </row>
    <row r="732" spans="7:31" ht="13">
      <c r="G732" s="66"/>
      <c r="M732" s="66"/>
      <c r="S732" s="66"/>
      <c r="Y732" s="66"/>
      <c r="AE732" s="66"/>
    </row>
    <row r="733" spans="7:31" ht="13">
      <c r="G733" s="66"/>
      <c r="M733" s="66"/>
      <c r="S733" s="66"/>
      <c r="Y733" s="66"/>
      <c r="AE733" s="66"/>
    </row>
    <row r="734" spans="7:31" ht="13">
      <c r="G734" s="66"/>
      <c r="M734" s="66"/>
      <c r="S734" s="66"/>
      <c r="Y734" s="66"/>
      <c r="AE734" s="66"/>
    </row>
    <row r="735" spans="7:31" ht="13">
      <c r="G735" s="66"/>
      <c r="M735" s="66"/>
      <c r="S735" s="66"/>
      <c r="Y735" s="66"/>
      <c r="AE735" s="66"/>
    </row>
    <row r="736" spans="7:31" ht="13">
      <c r="G736" s="66"/>
      <c r="M736" s="66"/>
      <c r="S736" s="66"/>
      <c r="Y736" s="66"/>
      <c r="AE736" s="66"/>
    </row>
    <row r="737" spans="7:31" ht="13">
      <c r="G737" s="66"/>
      <c r="M737" s="66"/>
      <c r="S737" s="66"/>
      <c r="Y737" s="66"/>
      <c r="AE737" s="66"/>
    </row>
    <row r="738" spans="7:31" ht="13">
      <c r="G738" s="66"/>
      <c r="M738" s="66"/>
      <c r="S738" s="66"/>
      <c r="Y738" s="66"/>
      <c r="AE738" s="66"/>
    </row>
    <row r="739" spans="7:31" ht="13">
      <c r="G739" s="66"/>
      <c r="M739" s="66"/>
      <c r="S739" s="66"/>
      <c r="Y739" s="66"/>
      <c r="AE739" s="66"/>
    </row>
    <row r="740" spans="7:31" ht="13">
      <c r="G740" s="66"/>
      <c r="M740" s="66"/>
      <c r="S740" s="66"/>
      <c r="Y740" s="66"/>
      <c r="AE740" s="66"/>
    </row>
    <row r="741" spans="7:31" ht="13">
      <c r="G741" s="66"/>
      <c r="M741" s="66"/>
      <c r="S741" s="66"/>
      <c r="Y741" s="66"/>
      <c r="AE741" s="66"/>
    </row>
    <row r="742" spans="7:31" ht="13">
      <c r="G742" s="66"/>
      <c r="M742" s="66"/>
      <c r="S742" s="66"/>
      <c r="Y742" s="66"/>
      <c r="AE742" s="66"/>
    </row>
    <row r="743" spans="7:31" ht="13">
      <c r="G743" s="66"/>
      <c r="M743" s="66"/>
      <c r="S743" s="66"/>
      <c r="Y743" s="66"/>
      <c r="AE743" s="66"/>
    </row>
    <row r="744" spans="7:31" ht="13">
      <c r="G744" s="66"/>
      <c r="M744" s="66"/>
      <c r="S744" s="66"/>
      <c r="Y744" s="66"/>
      <c r="AE744" s="66"/>
    </row>
    <row r="745" spans="7:31" ht="13">
      <c r="G745" s="66"/>
      <c r="M745" s="66"/>
      <c r="S745" s="66"/>
      <c r="Y745" s="66"/>
      <c r="AE745" s="66"/>
    </row>
    <row r="746" spans="7:31" ht="13">
      <c r="G746" s="66"/>
      <c r="M746" s="66"/>
      <c r="S746" s="66"/>
      <c r="Y746" s="66"/>
      <c r="AE746" s="66"/>
    </row>
    <row r="747" spans="7:31" ht="13">
      <c r="G747" s="66"/>
      <c r="M747" s="66"/>
      <c r="S747" s="66"/>
      <c r="Y747" s="66"/>
      <c r="AE747" s="66"/>
    </row>
    <row r="748" spans="7:31" ht="13">
      <c r="G748" s="66"/>
      <c r="M748" s="66"/>
      <c r="S748" s="66"/>
      <c r="Y748" s="66"/>
      <c r="AE748" s="66"/>
    </row>
    <row r="749" spans="7:31" ht="13">
      <c r="G749" s="66"/>
      <c r="M749" s="66"/>
      <c r="S749" s="66"/>
      <c r="Y749" s="66"/>
      <c r="AE749" s="66"/>
    </row>
    <row r="750" spans="7:31" ht="13">
      <c r="G750" s="66"/>
      <c r="M750" s="66"/>
      <c r="S750" s="66"/>
      <c r="Y750" s="66"/>
      <c r="AE750" s="66"/>
    </row>
    <row r="751" spans="7:31" ht="13">
      <c r="G751" s="66"/>
      <c r="M751" s="66"/>
      <c r="S751" s="66"/>
      <c r="Y751" s="66"/>
      <c r="AE751" s="66"/>
    </row>
    <row r="752" spans="7:31" ht="13">
      <c r="G752" s="66"/>
      <c r="M752" s="66"/>
      <c r="S752" s="66"/>
      <c r="Y752" s="66"/>
      <c r="AE752" s="66"/>
    </row>
    <row r="753" spans="7:31" ht="13">
      <c r="G753" s="66"/>
      <c r="M753" s="66"/>
      <c r="S753" s="66"/>
      <c r="Y753" s="66"/>
      <c r="AE753" s="66"/>
    </row>
    <row r="754" spans="7:31" ht="13">
      <c r="G754" s="66"/>
      <c r="M754" s="66"/>
      <c r="S754" s="66"/>
      <c r="Y754" s="66"/>
      <c r="AE754" s="66"/>
    </row>
    <row r="755" spans="7:31" ht="13">
      <c r="G755" s="66"/>
      <c r="M755" s="66"/>
      <c r="S755" s="66"/>
      <c r="Y755" s="66"/>
      <c r="AE755" s="66"/>
    </row>
    <row r="756" spans="7:31" ht="13">
      <c r="G756" s="66"/>
      <c r="M756" s="66"/>
      <c r="S756" s="66"/>
      <c r="Y756" s="66"/>
      <c r="AE756" s="66"/>
    </row>
    <row r="757" spans="7:31" ht="13">
      <c r="G757" s="66"/>
      <c r="M757" s="66"/>
      <c r="S757" s="66"/>
      <c r="Y757" s="66"/>
      <c r="AE757" s="66"/>
    </row>
    <row r="758" spans="7:31" ht="13">
      <c r="G758" s="66"/>
      <c r="M758" s="66"/>
      <c r="S758" s="66"/>
      <c r="Y758" s="66"/>
      <c r="AE758" s="66"/>
    </row>
    <row r="759" spans="7:31" ht="13">
      <c r="G759" s="66"/>
      <c r="M759" s="66"/>
      <c r="S759" s="66"/>
      <c r="Y759" s="66"/>
      <c r="AE759" s="66"/>
    </row>
    <row r="760" spans="7:31" ht="13">
      <c r="G760" s="66"/>
      <c r="M760" s="66"/>
      <c r="S760" s="66"/>
      <c r="Y760" s="66"/>
      <c r="AE760" s="66"/>
    </row>
    <row r="761" spans="7:31" ht="13">
      <c r="G761" s="66"/>
      <c r="M761" s="66"/>
      <c r="S761" s="66"/>
      <c r="Y761" s="66"/>
      <c r="AE761" s="66"/>
    </row>
    <row r="762" spans="7:31" ht="13">
      <c r="G762" s="66"/>
      <c r="M762" s="66"/>
      <c r="S762" s="66"/>
      <c r="Y762" s="66"/>
      <c r="AE762" s="66"/>
    </row>
    <row r="763" spans="7:31" ht="13">
      <c r="G763" s="66"/>
      <c r="M763" s="66"/>
      <c r="S763" s="66"/>
      <c r="Y763" s="66"/>
      <c r="AE763" s="66"/>
    </row>
    <row r="764" spans="7:31" ht="13">
      <c r="G764" s="66"/>
      <c r="M764" s="66"/>
      <c r="S764" s="66"/>
      <c r="Y764" s="66"/>
      <c r="AE764" s="66"/>
    </row>
    <row r="765" spans="7:31" ht="13">
      <c r="G765" s="66"/>
      <c r="M765" s="66"/>
      <c r="S765" s="66"/>
      <c r="Y765" s="66"/>
      <c r="AE765" s="66"/>
    </row>
    <row r="766" spans="7:31" ht="13">
      <c r="G766" s="66"/>
      <c r="M766" s="66"/>
      <c r="S766" s="66"/>
      <c r="Y766" s="66"/>
      <c r="AE766" s="66"/>
    </row>
    <row r="767" spans="7:31" ht="13">
      <c r="G767" s="66"/>
      <c r="M767" s="66"/>
      <c r="S767" s="66"/>
      <c r="Y767" s="66"/>
      <c r="AE767" s="66"/>
    </row>
    <row r="768" spans="7:31" ht="13">
      <c r="G768" s="66"/>
      <c r="M768" s="66"/>
      <c r="S768" s="66"/>
      <c r="Y768" s="66"/>
      <c r="AE768" s="66"/>
    </row>
    <row r="769" spans="7:31" ht="13">
      <c r="G769" s="66"/>
      <c r="M769" s="66"/>
      <c r="S769" s="66"/>
      <c r="Y769" s="66"/>
      <c r="AE769" s="66"/>
    </row>
    <row r="770" spans="7:31" ht="13">
      <c r="G770" s="66"/>
      <c r="M770" s="66"/>
      <c r="S770" s="66"/>
      <c r="Y770" s="66"/>
      <c r="AE770" s="66"/>
    </row>
    <row r="771" spans="7:31" ht="13">
      <c r="G771" s="66"/>
      <c r="M771" s="66"/>
      <c r="S771" s="66"/>
      <c r="Y771" s="66"/>
      <c r="AE771" s="66"/>
    </row>
    <row r="772" spans="7:31" ht="13">
      <c r="G772" s="66"/>
      <c r="M772" s="66"/>
      <c r="S772" s="66"/>
      <c r="Y772" s="66"/>
      <c r="AE772" s="66"/>
    </row>
    <row r="773" spans="7:31" ht="13">
      <c r="G773" s="66"/>
      <c r="M773" s="66"/>
      <c r="S773" s="66"/>
      <c r="Y773" s="66"/>
      <c r="AE773" s="66"/>
    </row>
    <row r="774" spans="7:31" ht="13">
      <c r="G774" s="66"/>
      <c r="M774" s="66"/>
      <c r="S774" s="66"/>
      <c r="Y774" s="66"/>
      <c r="AE774" s="66"/>
    </row>
    <row r="775" spans="7:31" ht="13">
      <c r="G775" s="66"/>
      <c r="M775" s="66"/>
      <c r="S775" s="66"/>
      <c r="Y775" s="66"/>
      <c r="AE775" s="66"/>
    </row>
    <row r="776" spans="7:31" ht="13">
      <c r="G776" s="66"/>
      <c r="M776" s="66"/>
      <c r="S776" s="66"/>
      <c r="Y776" s="66"/>
      <c r="AE776" s="66"/>
    </row>
    <row r="777" spans="7:31" ht="13">
      <c r="G777" s="66"/>
      <c r="M777" s="66"/>
      <c r="S777" s="66"/>
      <c r="Y777" s="66"/>
      <c r="AE777" s="66"/>
    </row>
    <row r="778" spans="7:31" ht="13">
      <c r="G778" s="66"/>
      <c r="M778" s="66"/>
      <c r="S778" s="66"/>
      <c r="Y778" s="66"/>
      <c r="AE778" s="66"/>
    </row>
    <row r="779" spans="7:31" ht="13">
      <c r="G779" s="66"/>
      <c r="M779" s="66"/>
      <c r="S779" s="66"/>
      <c r="Y779" s="66"/>
      <c r="AE779" s="66"/>
    </row>
    <row r="780" spans="7:31" ht="13">
      <c r="G780" s="66"/>
      <c r="M780" s="66"/>
      <c r="S780" s="66"/>
      <c r="Y780" s="66"/>
      <c r="AE780" s="66"/>
    </row>
    <row r="781" spans="7:31" ht="13">
      <c r="G781" s="66"/>
      <c r="M781" s="66"/>
      <c r="S781" s="66"/>
      <c r="Y781" s="66"/>
      <c r="AE781" s="66"/>
    </row>
    <row r="782" spans="7:31" ht="13">
      <c r="G782" s="66"/>
      <c r="M782" s="66"/>
      <c r="S782" s="66"/>
      <c r="Y782" s="66"/>
      <c r="AE782" s="66"/>
    </row>
    <row r="783" spans="7:31" ht="13">
      <c r="G783" s="66"/>
      <c r="M783" s="66"/>
      <c r="S783" s="66"/>
      <c r="Y783" s="66"/>
      <c r="AE783" s="66"/>
    </row>
    <row r="784" spans="7:31" ht="13">
      <c r="G784" s="66"/>
      <c r="M784" s="66"/>
      <c r="S784" s="66"/>
      <c r="Y784" s="66"/>
      <c r="AE784" s="66"/>
    </row>
    <row r="785" spans="7:31" ht="13">
      <c r="G785" s="66"/>
      <c r="M785" s="66"/>
      <c r="S785" s="66"/>
      <c r="Y785" s="66"/>
      <c r="AE785" s="66"/>
    </row>
    <row r="786" spans="7:31" ht="13">
      <c r="G786" s="66"/>
      <c r="M786" s="66"/>
      <c r="S786" s="66"/>
      <c r="Y786" s="66"/>
      <c r="AE786" s="66"/>
    </row>
    <row r="787" spans="7:31" ht="13">
      <c r="G787" s="66"/>
      <c r="M787" s="66"/>
      <c r="S787" s="66"/>
      <c r="Y787" s="66"/>
      <c r="AE787" s="66"/>
    </row>
    <row r="788" spans="7:31" ht="13">
      <c r="G788" s="66"/>
      <c r="M788" s="66"/>
      <c r="S788" s="66"/>
      <c r="Y788" s="66"/>
      <c r="AE788" s="66"/>
    </row>
    <row r="789" spans="7:31" ht="13">
      <c r="G789" s="66"/>
      <c r="M789" s="66"/>
      <c r="S789" s="66"/>
      <c r="Y789" s="66"/>
      <c r="AE789" s="66"/>
    </row>
    <row r="790" spans="7:31" ht="13">
      <c r="G790" s="66"/>
      <c r="M790" s="66"/>
      <c r="S790" s="66"/>
      <c r="Y790" s="66"/>
      <c r="AE790" s="66"/>
    </row>
    <row r="791" spans="7:31" ht="13">
      <c r="G791" s="66"/>
      <c r="M791" s="66"/>
      <c r="S791" s="66"/>
      <c r="Y791" s="66"/>
      <c r="AE791" s="66"/>
    </row>
    <row r="792" spans="7:31" ht="13">
      <c r="G792" s="66"/>
      <c r="M792" s="66"/>
      <c r="S792" s="66"/>
      <c r="Y792" s="66"/>
      <c r="AE792" s="66"/>
    </row>
    <row r="793" spans="7:31" ht="13">
      <c r="G793" s="66"/>
      <c r="M793" s="66"/>
      <c r="S793" s="66"/>
      <c r="Y793" s="66"/>
      <c r="AE793" s="66"/>
    </row>
    <row r="794" spans="7:31" ht="13">
      <c r="G794" s="66"/>
      <c r="M794" s="66"/>
      <c r="S794" s="66"/>
      <c r="Y794" s="66"/>
      <c r="AE794" s="66"/>
    </row>
    <row r="795" spans="7:31" ht="13">
      <c r="G795" s="66"/>
      <c r="M795" s="66"/>
      <c r="S795" s="66"/>
      <c r="Y795" s="66"/>
      <c r="AE795" s="66"/>
    </row>
    <row r="796" spans="7:31" ht="13">
      <c r="G796" s="66"/>
      <c r="M796" s="66"/>
      <c r="S796" s="66"/>
      <c r="Y796" s="66"/>
      <c r="AE796" s="66"/>
    </row>
    <row r="797" spans="7:31" ht="13">
      <c r="G797" s="66"/>
      <c r="M797" s="66"/>
      <c r="S797" s="66"/>
      <c r="Y797" s="66"/>
      <c r="AE797" s="66"/>
    </row>
    <row r="798" spans="7:31" ht="13">
      <c r="G798" s="66"/>
      <c r="M798" s="66"/>
      <c r="S798" s="66"/>
      <c r="Y798" s="66"/>
      <c r="AE798" s="66"/>
    </row>
    <row r="799" spans="7:31" ht="13">
      <c r="G799" s="66"/>
      <c r="M799" s="66"/>
      <c r="S799" s="66"/>
      <c r="Y799" s="66"/>
      <c r="AE799" s="66"/>
    </row>
    <row r="800" spans="7:31" ht="13">
      <c r="G800" s="66"/>
      <c r="M800" s="66"/>
      <c r="S800" s="66"/>
      <c r="Y800" s="66"/>
      <c r="AE800" s="66"/>
    </row>
    <row r="801" spans="7:31" ht="13">
      <c r="G801" s="66"/>
      <c r="M801" s="66"/>
      <c r="S801" s="66"/>
      <c r="Y801" s="66"/>
      <c r="AE801" s="66"/>
    </row>
    <row r="802" spans="7:31" ht="13">
      <c r="G802" s="66"/>
      <c r="M802" s="66"/>
      <c r="S802" s="66"/>
      <c r="Y802" s="66"/>
      <c r="AE802" s="66"/>
    </row>
    <row r="803" spans="7:31" ht="13">
      <c r="G803" s="66"/>
      <c r="M803" s="66"/>
      <c r="S803" s="66"/>
      <c r="Y803" s="66"/>
      <c r="AE803" s="66"/>
    </row>
    <row r="804" spans="7:31" ht="13">
      <c r="G804" s="66"/>
      <c r="M804" s="66"/>
      <c r="S804" s="66"/>
      <c r="Y804" s="66"/>
      <c r="AE804" s="66"/>
    </row>
    <row r="805" spans="7:31" ht="13">
      <c r="G805" s="66"/>
      <c r="M805" s="66"/>
      <c r="S805" s="66"/>
      <c r="Y805" s="66"/>
      <c r="AE805" s="66"/>
    </row>
    <row r="806" spans="7:31" ht="13">
      <c r="G806" s="66"/>
      <c r="M806" s="66"/>
      <c r="S806" s="66"/>
      <c r="Y806" s="66"/>
      <c r="AE806" s="66"/>
    </row>
    <row r="807" spans="7:31" ht="13">
      <c r="G807" s="66"/>
      <c r="M807" s="66"/>
      <c r="S807" s="66"/>
      <c r="Y807" s="66"/>
      <c r="AE807" s="66"/>
    </row>
    <row r="808" spans="7:31" ht="13">
      <c r="G808" s="66"/>
      <c r="M808" s="66"/>
      <c r="S808" s="66"/>
      <c r="Y808" s="66"/>
      <c r="AE808" s="66"/>
    </row>
    <row r="809" spans="7:31" ht="13">
      <c r="G809" s="66"/>
      <c r="M809" s="66"/>
      <c r="S809" s="66"/>
      <c r="Y809" s="66"/>
      <c r="AE809" s="66"/>
    </row>
    <row r="810" spans="7:31" ht="13">
      <c r="G810" s="66"/>
      <c r="M810" s="66"/>
      <c r="S810" s="66"/>
      <c r="Y810" s="66"/>
      <c r="AE810" s="66"/>
    </row>
    <row r="811" spans="7:31" ht="13">
      <c r="G811" s="66"/>
      <c r="M811" s="66"/>
      <c r="S811" s="66"/>
      <c r="Y811" s="66"/>
      <c r="AE811" s="66"/>
    </row>
    <row r="812" spans="7:31" ht="13">
      <c r="G812" s="66"/>
      <c r="M812" s="66"/>
      <c r="S812" s="66"/>
      <c r="Y812" s="66"/>
      <c r="AE812" s="66"/>
    </row>
    <row r="813" spans="7:31" ht="13">
      <c r="G813" s="66"/>
      <c r="M813" s="66"/>
      <c r="S813" s="66"/>
      <c r="Y813" s="66"/>
      <c r="AE813" s="66"/>
    </row>
    <row r="814" spans="7:31" ht="13">
      <c r="G814" s="66"/>
      <c r="M814" s="66"/>
      <c r="S814" s="66"/>
      <c r="Y814" s="66"/>
      <c r="AE814" s="66"/>
    </row>
    <row r="815" spans="7:31" ht="13">
      <c r="G815" s="66"/>
      <c r="M815" s="66"/>
      <c r="S815" s="66"/>
      <c r="Y815" s="66"/>
      <c r="AE815" s="66"/>
    </row>
    <row r="816" spans="7:31" ht="13">
      <c r="G816" s="66"/>
      <c r="M816" s="66"/>
      <c r="S816" s="66"/>
      <c r="Y816" s="66"/>
      <c r="AE816" s="66"/>
    </row>
    <row r="817" spans="7:31" ht="13">
      <c r="G817" s="66"/>
      <c r="M817" s="66"/>
      <c r="S817" s="66"/>
      <c r="Y817" s="66"/>
      <c r="AE817" s="66"/>
    </row>
    <row r="818" spans="7:31" ht="13">
      <c r="G818" s="66"/>
      <c r="M818" s="66"/>
      <c r="S818" s="66"/>
      <c r="Y818" s="66"/>
      <c r="AE818" s="66"/>
    </row>
    <row r="819" spans="7:31" ht="13">
      <c r="G819" s="66"/>
      <c r="M819" s="66"/>
      <c r="S819" s="66"/>
      <c r="Y819" s="66"/>
      <c r="AE819" s="66"/>
    </row>
    <row r="820" spans="7:31" ht="13">
      <c r="G820" s="66"/>
      <c r="M820" s="66"/>
      <c r="S820" s="66"/>
      <c r="Y820" s="66"/>
      <c r="AE820" s="66"/>
    </row>
    <row r="821" spans="7:31" ht="13">
      <c r="G821" s="66"/>
      <c r="M821" s="66"/>
      <c r="S821" s="66"/>
      <c r="Y821" s="66"/>
      <c r="AE821" s="66"/>
    </row>
    <row r="822" spans="7:31" ht="13">
      <c r="G822" s="66"/>
      <c r="M822" s="66"/>
      <c r="S822" s="66"/>
      <c r="Y822" s="66"/>
      <c r="AE822" s="66"/>
    </row>
    <row r="823" spans="7:31" ht="13">
      <c r="G823" s="66"/>
      <c r="M823" s="66"/>
      <c r="S823" s="66"/>
      <c r="Y823" s="66"/>
      <c r="AE823" s="66"/>
    </row>
    <row r="824" spans="7:31" ht="13">
      <c r="G824" s="66"/>
      <c r="M824" s="66"/>
      <c r="S824" s="66"/>
      <c r="Y824" s="66"/>
      <c r="AE824" s="66"/>
    </row>
    <row r="825" spans="7:31" ht="13">
      <c r="G825" s="66"/>
      <c r="M825" s="66"/>
      <c r="S825" s="66"/>
      <c r="Y825" s="66"/>
      <c r="AE825" s="66"/>
    </row>
    <row r="826" spans="7:31" ht="13">
      <c r="G826" s="66"/>
      <c r="M826" s="66"/>
      <c r="S826" s="66"/>
      <c r="Y826" s="66"/>
      <c r="AE826" s="66"/>
    </row>
    <row r="827" spans="7:31" ht="13">
      <c r="G827" s="66"/>
      <c r="M827" s="66"/>
      <c r="S827" s="66"/>
      <c r="Y827" s="66"/>
      <c r="AE827" s="66"/>
    </row>
    <row r="828" spans="7:31" ht="13">
      <c r="G828" s="66"/>
      <c r="M828" s="66"/>
      <c r="S828" s="66"/>
      <c r="Y828" s="66"/>
      <c r="AE828" s="66"/>
    </row>
    <row r="829" spans="7:31" ht="13">
      <c r="G829" s="66"/>
      <c r="M829" s="66"/>
      <c r="S829" s="66"/>
      <c r="Y829" s="66"/>
      <c r="AE829" s="66"/>
    </row>
    <row r="830" spans="7:31" ht="13">
      <c r="G830" s="66"/>
      <c r="M830" s="66"/>
      <c r="S830" s="66"/>
      <c r="Y830" s="66"/>
      <c r="AE830" s="66"/>
    </row>
    <row r="831" spans="7:31" ht="13">
      <c r="G831" s="66"/>
      <c r="M831" s="66"/>
      <c r="S831" s="66"/>
      <c r="Y831" s="66"/>
      <c r="AE831" s="66"/>
    </row>
    <row r="832" spans="7:31" ht="13">
      <c r="G832" s="66"/>
      <c r="M832" s="66"/>
      <c r="S832" s="66"/>
      <c r="Y832" s="66"/>
      <c r="AE832" s="66"/>
    </row>
    <row r="833" spans="7:31" ht="13">
      <c r="G833" s="66"/>
      <c r="M833" s="66"/>
      <c r="S833" s="66"/>
      <c r="Y833" s="66"/>
      <c r="AE833" s="66"/>
    </row>
    <row r="834" spans="7:31" ht="13">
      <c r="G834" s="66"/>
      <c r="M834" s="66"/>
      <c r="S834" s="66"/>
      <c r="Y834" s="66"/>
      <c r="AE834" s="66"/>
    </row>
    <row r="835" spans="7:31" ht="13">
      <c r="G835" s="66"/>
      <c r="M835" s="66"/>
      <c r="S835" s="66"/>
      <c r="Y835" s="66"/>
      <c r="AE835" s="66"/>
    </row>
    <row r="836" spans="7:31" ht="13">
      <c r="G836" s="66"/>
      <c r="M836" s="66"/>
      <c r="S836" s="66"/>
      <c r="Y836" s="66"/>
      <c r="AE836" s="66"/>
    </row>
    <row r="837" spans="7:31" ht="13">
      <c r="G837" s="66"/>
      <c r="M837" s="66"/>
      <c r="S837" s="66"/>
      <c r="Y837" s="66"/>
      <c r="AE837" s="66"/>
    </row>
    <row r="838" spans="7:31" ht="13">
      <c r="G838" s="66"/>
      <c r="M838" s="66"/>
      <c r="S838" s="66"/>
      <c r="Y838" s="66"/>
      <c r="AE838" s="66"/>
    </row>
    <row r="839" spans="7:31" ht="13">
      <c r="G839" s="66"/>
      <c r="M839" s="66"/>
      <c r="S839" s="66"/>
      <c r="Y839" s="66"/>
      <c r="AE839" s="66"/>
    </row>
    <row r="840" spans="7:31" ht="13">
      <c r="G840" s="66"/>
      <c r="M840" s="66"/>
      <c r="S840" s="66"/>
      <c r="Y840" s="66"/>
      <c r="AE840" s="66"/>
    </row>
    <row r="841" spans="7:31" ht="13">
      <c r="G841" s="66"/>
      <c r="M841" s="66"/>
      <c r="S841" s="66"/>
      <c r="Y841" s="66"/>
      <c r="AE841" s="66"/>
    </row>
    <row r="842" spans="7:31" ht="13">
      <c r="G842" s="66"/>
      <c r="M842" s="66"/>
      <c r="S842" s="66"/>
      <c r="Y842" s="66"/>
      <c r="AE842" s="66"/>
    </row>
    <row r="843" spans="7:31" ht="13">
      <c r="G843" s="66"/>
      <c r="M843" s="66"/>
      <c r="S843" s="66"/>
      <c r="Y843" s="66"/>
      <c r="AE843" s="66"/>
    </row>
    <row r="844" spans="7:31" ht="13">
      <c r="G844" s="66"/>
      <c r="M844" s="66"/>
      <c r="S844" s="66"/>
      <c r="Y844" s="66"/>
      <c r="AE844" s="66"/>
    </row>
    <row r="845" spans="7:31" ht="13">
      <c r="G845" s="66"/>
      <c r="M845" s="66"/>
      <c r="S845" s="66"/>
      <c r="Y845" s="66"/>
      <c r="AE845" s="66"/>
    </row>
    <row r="846" spans="7:31" ht="13">
      <c r="G846" s="66"/>
      <c r="M846" s="66"/>
      <c r="S846" s="66"/>
      <c r="Y846" s="66"/>
      <c r="AE846" s="66"/>
    </row>
    <row r="847" spans="7:31" ht="13">
      <c r="G847" s="66"/>
      <c r="M847" s="66"/>
      <c r="S847" s="66"/>
      <c r="Y847" s="66"/>
      <c r="AE847" s="66"/>
    </row>
    <row r="848" spans="7:31" ht="13">
      <c r="G848" s="66"/>
      <c r="M848" s="66"/>
      <c r="S848" s="66"/>
      <c r="Y848" s="66"/>
      <c r="AE848" s="66"/>
    </row>
    <row r="849" spans="7:31" ht="13">
      <c r="G849" s="66"/>
      <c r="M849" s="66"/>
      <c r="S849" s="66"/>
      <c r="Y849" s="66"/>
      <c r="AE849" s="66"/>
    </row>
    <row r="850" spans="7:31" ht="13">
      <c r="G850" s="66"/>
      <c r="M850" s="66"/>
      <c r="S850" s="66"/>
      <c r="Y850" s="66"/>
      <c r="AE850" s="66"/>
    </row>
    <row r="851" spans="7:31" ht="13">
      <c r="G851" s="66"/>
      <c r="M851" s="66"/>
      <c r="S851" s="66"/>
      <c r="Y851" s="66"/>
      <c r="AE851" s="66"/>
    </row>
    <row r="852" spans="7:31" ht="13">
      <c r="G852" s="66"/>
      <c r="M852" s="66"/>
      <c r="S852" s="66"/>
      <c r="Y852" s="66"/>
      <c r="AE852" s="66"/>
    </row>
    <row r="853" spans="7:31" ht="13">
      <c r="G853" s="66"/>
      <c r="M853" s="66"/>
      <c r="S853" s="66"/>
      <c r="Y853" s="66"/>
      <c r="AE853" s="66"/>
    </row>
    <row r="854" spans="7:31" ht="13">
      <c r="G854" s="66"/>
      <c r="M854" s="66"/>
      <c r="S854" s="66"/>
      <c r="Y854" s="66"/>
      <c r="AE854" s="66"/>
    </row>
    <row r="855" spans="7:31" ht="13">
      <c r="G855" s="66"/>
      <c r="M855" s="66"/>
      <c r="S855" s="66"/>
      <c r="Y855" s="66"/>
      <c r="AE855" s="66"/>
    </row>
    <row r="856" spans="7:31" ht="13">
      <c r="G856" s="66"/>
      <c r="M856" s="66"/>
      <c r="S856" s="66"/>
      <c r="Y856" s="66"/>
      <c r="AE856" s="66"/>
    </row>
    <row r="857" spans="7:31" ht="13">
      <c r="G857" s="66"/>
      <c r="M857" s="66"/>
      <c r="S857" s="66"/>
      <c r="Y857" s="66"/>
      <c r="AE857" s="66"/>
    </row>
    <row r="858" spans="7:31" ht="13">
      <c r="G858" s="66"/>
      <c r="M858" s="66"/>
      <c r="S858" s="66"/>
      <c r="Y858" s="66"/>
      <c r="AE858" s="66"/>
    </row>
    <row r="859" spans="7:31" ht="13">
      <c r="G859" s="66"/>
      <c r="M859" s="66"/>
      <c r="S859" s="66"/>
      <c r="Y859" s="66"/>
      <c r="AE859" s="66"/>
    </row>
    <row r="860" spans="7:31" ht="13">
      <c r="G860" s="66"/>
      <c r="M860" s="66"/>
      <c r="S860" s="66"/>
      <c r="Y860" s="66"/>
      <c r="AE860" s="66"/>
    </row>
    <row r="861" spans="7:31" ht="13">
      <c r="G861" s="66"/>
      <c r="M861" s="66"/>
      <c r="S861" s="66"/>
      <c r="Y861" s="66"/>
      <c r="AE861" s="66"/>
    </row>
    <row r="862" spans="7:31" ht="13">
      <c r="G862" s="66"/>
      <c r="M862" s="66"/>
      <c r="S862" s="66"/>
      <c r="Y862" s="66"/>
      <c r="AE862" s="66"/>
    </row>
    <row r="863" spans="7:31" ht="13">
      <c r="G863" s="66"/>
      <c r="M863" s="66"/>
      <c r="S863" s="66"/>
      <c r="Y863" s="66"/>
      <c r="AE863" s="66"/>
    </row>
    <row r="864" spans="7:31" ht="13">
      <c r="G864" s="66"/>
      <c r="M864" s="66"/>
      <c r="S864" s="66"/>
      <c r="Y864" s="66"/>
      <c r="AE864" s="66"/>
    </row>
    <row r="865" spans="7:31" ht="13">
      <c r="G865" s="66"/>
      <c r="M865" s="66"/>
      <c r="S865" s="66"/>
      <c r="Y865" s="66"/>
      <c r="AE865" s="66"/>
    </row>
    <row r="866" spans="7:31" ht="13">
      <c r="G866" s="66"/>
      <c r="M866" s="66"/>
      <c r="S866" s="66"/>
      <c r="Y866" s="66"/>
      <c r="AE866" s="66"/>
    </row>
    <row r="867" spans="7:31" ht="13">
      <c r="G867" s="66"/>
      <c r="M867" s="66"/>
      <c r="S867" s="66"/>
      <c r="Y867" s="66"/>
      <c r="AE867" s="66"/>
    </row>
    <row r="868" spans="7:31" ht="13">
      <c r="G868" s="66"/>
      <c r="M868" s="66"/>
      <c r="S868" s="66"/>
      <c r="Y868" s="66"/>
      <c r="AE868" s="66"/>
    </row>
    <row r="869" spans="7:31" ht="13">
      <c r="G869" s="66"/>
      <c r="M869" s="66"/>
      <c r="S869" s="66"/>
      <c r="Y869" s="66"/>
      <c r="AE869" s="66"/>
    </row>
    <row r="870" spans="7:31" ht="13">
      <c r="G870" s="66"/>
      <c r="M870" s="66"/>
      <c r="S870" s="66"/>
      <c r="Y870" s="66"/>
      <c r="AE870" s="66"/>
    </row>
    <row r="871" spans="7:31" ht="13">
      <c r="G871" s="66"/>
      <c r="M871" s="66"/>
      <c r="S871" s="66"/>
      <c r="Y871" s="66"/>
      <c r="AE871" s="66"/>
    </row>
    <row r="872" spans="7:31" ht="13">
      <c r="G872" s="66"/>
      <c r="M872" s="66"/>
      <c r="S872" s="66"/>
      <c r="Y872" s="66"/>
      <c r="AE872" s="66"/>
    </row>
    <row r="873" spans="7:31" ht="13">
      <c r="G873" s="66"/>
      <c r="M873" s="66"/>
      <c r="S873" s="66"/>
      <c r="Y873" s="66"/>
      <c r="AE873" s="66"/>
    </row>
    <row r="874" spans="7:31" ht="13">
      <c r="G874" s="66"/>
      <c r="M874" s="66"/>
      <c r="S874" s="66"/>
      <c r="Y874" s="66"/>
      <c r="AE874" s="66"/>
    </row>
    <row r="875" spans="7:31" ht="13">
      <c r="G875" s="66"/>
      <c r="M875" s="66"/>
      <c r="S875" s="66"/>
      <c r="Y875" s="66"/>
      <c r="AE875" s="66"/>
    </row>
    <row r="876" spans="7:31" ht="13">
      <c r="G876" s="66"/>
      <c r="M876" s="66"/>
      <c r="S876" s="66"/>
      <c r="Y876" s="66"/>
      <c r="AE876" s="66"/>
    </row>
    <row r="877" spans="7:31" ht="13">
      <c r="G877" s="66"/>
      <c r="M877" s="66"/>
      <c r="S877" s="66"/>
      <c r="Y877" s="66"/>
      <c r="AE877" s="66"/>
    </row>
    <row r="878" spans="7:31" ht="13">
      <c r="G878" s="66"/>
      <c r="M878" s="66"/>
      <c r="S878" s="66"/>
      <c r="Y878" s="66"/>
      <c r="AE878" s="66"/>
    </row>
    <row r="879" spans="7:31" ht="13">
      <c r="G879" s="66"/>
      <c r="M879" s="66"/>
      <c r="S879" s="66"/>
      <c r="Y879" s="66"/>
      <c r="AE879" s="66"/>
    </row>
    <row r="880" spans="7:31" ht="13">
      <c r="G880" s="66"/>
      <c r="M880" s="66"/>
      <c r="S880" s="66"/>
      <c r="Y880" s="66"/>
      <c r="AE880" s="66"/>
    </row>
    <row r="881" spans="7:31" ht="13">
      <c r="G881" s="66"/>
      <c r="M881" s="66"/>
      <c r="S881" s="66"/>
      <c r="Y881" s="66"/>
      <c r="AE881" s="66"/>
    </row>
    <row r="882" spans="7:31" ht="13">
      <c r="G882" s="66"/>
      <c r="M882" s="66"/>
      <c r="S882" s="66"/>
      <c r="Y882" s="66"/>
      <c r="AE882" s="66"/>
    </row>
    <row r="883" spans="7:31" ht="13">
      <c r="G883" s="66"/>
      <c r="M883" s="66"/>
      <c r="S883" s="66"/>
      <c r="Y883" s="66"/>
      <c r="AE883" s="66"/>
    </row>
    <row r="884" spans="7:31" ht="13">
      <c r="G884" s="66"/>
      <c r="M884" s="66"/>
      <c r="S884" s="66"/>
      <c r="Y884" s="66"/>
      <c r="AE884" s="66"/>
    </row>
    <row r="885" spans="7:31" ht="13">
      <c r="G885" s="66"/>
      <c r="M885" s="66"/>
      <c r="S885" s="66"/>
      <c r="Y885" s="66"/>
      <c r="AE885" s="66"/>
    </row>
    <row r="886" spans="7:31" ht="13">
      <c r="G886" s="66"/>
      <c r="M886" s="66"/>
      <c r="S886" s="66"/>
      <c r="Y886" s="66"/>
      <c r="AE886" s="66"/>
    </row>
    <row r="887" spans="7:31" ht="13">
      <c r="G887" s="66"/>
      <c r="M887" s="66"/>
      <c r="S887" s="66"/>
      <c r="Y887" s="66"/>
      <c r="AE887" s="66"/>
    </row>
    <row r="888" spans="7:31" ht="13">
      <c r="G888" s="66"/>
      <c r="M888" s="66"/>
      <c r="S888" s="66"/>
      <c r="Y888" s="66"/>
      <c r="AE888" s="66"/>
    </row>
    <row r="889" spans="7:31" ht="13">
      <c r="G889" s="66"/>
      <c r="M889" s="66"/>
      <c r="S889" s="66"/>
      <c r="Y889" s="66"/>
      <c r="AE889" s="66"/>
    </row>
    <row r="890" spans="7:31" ht="13">
      <c r="G890" s="66"/>
      <c r="M890" s="66"/>
      <c r="S890" s="66"/>
      <c r="Y890" s="66"/>
      <c r="AE890" s="66"/>
    </row>
    <row r="891" spans="7:31" ht="13">
      <c r="G891" s="66"/>
      <c r="M891" s="66"/>
      <c r="S891" s="66"/>
      <c r="Y891" s="66"/>
      <c r="AE891" s="66"/>
    </row>
    <row r="892" spans="7:31" ht="13">
      <c r="G892" s="66"/>
      <c r="M892" s="66"/>
      <c r="S892" s="66"/>
      <c r="Y892" s="66"/>
      <c r="AE892" s="66"/>
    </row>
    <row r="893" spans="7:31" ht="13">
      <c r="G893" s="66"/>
      <c r="M893" s="66"/>
      <c r="S893" s="66"/>
      <c r="Y893" s="66"/>
      <c r="AE893" s="66"/>
    </row>
    <row r="894" spans="7:31" ht="13">
      <c r="G894" s="66"/>
      <c r="M894" s="66"/>
      <c r="S894" s="66"/>
      <c r="Y894" s="66"/>
      <c r="AE894" s="66"/>
    </row>
    <row r="895" spans="7:31" ht="13">
      <c r="G895" s="66"/>
      <c r="M895" s="66"/>
      <c r="S895" s="66"/>
      <c r="Y895" s="66"/>
      <c r="AE895" s="66"/>
    </row>
    <row r="896" spans="7:31" ht="13">
      <c r="G896" s="66"/>
      <c r="M896" s="66"/>
      <c r="S896" s="66"/>
      <c r="Y896" s="66"/>
      <c r="AE896" s="66"/>
    </row>
    <row r="897" spans="7:31" ht="13">
      <c r="G897" s="66"/>
      <c r="M897" s="66"/>
      <c r="S897" s="66"/>
      <c r="Y897" s="66"/>
      <c r="AE897" s="66"/>
    </row>
    <row r="898" spans="7:31" ht="13">
      <c r="G898" s="66"/>
      <c r="M898" s="66"/>
      <c r="S898" s="66"/>
      <c r="Y898" s="66"/>
      <c r="AE898" s="66"/>
    </row>
    <row r="899" spans="7:31" ht="13">
      <c r="G899" s="66"/>
      <c r="M899" s="66"/>
      <c r="S899" s="66"/>
      <c r="Y899" s="66"/>
      <c r="AE899" s="66"/>
    </row>
    <row r="900" spans="7:31" ht="13">
      <c r="G900" s="66"/>
      <c r="M900" s="66"/>
      <c r="S900" s="66"/>
      <c r="Y900" s="66"/>
      <c r="AE900" s="66"/>
    </row>
    <row r="901" spans="7:31" ht="13">
      <c r="G901" s="66"/>
      <c r="M901" s="66"/>
      <c r="S901" s="66"/>
      <c r="Y901" s="66"/>
      <c r="AE901" s="66"/>
    </row>
    <row r="902" spans="7:31" ht="13">
      <c r="G902" s="66"/>
      <c r="M902" s="66"/>
      <c r="S902" s="66"/>
      <c r="Y902" s="66"/>
      <c r="AE902" s="66"/>
    </row>
    <row r="903" spans="7:31" ht="13">
      <c r="G903" s="66"/>
      <c r="M903" s="66"/>
      <c r="S903" s="66"/>
      <c r="Y903" s="66"/>
      <c r="AE903" s="66"/>
    </row>
    <row r="904" spans="7:31" ht="13">
      <c r="G904" s="66"/>
      <c r="M904" s="66"/>
      <c r="S904" s="66"/>
      <c r="Y904" s="66"/>
      <c r="AE904" s="66"/>
    </row>
    <row r="905" spans="7:31" ht="13">
      <c r="G905" s="66"/>
      <c r="M905" s="66"/>
      <c r="S905" s="66"/>
      <c r="Y905" s="66"/>
      <c r="AE905" s="66"/>
    </row>
    <row r="906" spans="7:31" ht="13">
      <c r="G906" s="66"/>
      <c r="M906" s="66"/>
      <c r="S906" s="66"/>
      <c r="Y906" s="66"/>
      <c r="AE906" s="66"/>
    </row>
    <row r="907" spans="7:31" ht="13">
      <c r="G907" s="66"/>
      <c r="M907" s="66"/>
      <c r="S907" s="66"/>
      <c r="Y907" s="66"/>
      <c r="AE907" s="66"/>
    </row>
    <row r="908" spans="7:31" ht="13">
      <c r="G908" s="66"/>
      <c r="M908" s="66"/>
      <c r="S908" s="66"/>
      <c r="Y908" s="66"/>
      <c r="AE908" s="66"/>
    </row>
    <row r="909" spans="7:31" ht="13">
      <c r="G909" s="66"/>
      <c r="M909" s="66"/>
      <c r="S909" s="66"/>
      <c r="Y909" s="66"/>
      <c r="AE909" s="66"/>
    </row>
    <row r="910" spans="7:31" ht="13">
      <c r="G910" s="66"/>
      <c r="M910" s="66"/>
      <c r="S910" s="66"/>
      <c r="Y910" s="66"/>
      <c r="AE910" s="66"/>
    </row>
    <row r="911" spans="7:31" ht="13">
      <c r="G911" s="66"/>
      <c r="M911" s="66"/>
      <c r="S911" s="66"/>
      <c r="Y911" s="66"/>
      <c r="AE911" s="66"/>
    </row>
    <row r="912" spans="7:31" ht="13">
      <c r="G912" s="66"/>
      <c r="M912" s="66"/>
      <c r="S912" s="66"/>
      <c r="Y912" s="66"/>
      <c r="AE912" s="66"/>
    </row>
    <row r="913" spans="7:31" ht="13">
      <c r="G913" s="66"/>
      <c r="M913" s="66"/>
      <c r="S913" s="66"/>
      <c r="Y913" s="66"/>
      <c r="AE913" s="66"/>
    </row>
    <row r="914" spans="7:31" ht="13">
      <c r="G914" s="66"/>
      <c r="M914" s="66"/>
      <c r="S914" s="66"/>
      <c r="Y914" s="66"/>
      <c r="AE914" s="66"/>
    </row>
    <row r="915" spans="7:31" ht="13">
      <c r="G915" s="66"/>
      <c r="M915" s="66"/>
      <c r="S915" s="66"/>
      <c r="Y915" s="66"/>
      <c r="AE915" s="66"/>
    </row>
    <row r="916" spans="7:31" ht="13">
      <c r="G916" s="66"/>
      <c r="M916" s="66"/>
      <c r="S916" s="66"/>
      <c r="Y916" s="66"/>
      <c r="AE916" s="66"/>
    </row>
    <row r="917" spans="7:31" ht="13">
      <c r="G917" s="66"/>
      <c r="M917" s="66"/>
      <c r="S917" s="66"/>
      <c r="Y917" s="66"/>
      <c r="AE917" s="66"/>
    </row>
    <row r="918" spans="7:31" ht="13">
      <c r="G918" s="66"/>
      <c r="M918" s="66"/>
      <c r="S918" s="66"/>
      <c r="Y918" s="66"/>
      <c r="AE918" s="66"/>
    </row>
    <row r="919" spans="7:31" ht="13">
      <c r="G919" s="66"/>
      <c r="M919" s="66"/>
      <c r="S919" s="66"/>
      <c r="Y919" s="66"/>
      <c r="AE919" s="66"/>
    </row>
    <row r="920" spans="7:31" ht="13">
      <c r="G920" s="66"/>
      <c r="M920" s="66"/>
      <c r="S920" s="66"/>
      <c r="Y920" s="66"/>
      <c r="AE920" s="66"/>
    </row>
    <row r="921" spans="7:31" ht="13">
      <c r="G921" s="66"/>
      <c r="M921" s="66"/>
      <c r="S921" s="66"/>
      <c r="Y921" s="66"/>
      <c r="AE921" s="66"/>
    </row>
    <row r="922" spans="7:31" ht="13">
      <c r="G922" s="66"/>
      <c r="M922" s="66"/>
      <c r="S922" s="66"/>
      <c r="Y922" s="66"/>
      <c r="AE922" s="66"/>
    </row>
    <row r="923" spans="7:31" ht="13">
      <c r="G923" s="66"/>
      <c r="M923" s="66"/>
      <c r="S923" s="66"/>
      <c r="Y923" s="66"/>
      <c r="AE923" s="66"/>
    </row>
    <row r="924" spans="7:31" ht="13">
      <c r="G924" s="66"/>
      <c r="M924" s="66"/>
      <c r="S924" s="66"/>
      <c r="Y924" s="66"/>
      <c r="AE924" s="66"/>
    </row>
    <row r="925" spans="7:31" ht="13">
      <c r="G925" s="66"/>
      <c r="M925" s="66"/>
      <c r="S925" s="66"/>
      <c r="Y925" s="66"/>
      <c r="AE925" s="66"/>
    </row>
    <row r="926" spans="7:31" ht="13">
      <c r="G926" s="66"/>
      <c r="M926" s="66"/>
      <c r="S926" s="66"/>
      <c r="Y926" s="66"/>
      <c r="AE926" s="66"/>
    </row>
    <row r="927" spans="7:31" ht="13">
      <c r="G927" s="66"/>
      <c r="M927" s="66"/>
      <c r="S927" s="66"/>
      <c r="Y927" s="66"/>
      <c r="AE927" s="66"/>
    </row>
    <row r="928" spans="7:31" ht="13">
      <c r="G928" s="66"/>
      <c r="M928" s="66"/>
      <c r="S928" s="66"/>
      <c r="Y928" s="66"/>
      <c r="AE928" s="66"/>
    </row>
    <row r="929" spans="7:31" ht="13">
      <c r="G929" s="66"/>
      <c r="M929" s="66"/>
      <c r="S929" s="66"/>
      <c r="Y929" s="66"/>
      <c r="AE929" s="66"/>
    </row>
    <row r="930" spans="7:31" ht="13">
      <c r="G930" s="66"/>
      <c r="M930" s="66"/>
      <c r="S930" s="66"/>
      <c r="Y930" s="66"/>
      <c r="AE930" s="66"/>
    </row>
    <row r="931" spans="7:31" ht="13">
      <c r="G931" s="66"/>
      <c r="M931" s="66"/>
      <c r="S931" s="66"/>
      <c r="Y931" s="66"/>
      <c r="AE931" s="66"/>
    </row>
    <row r="932" spans="7:31" ht="13">
      <c r="G932" s="66"/>
      <c r="M932" s="66"/>
      <c r="S932" s="66"/>
      <c r="Y932" s="66"/>
      <c r="AE932" s="66"/>
    </row>
    <row r="933" spans="7:31" ht="13">
      <c r="G933" s="66"/>
      <c r="M933" s="66"/>
      <c r="S933" s="66"/>
      <c r="Y933" s="66"/>
      <c r="AE933" s="66"/>
    </row>
    <row r="934" spans="7:31" ht="13">
      <c r="G934" s="66"/>
      <c r="M934" s="66"/>
      <c r="S934" s="66"/>
      <c r="Y934" s="66"/>
      <c r="AE934" s="66"/>
    </row>
    <row r="935" spans="7:31" ht="13">
      <c r="G935" s="66"/>
      <c r="M935" s="66"/>
      <c r="S935" s="66"/>
      <c r="Y935" s="66"/>
      <c r="AE935" s="66"/>
    </row>
    <row r="936" spans="7:31" ht="13">
      <c r="G936" s="66"/>
      <c r="M936" s="66"/>
      <c r="S936" s="66"/>
      <c r="Y936" s="66"/>
      <c r="AE936" s="66"/>
    </row>
    <row r="937" spans="7:31" ht="13">
      <c r="G937" s="66"/>
      <c r="M937" s="66"/>
      <c r="S937" s="66"/>
      <c r="Y937" s="66"/>
      <c r="AE937" s="66"/>
    </row>
    <row r="938" spans="7:31" ht="13">
      <c r="G938" s="66"/>
      <c r="M938" s="66"/>
      <c r="S938" s="66"/>
      <c r="Y938" s="66"/>
      <c r="AE938" s="66"/>
    </row>
    <row r="939" spans="7:31" ht="13">
      <c r="G939" s="66"/>
      <c r="M939" s="66"/>
      <c r="S939" s="66"/>
      <c r="Y939" s="66"/>
      <c r="AE939" s="66"/>
    </row>
    <row r="940" spans="7:31" ht="13">
      <c r="G940" s="66"/>
      <c r="M940" s="66"/>
      <c r="S940" s="66"/>
      <c r="Y940" s="66"/>
      <c r="AE940" s="66"/>
    </row>
    <row r="941" spans="7:31" ht="13">
      <c r="G941" s="66"/>
      <c r="M941" s="66"/>
      <c r="S941" s="66"/>
      <c r="Y941" s="66"/>
      <c r="AE941" s="66"/>
    </row>
    <row r="942" spans="7:31" ht="13">
      <c r="G942" s="66"/>
      <c r="M942" s="66"/>
      <c r="S942" s="66"/>
      <c r="Y942" s="66"/>
      <c r="AE942" s="66"/>
    </row>
    <row r="943" spans="7:31" ht="13">
      <c r="G943" s="66"/>
      <c r="M943" s="66"/>
      <c r="S943" s="66"/>
      <c r="Y943" s="66"/>
      <c r="AE943" s="66"/>
    </row>
    <row r="944" spans="7:31" ht="13">
      <c r="G944" s="66"/>
      <c r="M944" s="66"/>
      <c r="S944" s="66"/>
      <c r="Y944" s="66"/>
      <c r="AE944" s="66"/>
    </row>
    <row r="945" spans="7:31" ht="13">
      <c r="G945" s="66"/>
      <c r="M945" s="66"/>
      <c r="S945" s="66"/>
      <c r="Y945" s="66"/>
      <c r="AE945" s="66"/>
    </row>
    <row r="946" spans="7:31" ht="13">
      <c r="G946" s="66"/>
      <c r="M946" s="66"/>
      <c r="S946" s="66"/>
      <c r="Y946" s="66"/>
      <c r="AE946" s="66"/>
    </row>
    <row r="947" spans="7:31" ht="13">
      <c r="G947" s="66"/>
      <c r="M947" s="66"/>
      <c r="S947" s="66"/>
      <c r="Y947" s="66"/>
      <c r="AE947" s="66"/>
    </row>
    <row r="948" spans="7:31" ht="13">
      <c r="G948" s="66"/>
      <c r="M948" s="66"/>
      <c r="S948" s="66"/>
      <c r="Y948" s="66"/>
      <c r="AE948" s="66"/>
    </row>
    <row r="949" spans="7:31" ht="13">
      <c r="G949" s="66"/>
      <c r="M949" s="66"/>
      <c r="S949" s="66"/>
      <c r="Y949" s="66"/>
      <c r="AE949" s="66"/>
    </row>
    <row r="950" spans="7:31" ht="13">
      <c r="G950" s="66"/>
      <c r="M950" s="66"/>
      <c r="S950" s="66"/>
      <c r="Y950" s="66"/>
      <c r="AE950" s="66"/>
    </row>
    <row r="951" spans="7:31" ht="13">
      <c r="G951" s="66"/>
      <c r="M951" s="66"/>
      <c r="S951" s="66"/>
      <c r="Y951" s="66"/>
      <c r="AE951" s="66"/>
    </row>
    <row r="952" spans="7:31" ht="13">
      <c r="G952" s="66"/>
      <c r="M952" s="66"/>
      <c r="S952" s="66"/>
      <c r="Y952" s="66"/>
      <c r="AE952" s="66"/>
    </row>
    <row r="953" spans="7:31" ht="13">
      <c r="G953" s="66"/>
      <c r="M953" s="66"/>
      <c r="S953" s="66"/>
      <c r="Y953" s="66"/>
      <c r="AE953" s="66"/>
    </row>
    <row r="954" spans="7:31" ht="13">
      <c r="G954" s="66"/>
      <c r="M954" s="66"/>
      <c r="S954" s="66"/>
      <c r="Y954" s="66"/>
      <c r="AE954" s="66"/>
    </row>
    <row r="955" spans="7:31" ht="13">
      <c r="G955" s="66"/>
      <c r="M955" s="66"/>
      <c r="S955" s="66"/>
      <c r="Y955" s="66"/>
      <c r="AE955" s="66"/>
    </row>
    <row r="956" spans="7:31" ht="13">
      <c r="G956" s="66"/>
      <c r="M956" s="66"/>
      <c r="S956" s="66"/>
      <c r="Y956" s="66"/>
      <c r="AE956" s="66"/>
    </row>
    <row r="957" spans="7:31" ht="13">
      <c r="G957" s="66"/>
      <c r="M957" s="66"/>
      <c r="S957" s="66"/>
      <c r="Y957" s="66"/>
      <c r="AE957" s="66"/>
    </row>
    <row r="958" spans="7:31" ht="13">
      <c r="G958" s="66"/>
      <c r="M958" s="66"/>
      <c r="S958" s="66"/>
      <c r="Y958" s="66"/>
      <c r="AE958" s="66"/>
    </row>
    <row r="959" spans="7:31" ht="13">
      <c r="G959" s="66"/>
      <c r="M959" s="66"/>
      <c r="S959" s="66"/>
      <c r="Y959" s="66"/>
      <c r="AE959" s="66"/>
    </row>
    <row r="960" spans="7:31" ht="13">
      <c r="G960" s="66"/>
      <c r="M960" s="66"/>
      <c r="S960" s="66"/>
      <c r="Y960" s="66"/>
      <c r="AE960" s="66"/>
    </row>
    <row r="961" spans="7:31" ht="13">
      <c r="G961" s="66"/>
      <c r="M961" s="66"/>
      <c r="S961" s="66"/>
      <c r="Y961" s="66"/>
      <c r="AE961" s="66"/>
    </row>
    <row r="962" spans="7:31" ht="13">
      <c r="G962" s="66"/>
      <c r="M962" s="66"/>
      <c r="S962" s="66"/>
      <c r="Y962" s="66"/>
      <c r="AE962" s="66"/>
    </row>
    <row r="963" spans="7:31" ht="13">
      <c r="G963" s="66"/>
      <c r="M963" s="66"/>
      <c r="S963" s="66"/>
      <c r="Y963" s="66"/>
      <c r="AE963" s="66"/>
    </row>
    <row r="964" spans="7:31" ht="13">
      <c r="G964" s="66"/>
      <c r="M964" s="66"/>
      <c r="S964" s="66"/>
      <c r="Y964" s="66"/>
      <c r="AE964" s="66"/>
    </row>
    <row r="965" spans="7:31" ht="13">
      <c r="G965" s="66"/>
      <c r="M965" s="66"/>
      <c r="S965" s="66"/>
      <c r="Y965" s="66"/>
      <c r="AE965" s="66"/>
    </row>
    <row r="966" spans="7:31" ht="13">
      <c r="G966" s="66"/>
      <c r="M966" s="66"/>
      <c r="S966" s="66"/>
      <c r="Y966" s="66"/>
      <c r="AE966" s="66"/>
    </row>
    <row r="967" spans="7:31" ht="13">
      <c r="G967" s="66"/>
      <c r="M967" s="66"/>
      <c r="S967" s="66"/>
      <c r="Y967" s="66"/>
      <c r="AE967" s="66"/>
    </row>
    <row r="968" spans="7:31" ht="13">
      <c r="G968" s="66"/>
      <c r="M968" s="66"/>
      <c r="S968" s="66"/>
      <c r="Y968" s="66"/>
      <c r="AE968" s="66"/>
    </row>
    <row r="969" spans="7:31" ht="13">
      <c r="G969" s="66"/>
      <c r="M969" s="66"/>
      <c r="S969" s="66"/>
      <c r="Y969" s="66"/>
      <c r="AE969" s="66"/>
    </row>
    <row r="970" spans="7:31" ht="13">
      <c r="G970" s="66"/>
      <c r="M970" s="66"/>
      <c r="S970" s="66"/>
      <c r="Y970" s="66"/>
      <c r="AE970" s="66"/>
    </row>
    <row r="971" spans="7:31" ht="13">
      <c r="G971" s="66"/>
      <c r="M971" s="66"/>
      <c r="S971" s="66"/>
      <c r="Y971" s="66"/>
      <c r="AE971" s="66"/>
    </row>
    <row r="972" spans="7:31" ht="13">
      <c r="G972" s="66"/>
      <c r="M972" s="66"/>
      <c r="S972" s="66"/>
      <c r="Y972" s="66"/>
      <c r="AE972" s="66"/>
    </row>
    <row r="973" spans="7:31" ht="13">
      <c r="G973" s="66"/>
      <c r="M973" s="66"/>
      <c r="S973" s="66"/>
      <c r="Y973" s="66"/>
      <c r="AE973" s="66"/>
    </row>
    <row r="974" spans="7:31" ht="13">
      <c r="G974" s="66"/>
      <c r="M974" s="66"/>
      <c r="S974" s="66"/>
      <c r="Y974" s="66"/>
      <c r="AE974" s="66"/>
    </row>
    <row r="975" spans="7:31" ht="13">
      <c r="G975" s="66"/>
      <c r="M975" s="66"/>
      <c r="S975" s="66"/>
      <c r="Y975" s="66"/>
      <c r="AE975" s="66"/>
    </row>
    <row r="976" spans="7:31" ht="13">
      <c r="G976" s="66"/>
      <c r="M976" s="66"/>
      <c r="S976" s="66"/>
      <c r="Y976" s="66"/>
      <c r="AE976" s="66"/>
    </row>
    <row r="977" spans="7:31" ht="13">
      <c r="G977" s="66"/>
      <c r="M977" s="66"/>
      <c r="S977" s="66"/>
      <c r="Y977" s="66"/>
      <c r="AE977" s="66"/>
    </row>
    <row r="978" spans="7:31" ht="13">
      <c r="G978" s="66"/>
      <c r="M978" s="66"/>
      <c r="S978" s="66"/>
      <c r="Y978" s="66"/>
      <c r="AE978" s="66"/>
    </row>
    <row r="979" spans="7:31" ht="13">
      <c r="G979" s="66"/>
      <c r="M979" s="66"/>
      <c r="S979" s="66"/>
      <c r="Y979" s="66"/>
      <c r="AE979" s="66"/>
    </row>
    <row r="980" spans="7:31" ht="13">
      <c r="G980" s="66"/>
      <c r="M980" s="66"/>
      <c r="S980" s="66"/>
      <c r="Y980" s="66"/>
      <c r="AE980" s="66"/>
    </row>
    <row r="981" spans="7:31" ht="13">
      <c r="G981" s="66"/>
      <c r="M981" s="66"/>
      <c r="S981" s="66"/>
      <c r="Y981" s="66"/>
      <c r="AE981" s="66"/>
    </row>
    <row r="982" spans="7:31" ht="13">
      <c r="G982" s="66"/>
      <c r="M982" s="66"/>
      <c r="S982" s="66"/>
      <c r="Y982" s="66"/>
      <c r="AE982" s="66"/>
    </row>
    <row r="983" spans="7:31" ht="13">
      <c r="G983" s="66"/>
      <c r="M983" s="66"/>
      <c r="S983" s="66"/>
      <c r="Y983" s="66"/>
      <c r="AE983" s="66"/>
    </row>
    <row r="984" spans="7:31" ht="13">
      <c r="G984" s="66"/>
      <c r="M984" s="66"/>
      <c r="S984" s="66"/>
      <c r="Y984" s="66"/>
      <c r="AE984" s="66"/>
    </row>
    <row r="985" spans="7:31" ht="13">
      <c r="G985" s="66"/>
      <c r="M985" s="66"/>
      <c r="S985" s="66"/>
      <c r="Y985" s="66"/>
      <c r="AE985" s="66"/>
    </row>
    <row r="986" spans="7:31" ht="13">
      <c r="G986" s="66"/>
      <c r="M986" s="66"/>
      <c r="S986" s="66"/>
      <c r="Y986" s="66"/>
      <c r="AE986" s="66"/>
    </row>
    <row r="987" spans="7:31" ht="13">
      <c r="G987" s="66"/>
      <c r="M987" s="66"/>
      <c r="S987" s="66"/>
      <c r="Y987" s="66"/>
      <c r="AE987" s="66"/>
    </row>
    <row r="988" spans="7:31" ht="13">
      <c r="G988" s="66"/>
      <c r="M988" s="66"/>
      <c r="S988" s="66"/>
      <c r="Y988" s="66"/>
      <c r="AE988" s="66"/>
    </row>
    <row r="989" spans="7:31" ht="13">
      <c r="G989" s="66"/>
      <c r="M989" s="66"/>
      <c r="S989" s="66"/>
      <c r="Y989" s="66"/>
      <c r="AE989" s="66"/>
    </row>
    <row r="990" spans="7:31" ht="13">
      <c r="G990" s="66"/>
      <c r="M990" s="66"/>
      <c r="S990" s="66"/>
      <c r="Y990" s="66"/>
      <c r="AE990" s="66"/>
    </row>
    <row r="991" spans="7:31" ht="13">
      <c r="G991" s="66"/>
      <c r="M991" s="66"/>
      <c r="S991" s="66"/>
      <c r="Y991" s="66"/>
      <c r="AE991" s="66"/>
    </row>
    <row r="992" spans="7:31" ht="13">
      <c r="G992" s="66"/>
      <c r="M992" s="66"/>
      <c r="S992" s="66"/>
      <c r="Y992" s="66"/>
      <c r="AE992" s="66"/>
    </row>
    <row r="993" spans="7:31" ht="13">
      <c r="G993" s="66"/>
      <c r="M993" s="66"/>
      <c r="S993" s="66"/>
      <c r="Y993" s="66"/>
      <c r="AE993" s="66"/>
    </row>
    <row r="994" spans="7:31" ht="13">
      <c r="G994" s="66"/>
      <c r="M994" s="66"/>
      <c r="S994" s="66"/>
      <c r="Y994" s="66"/>
      <c r="AE994" s="66"/>
    </row>
    <row r="995" spans="7:31" ht="13">
      <c r="G995" s="66"/>
      <c r="M995" s="66"/>
      <c r="S995" s="66"/>
      <c r="Y995" s="66"/>
      <c r="AE995" s="66"/>
    </row>
    <row r="996" spans="7:31" ht="13">
      <c r="G996" s="66"/>
      <c r="M996" s="66"/>
      <c r="S996" s="66"/>
      <c r="Y996" s="66"/>
      <c r="AE996" s="66"/>
    </row>
    <row r="997" spans="7:31" ht="13">
      <c r="G997" s="66"/>
      <c r="M997" s="66"/>
      <c r="S997" s="66"/>
      <c r="Y997" s="66"/>
      <c r="AE997" s="66"/>
    </row>
    <row r="998" spans="7:31" ht="13">
      <c r="G998" s="66"/>
      <c r="M998" s="66"/>
      <c r="S998" s="66"/>
      <c r="Y998" s="66"/>
      <c r="AE998" s="66"/>
    </row>
    <row r="999" spans="7:31" ht="13">
      <c r="G999" s="66"/>
      <c r="M999" s="66"/>
      <c r="S999" s="66"/>
      <c r="Y999" s="66"/>
      <c r="AE999" s="66"/>
    </row>
    <row r="1000" spans="7:31" ht="13">
      <c r="G1000" s="66"/>
      <c r="M1000" s="66"/>
      <c r="S1000" s="66"/>
      <c r="Y1000" s="66"/>
      <c r="AE1000" s="66"/>
    </row>
    <row r="1001" spans="7:31" ht="13">
      <c r="G1001" s="66"/>
      <c r="M1001" s="66"/>
      <c r="S1001" s="66"/>
      <c r="Y1001" s="66"/>
      <c r="AE1001" s="66"/>
    </row>
    <row r="1002" spans="7:31" ht="13">
      <c r="G1002" s="66"/>
      <c r="M1002" s="66"/>
      <c r="S1002" s="66"/>
      <c r="Y1002" s="66"/>
      <c r="AE1002" s="66"/>
    </row>
    <row r="1003" spans="7:31" ht="13">
      <c r="G1003" s="66"/>
      <c r="M1003" s="66"/>
      <c r="S1003" s="66"/>
      <c r="Y1003" s="66"/>
      <c r="AE1003" s="66"/>
    </row>
    <row r="1004" spans="7:31" ht="13">
      <c r="G1004" s="66"/>
      <c r="M1004" s="66"/>
      <c r="S1004" s="66"/>
      <c r="Y1004" s="66"/>
      <c r="AE1004" s="66"/>
    </row>
    <row r="1005" spans="7:31" ht="13">
      <c r="G1005" s="66"/>
      <c r="M1005" s="66"/>
      <c r="S1005" s="66"/>
      <c r="Y1005" s="66"/>
      <c r="AE1005" s="66"/>
    </row>
    <row r="1006" spans="7:31" ht="13">
      <c r="G1006" s="66"/>
      <c r="M1006" s="66"/>
      <c r="S1006" s="66"/>
      <c r="Y1006" s="66"/>
      <c r="AE1006" s="66"/>
    </row>
    <row r="1007" spans="7:31" ht="13">
      <c r="G1007" s="66"/>
      <c r="M1007" s="66"/>
      <c r="S1007" s="66"/>
      <c r="Y1007" s="66"/>
      <c r="AE1007" s="66"/>
    </row>
    <row r="1008" spans="7:31" ht="13">
      <c r="G1008" s="66"/>
      <c r="M1008" s="66"/>
      <c r="S1008" s="66"/>
      <c r="Y1008" s="66"/>
      <c r="AE1008" s="66"/>
    </row>
    <row r="1009" spans="7:31" ht="13">
      <c r="G1009" s="66"/>
      <c r="M1009" s="66"/>
      <c r="S1009" s="66"/>
      <c r="Y1009" s="66"/>
      <c r="AE1009" s="66"/>
    </row>
    <row r="1010" spans="7:31" ht="13">
      <c r="G1010" s="66"/>
      <c r="M1010" s="66"/>
      <c r="S1010" s="66"/>
      <c r="Y1010" s="66"/>
      <c r="AE1010" s="66"/>
    </row>
    <row r="1011" spans="7:31" ht="13">
      <c r="G1011" s="66"/>
      <c r="M1011" s="66"/>
      <c r="S1011" s="66"/>
      <c r="Y1011" s="66"/>
      <c r="AE1011" s="66"/>
    </row>
    <row r="1012" spans="7:31" ht="13">
      <c r="G1012" s="66"/>
      <c r="M1012" s="66"/>
      <c r="S1012" s="66"/>
      <c r="Y1012" s="66"/>
      <c r="AE1012" s="66"/>
    </row>
    <row r="1013" spans="7:31" ht="13">
      <c r="G1013" s="66"/>
      <c r="M1013" s="66"/>
      <c r="S1013" s="66"/>
      <c r="Y1013" s="66"/>
      <c r="AE1013" s="66"/>
    </row>
    <row r="1014" spans="7:31" ht="13">
      <c r="G1014" s="66"/>
      <c r="M1014" s="66"/>
      <c r="S1014" s="66"/>
      <c r="Y1014" s="66"/>
      <c r="AE1014" s="66"/>
    </row>
    <row r="1015" spans="7:31" ht="13">
      <c r="G1015" s="66"/>
      <c r="M1015" s="66"/>
      <c r="S1015" s="66"/>
      <c r="Y1015" s="66"/>
      <c r="AE1015" s="66"/>
    </row>
    <row r="1016" spans="7:31" ht="13">
      <c r="G1016" s="66"/>
      <c r="M1016" s="66"/>
      <c r="S1016" s="66"/>
      <c r="Y1016" s="66"/>
      <c r="AE1016" s="66"/>
    </row>
    <row r="1017" spans="7:31" ht="13">
      <c r="G1017" s="66"/>
      <c r="M1017" s="66"/>
      <c r="S1017" s="66"/>
      <c r="Y1017" s="66"/>
      <c r="AE1017" s="66"/>
    </row>
    <row r="1018" spans="7:31" ht="13">
      <c r="G1018" s="66"/>
      <c r="M1018" s="66"/>
      <c r="S1018" s="66"/>
      <c r="Y1018" s="66"/>
      <c r="AE1018" s="66"/>
    </row>
    <row r="1019" spans="7:31" ht="13">
      <c r="G1019" s="66"/>
      <c r="M1019" s="66"/>
      <c r="S1019" s="66"/>
      <c r="Y1019" s="66"/>
      <c r="AE1019" s="66"/>
    </row>
    <row r="1020" spans="7:31" ht="13">
      <c r="G1020" s="66"/>
      <c r="M1020" s="66"/>
      <c r="S1020" s="66"/>
      <c r="Y1020" s="66"/>
      <c r="AE1020" s="66"/>
    </row>
    <row r="1021" spans="7:31" ht="13">
      <c r="G1021" s="66"/>
      <c r="M1021" s="66"/>
      <c r="S1021" s="66"/>
      <c r="Y1021" s="66"/>
      <c r="AE1021" s="66"/>
    </row>
    <row r="1022" spans="7:31" ht="13">
      <c r="G1022" s="66"/>
      <c r="M1022" s="66"/>
      <c r="S1022" s="66"/>
      <c r="Y1022" s="66"/>
      <c r="AE1022" s="66"/>
    </row>
    <row r="1023" spans="7:31" ht="13">
      <c r="G1023" s="66"/>
      <c r="M1023" s="66"/>
      <c r="S1023" s="66"/>
      <c r="Y1023" s="66"/>
      <c r="AE1023" s="66"/>
    </row>
    <row r="1024" spans="7:31" ht="13">
      <c r="G1024" s="66"/>
      <c r="M1024" s="66"/>
      <c r="S1024" s="66"/>
      <c r="Y1024" s="66"/>
      <c r="AE1024" s="66"/>
    </row>
    <row r="1025" spans="7:31" ht="13">
      <c r="G1025" s="66"/>
      <c r="M1025" s="66"/>
      <c r="S1025" s="66"/>
      <c r="Y1025" s="66"/>
      <c r="AE1025" s="66"/>
    </row>
    <row r="1026" spans="7:31" ht="13">
      <c r="G1026" s="66"/>
      <c r="M1026" s="66"/>
      <c r="S1026" s="66"/>
      <c r="Y1026" s="66"/>
      <c r="AE1026" s="66"/>
    </row>
    <row r="1027" spans="7:31" ht="13">
      <c r="G1027" s="66"/>
      <c r="M1027" s="66"/>
      <c r="S1027" s="66"/>
      <c r="Y1027" s="66"/>
      <c r="AE1027" s="66"/>
    </row>
    <row r="1028" spans="7:31" ht="13">
      <c r="G1028" s="66"/>
      <c r="M1028" s="66"/>
      <c r="S1028" s="66"/>
      <c r="Y1028" s="66"/>
      <c r="AE1028" s="66"/>
    </row>
    <row r="1029" spans="7:31" ht="13">
      <c r="G1029" s="66"/>
      <c r="M1029" s="66"/>
      <c r="S1029" s="66"/>
      <c r="Y1029" s="66"/>
      <c r="AE1029" s="66"/>
    </row>
    <row r="1030" spans="7:31" ht="13">
      <c r="G1030" s="66"/>
      <c r="M1030" s="66"/>
      <c r="S1030" s="66"/>
      <c r="Y1030" s="66"/>
      <c r="AE1030" s="66"/>
    </row>
    <row r="1031" spans="7:31" ht="13">
      <c r="G1031" s="66"/>
      <c r="M1031" s="66"/>
      <c r="S1031" s="66"/>
      <c r="Y1031" s="66"/>
      <c r="AE1031" s="66"/>
    </row>
    <row r="1032" spans="7:31" ht="13">
      <c r="G1032" s="66"/>
      <c r="M1032" s="66"/>
      <c r="S1032" s="66"/>
      <c r="Y1032" s="66"/>
      <c r="AE1032" s="66"/>
    </row>
    <row r="1033" spans="7:31" ht="13">
      <c r="Y1033" s="66"/>
      <c r="AE1033" s="66"/>
    </row>
    <row r="1034" spans="7:31" ht="13">
      <c r="Y1034" s="66"/>
      <c r="AE1034" s="66"/>
    </row>
    <row r="1035" spans="7:31" ht="13">
      <c r="Y1035" s="66"/>
      <c r="AE1035" s="66"/>
    </row>
    <row r="1036" spans="7:31" ht="13">
      <c r="Y1036" s="66"/>
      <c r="AE1036" s="66"/>
    </row>
    <row r="1037" spans="7:31" ht="13">
      <c r="Y1037" s="66"/>
      <c r="AE1037" s="66"/>
    </row>
    <row r="1038" spans="7:31" ht="13">
      <c r="Y1038" s="66"/>
      <c r="AE1038" s="66"/>
    </row>
    <row r="1039" spans="7:31" ht="13">
      <c r="Y1039" s="66"/>
      <c r="AE1039" s="66"/>
    </row>
    <row r="1040" spans="7:31" ht="13">
      <c r="Y1040" s="66"/>
      <c r="AE1040" s="66"/>
    </row>
    <row r="1041" spans="25:31" ht="13">
      <c r="Y1041" s="66"/>
      <c r="AE1041" s="66"/>
    </row>
    <row r="1042" spans="25:31" ht="13">
      <c r="Y1042" s="66"/>
      <c r="AE1042" s="66"/>
    </row>
    <row r="1043" spans="25:31" ht="13">
      <c r="Y1043" s="66"/>
      <c r="AE1043" s="66"/>
    </row>
  </sheetData>
  <mergeCells count="86">
    <mergeCell ref="A122:A123"/>
    <mergeCell ref="B122:D122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97:AE97"/>
    <mergeCell ref="AF97:AK97"/>
    <mergeCell ref="A107:A108"/>
    <mergeCell ref="B107:G107"/>
    <mergeCell ref="H107:M107"/>
    <mergeCell ref="N107:S107"/>
    <mergeCell ref="T107:Y107"/>
    <mergeCell ref="Z107:AE107"/>
    <mergeCell ref="AF107:AK107"/>
    <mergeCell ref="A97:A98"/>
    <mergeCell ref="B97:G97"/>
    <mergeCell ref="H97:M97"/>
    <mergeCell ref="N97:S97"/>
    <mergeCell ref="T97:Y97"/>
    <mergeCell ref="Z76:AE76"/>
    <mergeCell ref="AF76:AK76"/>
    <mergeCell ref="A87:A88"/>
    <mergeCell ref="B87:G87"/>
    <mergeCell ref="H87:M87"/>
    <mergeCell ref="N87:S87"/>
    <mergeCell ref="T87:Y87"/>
    <mergeCell ref="Z87:AE87"/>
    <mergeCell ref="AF87:AK87"/>
    <mergeCell ref="A76:A77"/>
    <mergeCell ref="B76:G76"/>
    <mergeCell ref="H76:M76"/>
    <mergeCell ref="N76:S76"/>
    <mergeCell ref="T76:Y76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43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/>
  <cols>
    <col min="1" max="1" width="35.83203125" customWidth="1"/>
    <col min="2" max="38" width="6.6640625" customWidth="1"/>
  </cols>
  <sheetData>
    <row r="1" spans="1:38">
      <c r="A1" s="70" t="s">
        <v>78</v>
      </c>
      <c r="B1" s="46"/>
      <c r="C1" s="46"/>
      <c r="D1" s="46"/>
      <c r="E1" s="46"/>
      <c r="F1" s="46"/>
      <c r="G1" s="45"/>
      <c r="H1" s="46"/>
      <c r="I1" s="46"/>
      <c r="J1" s="46"/>
      <c r="K1" s="46"/>
      <c r="L1" s="46"/>
      <c r="M1" s="45"/>
      <c r="N1" s="46"/>
      <c r="O1" s="46"/>
      <c r="P1" s="46"/>
      <c r="Q1" s="46"/>
      <c r="R1" s="46"/>
      <c r="S1" s="45"/>
      <c r="T1" s="46"/>
      <c r="U1" s="46"/>
      <c r="V1" s="46"/>
      <c r="W1" s="46"/>
      <c r="X1" s="46"/>
      <c r="Y1" s="45"/>
      <c r="Z1" s="46"/>
      <c r="AA1" s="46"/>
      <c r="AB1" s="46"/>
      <c r="AC1" s="46"/>
      <c r="AD1" s="46"/>
      <c r="AE1" s="45"/>
      <c r="AF1" s="46"/>
      <c r="AG1" s="46"/>
      <c r="AH1" s="46"/>
      <c r="AI1" s="46"/>
      <c r="AJ1" s="46"/>
      <c r="AK1" s="45"/>
      <c r="AL1" s="44"/>
    </row>
    <row r="2" spans="1:38">
      <c r="A2" s="71" t="s">
        <v>79</v>
      </c>
      <c r="B2" s="46"/>
      <c r="C2" s="46"/>
      <c r="D2" s="46"/>
      <c r="E2" s="46"/>
      <c r="F2" s="46"/>
      <c r="G2" s="45"/>
      <c r="H2" s="46"/>
      <c r="I2" s="46"/>
      <c r="J2" s="46"/>
      <c r="K2" s="46"/>
      <c r="L2" s="46"/>
      <c r="M2" s="45"/>
      <c r="N2" s="46"/>
      <c r="O2" s="46"/>
      <c r="P2" s="46"/>
      <c r="Q2" s="46"/>
      <c r="R2" s="46"/>
      <c r="S2" s="45"/>
      <c r="T2" s="46"/>
      <c r="U2" s="46"/>
      <c r="V2" s="46"/>
      <c r="W2" s="46"/>
      <c r="X2" s="46"/>
      <c r="Y2" s="45"/>
      <c r="Z2" s="46"/>
      <c r="AA2" s="46"/>
      <c r="AB2" s="46"/>
      <c r="AC2" s="46"/>
      <c r="AD2" s="46"/>
      <c r="AE2" s="45"/>
      <c r="AF2" s="46"/>
      <c r="AG2" s="46"/>
      <c r="AH2" s="46"/>
      <c r="AI2" s="46"/>
      <c r="AJ2" s="46"/>
      <c r="AK2" s="45"/>
      <c r="AL2" s="44"/>
    </row>
    <row r="3" spans="1:38" ht="15.75" customHeight="1">
      <c r="A3" s="45" t="s">
        <v>77</v>
      </c>
      <c r="B3" s="46"/>
      <c r="C3" s="46"/>
      <c r="D3" s="46"/>
      <c r="E3" s="46"/>
      <c r="F3" s="46"/>
      <c r="G3" s="45"/>
      <c r="H3" s="46"/>
      <c r="I3" s="46"/>
      <c r="J3" s="46"/>
      <c r="K3" s="46"/>
      <c r="L3" s="46"/>
      <c r="M3" s="45"/>
      <c r="N3" s="46"/>
      <c r="O3" s="46"/>
      <c r="P3" s="46"/>
      <c r="Q3" s="46"/>
      <c r="R3" s="46"/>
      <c r="S3" s="45"/>
      <c r="T3" s="46"/>
      <c r="U3" s="46"/>
      <c r="V3" s="46"/>
      <c r="W3" s="46"/>
      <c r="X3" s="46"/>
      <c r="Y3" s="45"/>
      <c r="Z3" s="46"/>
      <c r="AA3" s="46"/>
      <c r="AB3" s="46"/>
      <c r="AC3" s="46"/>
      <c r="AD3" s="46"/>
      <c r="AE3" s="45"/>
      <c r="AF3" s="46"/>
      <c r="AG3" s="46"/>
      <c r="AH3" s="46"/>
      <c r="AI3" s="46"/>
      <c r="AJ3" s="46"/>
      <c r="AK3" s="45"/>
      <c r="AL3" s="44"/>
    </row>
    <row r="4" spans="1:38" ht="15.75" customHeight="1">
      <c r="A4" s="170" t="s">
        <v>52</v>
      </c>
      <c r="B4" s="171" t="s">
        <v>53</v>
      </c>
      <c r="C4" s="145"/>
      <c r="D4" s="145"/>
      <c r="E4" s="145"/>
      <c r="F4" s="145"/>
      <c r="G4" s="146"/>
      <c r="H4" s="171" t="s">
        <v>54</v>
      </c>
      <c r="I4" s="145"/>
      <c r="J4" s="145"/>
      <c r="K4" s="145"/>
      <c r="L4" s="145"/>
      <c r="M4" s="146"/>
      <c r="N4" s="171" t="s">
        <v>55</v>
      </c>
      <c r="O4" s="145"/>
      <c r="P4" s="145"/>
      <c r="Q4" s="145"/>
      <c r="R4" s="145"/>
      <c r="S4" s="146"/>
      <c r="T4" s="171" t="s">
        <v>56</v>
      </c>
      <c r="U4" s="145"/>
      <c r="V4" s="145"/>
      <c r="W4" s="145"/>
      <c r="X4" s="145"/>
      <c r="Y4" s="146"/>
      <c r="Z4" s="171" t="s">
        <v>57</v>
      </c>
      <c r="AA4" s="145"/>
      <c r="AB4" s="145"/>
      <c r="AC4" s="145"/>
      <c r="AD4" s="145"/>
      <c r="AE4" s="146"/>
      <c r="AF4" s="171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55" t="s">
        <v>43</v>
      </c>
      <c r="C5" s="49" t="s">
        <v>7</v>
      </c>
      <c r="D5" s="49" t="s">
        <v>8</v>
      </c>
      <c r="E5" s="49" t="s">
        <v>60</v>
      </c>
      <c r="F5" s="49" t="s">
        <v>61</v>
      </c>
      <c r="G5" s="50" t="s">
        <v>62</v>
      </c>
      <c r="H5" s="55" t="s">
        <v>43</v>
      </c>
      <c r="I5" s="49" t="s">
        <v>7</v>
      </c>
      <c r="J5" s="49" t="s">
        <v>8</v>
      </c>
      <c r="K5" s="49" t="s">
        <v>60</v>
      </c>
      <c r="L5" s="49" t="s">
        <v>61</v>
      </c>
      <c r="M5" s="50" t="s">
        <v>62</v>
      </c>
      <c r="N5" s="55" t="s">
        <v>43</v>
      </c>
      <c r="O5" s="49" t="s">
        <v>7</v>
      </c>
      <c r="P5" s="49" t="s">
        <v>8</v>
      </c>
      <c r="Q5" s="49" t="s">
        <v>60</v>
      </c>
      <c r="R5" s="49" t="s">
        <v>61</v>
      </c>
      <c r="S5" s="50" t="s">
        <v>62</v>
      </c>
      <c r="T5" s="55" t="s">
        <v>43</v>
      </c>
      <c r="U5" s="49" t="s">
        <v>7</v>
      </c>
      <c r="V5" s="49" t="s">
        <v>8</v>
      </c>
      <c r="W5" s="49" t="s">
        <v>60</v>
      </c>
      <c r="X5" s="49" t="s">
        <v>61</v>
      </c>
      <c r="Y5" s="50" t="s">
        <v>62</v>
      </c>
      <c r="Z5" s="55" t="s">
        <v>43</v>
      </c>
      <c r="AA5" s="49" t="s">
        <v>7</v>
      </c>
      <c r="AB5" s="49" t="s">
        <v>8</v>
      </c>
      <c r="AC5" s="49" t="s">
        <v>60</v>
      </c>
      <c r="AD5" s="49" t="s">
        <v>61</v>
      </c>
      <c r="AE5" s="50" t="s">
        <v>62</v>
      </c>
      <c r="AF5" s="55" t="s">
        <v>43</v>
      </c>
      <c r="AG5" s="49" t="s">
        <v>7</v>
      </c>
      <c r="AH5" s="49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55" t="s">
        <v>102</v>
      </c>
      <c r="B6" s="72">
        <v>87.18</v>
      </c>
      <c r="C6" s="72">
        <v>87.62</v>
      </c>
      <c r="D6" s="72">
        <v>86.67</v>
      </c>
      <c r="E6" s="72">
        <v>88.04</v>
      </c>
      <c r="F6" s="72">
        <v>86.19</v>
      </c>
      <c r="G6" s="73">
        <f t="shared" ref="G6:G8" si="0">AVERAGE(E6,F6)</f>
        <v>87.115000000000009</v>
      </c>
      <c r="H6" s="72">
        <v>96.88</v>
      </c>
      <c r="I6" s="72">
        <v>92.31</v>
      </c>
      <c r="J6" s="72">
        <v>100</v>
      </c>
      <c r="K6" s="72">
        <v>96</v>
      </c>
      <c r="L6" s="72">
        <v>97.44</v>
      </c>
      <c r="M6" s="73">
        <f t="shared" ref="M6:M8" si="1">AVERAGE(K6,L6)</f>
        <v>96.72</v>
      </c>
      <c r="N6" s="72">
        <v>75.86</v>
      </c>
      <c r="O6" s="72">
        <v>80.95</v>
      </c>
      <c r="P6" s="72">
        <v>62.5</v>
      </c>
      <c r="Q6" s="72">
        <v>82.93</v>
      </c>
      <c r="R6" s="72">
        <v>58.82</v>
      </c>
      <c r="S6" s="73">
        <f t="shared" ref="S6:S8" si="2">AVERAGE(Q6,R6)</f>
        <v>70.875</v>
      </c>
      <c r="T6" s="72">
        <v>100</v>
      </c>
      <c r="U6" s="72">
        <v>100</v>
      </c>
      <c r="V6" s="72">
        <v>100</v>
      </c>
      <c r="W6" s="72">
        <v>100</v>
      </c>
      <c r="X6" s="72">
        <v>100</v>
      </c>
      <c r="Y6" s="73">
        <f t="shared" ref="Y6:Y8" si="3">AVERAGE(W6,X6)</f>
        <v>100</v>
      </c>
      <c r="Z6" s="72">
        <v>85</v>
      </c>
      <c r="AA6" s="72">
        <v>77.27</v>
      </c>
      <c r="AB6" s="72">
        <v>94.44</v>
      </c>
      <c r="AC6" s="72">
        <v>85</v>
      </c>
      <c r="AD6" s="72">
        <v>85</v>
      </c>
      <c r="AE6" s="73">
        <f t="shared" ref="AE6:AE8" si="4">AVERAGE(AC6,AD6)</f>
        <v>85</v>
      </c>
      <c r="AF6" s="76">
        <v>80</v>
      </c>
      <c r="AG6" s="74">
        <v>100</v>
      </c>
      <c r="AH6" s="74">
        <v>68</v>
      </c>
      <c r="AI6" s="74">
        <v>78.95</v>
      </c>
      <c r="AJ6" s="74">
        <v>80.95</v>
      </c>
      <c r="AK6" s="73">
        <f t="shared" ref="AK6:AK8" si="5">AVERAGE(AI6,AJ6)</f>
        <v>79.95</v>
      </c>
      <c r="AL6" s="75">
        <f t="shared" ref="AL6:AL8" si="6">AVERAGE(G6,M6,S6,Y6,AE6,AK6)</f>
        <v>86.610000000000014</v>
      </c>
    </row>
    <row r="7" spans="1:38" ht="15.75" customHeight="1">
      <c r="A7" s="55" t="s">
        <v>103</v>
      </c>
      <c r="B7" s="76">
        <v>83.08</v>
      </c>
      <c r="C7" s="74">
        <v>89.52</v>
      </c>
      <c r="D7" s="74">
        <v>75.56</v>
      </c>
      <c r="E7" s="74">
        <v>85.07</v>
      </c>
      <c r="F7" s="74">
        <v>80.47</v>
      </c>
      <c r="G7" s="73">
        <f t="shared" si="0"/>
        <v>82.77</v>
      </c>
      <c r="H7" s="74">
        <v>96.88</v>
      </c>
      <c r="I7" s="74">
        <v>92.31</v>
      </c>
      <c r="J7" s="74">
        <v>100</v>
      </c>
      <c r="K7" s="74">
        <v>96</v>
      </c>
      <c r="L7" s="74">
        <v>97.44</v>
      </c>
      <c r="M7" s="73">
        <f t="shared" si="1"/>
        <v>96.72</v>
      </c>
      <c r="N7" s="74">
        <v>82.76</v>
      </c>
      <c r="O7" s="74">
        <v>95.24</v>
      </c>
      <c r="P7" s="74">
        <v>50</v>
      </c>
      <c r="Q7" s="74">
        <v>88.89</v>
      </c>
      <c r="R7" s="74">
        <v>61.54</v>
      </c>
      <c r="S7" s="73">
        <f t="shared" si="2"/>
        <v>75.215000000000003</v>
      </c>
      <c r="T7" s="74">
        <v>100</v>
      </c>
      <c r="U7" s="74">
        <v>100</v>
      </c>
      <c r="V7" s="74">
        <v>100</v>
      </c>
      <c r="W7" s="74">
        <v>100</v>
      </c>
      <c r="X7" s="74">
        <v>100</v>
      </c>
      <c r="Y7" s="73">
        <f t="shared" si="3"/>
        <v>100</v>
      </c>
      <c r="Z7" s="74">
        <v>100</v>
      </c>
      <c r="AA7" s="74">
        <v>100</v>
      </c>
      <c r="AB7" s="74">
        <v>100</v>
      </c>
      <c r="AC7" s="74">
        <v>100</v>
      </c>
      <c r="AD7" s="74">
        <v>100</v>
      </c>
      <c r="AE7" s="73">
        <f t="shared" si="4"/>
        <v>100</v>
      </c>
      <c r="AF7" s="74">
        <v>70</v>
      </c>
      <c r="AG7" s="74">
        <v>86.67</v>
      </c>
      <c r="AH7" s="74">
        <v>60</v>
      </c>
      <c r="AI7" s="74">
        <v>68.42</v>
      </c>
      <c r="AJ7" s="74">
        <v>71.430000000000007</v>
      </c>
      <c r="AK7" s="73">
        <f t="shared" si="5"/>
        <v>69.925000000000011</v>
      </c>
      <c r="AL7" s="78">
        <f t="shared" si="6"/>
        <v>87.438333333333347</v>
      </c>
    </row>
    <row r="8" spans="1:38" ht="15.75" customHeight="1">
      <c r="A8" s="55" t="s">
        <v>82</v>
      </c>
      <c r="B8" s="72">
        <v>83.08</v>
      </c>
      <c r="C8" s="72">
        <v>84.76</v>
      </c>
      <c r="D8" s="72">
        <v>81.11</v>
      </c>
      <c r="E8" s="72">
        <v>84.36</v>
      </c>
      <c r="F8" s="72">
        <v>81.56</v>
      </c>
      <c r="G8" s="73">
        <f t="shared" si="0"/>
        <v>82.960000000000008</v>
      </c>
      <c r="H8" s="72">
        <v>96.88</v>
      </c>
      <c r="I8" s="72">
        <v>92.31</v>
      </c>
      <c r="J8" s="72">
        <v>100</v>
      </c>
      <c r="K8" s="72">
        <v>96</v>
      </c>
      <c r="L8" s="72">
        <v>97.44</v>
      </c>
      <c r="M8" s="73">
        <f t="shared" si="1"/>
        <v>96.72</v>
      </c>
      <c r="N8" s="72">
        <v>72.41</v>
      </c>
      <c r="O8" s="72">
        <v>80.95</v>
      </c>
      <c r="P8" s="72">
        <v>50</v>
      </c>
      <c r="Q8" s="72">
        <v>80.95</v>
      </c>
      <c r="R8" s="72">
        <v>50</v>
      </c>
      <c r="S8" s="73">
        <f t="shared" si="2"/>
        <v>65.474999999999994</v>
      </c>
      <c r="T8" s="72">
        <v>100</v>
      </c>
      <c r="U8" s="72">
        <v>100</v>
      </c>
      <c r="V8" s="72">
        <v>100</v>
      </c>
      <c r="W8" s="72">
        <v>100</v>
      </c>
      <c r="X8" s="72">
        <v>100</v>
      </c>
      <c r="Y8" s="73">
        <f t="shared" si="3"/>
        <v>100</v>
      </c>
      <c r="Z8" s="76">
        <v>92.5</v>
      </c>
      <c r="AA8" s="74">
        <v>90.91</v>
      </c>
      <c r="AB8" s="74">
        <v>94.44</v>
      </c>
      <c r="AC8" s="74">
        <v>93.02</v>
      </c>
      <c r="AD8" s="74">
        <v>91.89</v>
      </c>
      <c r="AE8" s="73">
        <f t="shared" si="4"/>
        <v>92.454999999999998</v>
      </c>
      <c r="AF8" s="74">
        <v>75</v>
      </c>
      <c r="AG8" s="74">
        <v>80</v>
      </c>
      <c r="AH8" s="74">
        <v>72</v>
      </c>
      <c r="AI8" s="74">
        <v>70.59</v>
      </c>
      <c r="AJ8" s="74">
        <v>78.260000000000005</v>
      </c>
      <c r="AK8" s="73">
        <f t="shared" si="5"/>
        <v>74.425000000000011</v>
      </c>
      <c r="AL8" s="79">
        <f t="shared" si="6"/>
        <v>85.339166666666657</v>
      </c>
    </row>
    <row r="9" spans="1:38" ht="15.75" customHeight="1">
      <c r="A9" s="6"/>
      <c r="B9" s="80"/>
      <c r="C9" s="80"/>
      <c r="D9" s="80"/>
      <c r="E9" s="80"/>
      <c r="F9" s="80"/>
      <c r="G9" s="81"/>
      <c r="H9" s="80"/>
      <c r="I9" s="80"/>
      <c r="J9" s="80"/>
      <c r="K9" s="80"/>
      <c r="L9" s="80"/>
      <c r="M9" s="81"/>
      <c r="N9" s="80"/>
      <c r="O9" s="80"/>
      <c r="P9" s="80"/>
      <c r="Q9" s="80"/>
      <c r="R9" s="80"/>
      <c r="S9" s="81"/>
      <c r="T9" s="80"/>
      <c r="U9" s="80"/>
      <c r="V9" s="80"/>
      <c r="W9" s="80"/>
      <c r="X9" s="80"/>
      <c r="Y9" s="81"/>
      <c r="Z9" s="80"/>
      <c r="AA9" s="80"/>
      <c r="AB9" s="80"/>
      <c r="AC9" s="80"/>
      <c r="AD9" s="80"/>
      <c r="AE9" s="81"/>
      <c r="AF9" s="80"/>
      <c r="AG9" s="80"/>
      <c r="AH9" s="80"/>
      <c r="AI9" s="80"/>
      <c r="AJ9" s="80"/>
      <c r="AK9" s="81"/>
      <c r="AL9" s="75"/>
    </row>
    <row r="10" spans="1:38" ht="15.75" customHeight="1">
      <c r="A10" s="45" t="s">
        <v>63</v>
      </c>
      <c r="B10" s="82"/>
      <c r="C10" s="82"/>
      <c r="D10" s="82"/>
      <c r="E10" s="82"/>
      <c r="F10" s="82"/>
      <c r="G10" s="83"/>
      <c r="H10" s="82"/>
      <c r="I10" s="82"/>
      <c r="J10" s="82"/>
      <c r="K10" s="82"/>
      <c r="L10" s="82"/>
      <c r="M10" s="83"/>
      <c r="N10" s="82"/>
      <c r="O10" s="82"/>
      <c r="P10" s="82"/>
      <c r="Q10" s="82"/>
      <c r="R10" s="82"/>
      <c r="S10" s="83"/>
      <c r="T10" s="82"/>
      <c r="U10" s="82"/>
      <c r="V10" s="82"/>
      <c r="W10" s="82"/>
      <c r="X10" s="82"/>
      <c r="Y10" s="83"/>
      <c r="Z10" s="82"/>
      <c r="AA10" s="82"/>
      <c r="AB10" s="82"/>
      <c r="AC10" s="82"/>
      <c r="AD10" s="82"/>
      <c r="AE10" s="83"/>
      <c r="AF10" s="82"/>
      <c r="AG10" s="82"/>
      <c r="AH10" s="82"/>
      <c r="AI10" s="82"/>
      <c r="AJ10" s="82"/>
      <c r="AK10" s="83"/>
      <c r="AL10" s="84"/>
    </row>
    <row r="11" spans="1:38" ht="15.75" customHeight="1">
      <c r="A11" s="170" t="s">
        <v>52</v>
      </c>
      <c r="B11" s="177" t="s">
        <v>64</v>
      </c>
      <c r="C11" s="145"/>
      <c r="D11" s="145"/>
      <c r="E11" s="145"/>
      <c r="F11" s="145"/>
      <c r="G11" s="146"/>
      <c r="H11" s="177" t="s">
        <v>65</v>
      </c>
      <c r="I11" s="145"/>
      <c r="J11" s="145"/>
      <c r="K11" s="145"/>
      <c r="L11" s="145"/>
      <c r="M11" s="146"/>
      <c r="N11" s="177" t="s">
        <v>66</v>
      </c>
      <c r="O11" s="145"/>
      <c r="P11" s="145"/>
      <c r="Q11" s="145"/>
      <c r="R11" s="145"/>
      <c r="S11" s="146"/>
      <c r="T11" s="177" t="s">
        <v>67</v>
      </c>
      <c r="U11" s="145"/>
      <c r="V11" s="145"/>
      <c r="W11" s="145"/>
      <c r="X11" s="145"/>
      <c r="Y11" s="146"/>
      <c r="Z11" s="177" t="s">
        <v>68</v>
      </c>
      <c r="AA11" s="145"/>
      <c r="AB11" s="145"/>
      <c r="AC11" s="145"/>
      <c r="AD11" s="145"/>
      <c r="AE11" s="146"/>
      <c r="AF11" s="177" t="s">
        <v>69</v>
      </c>
      <c r="AG11" s="145"/>
      <c r="AH11" s="145"/>
      <c r="AI11" s="145"/>
      <c r="AJ11" s="145"/>
      <c r="AK11" s="146"/>
      <c r="AL11" s="81" t="s">
        <v>59</v>
      </c>
    </row>
    <row r="12" spans="1:38" ht="15.75" customHeight="1">
      <c r="A12" s="152"/>
      <c r="B12" s="80" t="s">
        <v>43</v>
      </c>
      <c r="C12" s="85" t="s">
        <v>7</v>
      </c>
      <c r="D12" s="85" t="s">
        <v>8</v>
      </c>
      <c r="E12" s="85" t="s">
        <v>60</v>
      </c>
      <c r="F12" s="85" t="s">
        <v>61</v>
      </c>
      <c r="G12" s="86" t="s">
        <v>62</v>
      </c>
      <c r="H12" s="80" t="s">
        <v>43</v>
      </c>
      <c r="I12" s="85" t="s">
        <v>7</v>
      </c>
      <c r="J12" s="85" t="s">
        <v>8</v>
      </c>
      <c r="K12" s="85" t="s">
        <v>60</v>
      </c>
      <c r="L12" s="85" t="s">
        <v>61</v>
      </c>
      <c r="M12" s="86" t="s">
        <v>62</v>
      </c>
      <c r="N12" s="80" t="s">
        <v>43</v>
      </c>
      <c r="O12" s="85" t="s">
        <v>7</v>
      </c>
      <c r="P12" s="85" t="s">
        <v>8</v>
      </c>
      <c r="Q12" s="85" t="s">
        <v>60</v>
      </c>
      <c r="R12" s="85" t="s">
        <v>61</v>
      </c>
      <c r="S12" s="86" t="s">
        <v>62</v>
      </c>
      <c r="T12" s="87" t="s">
        <v>43</v>
      </c>
      <c r="U12" s="85" t="s">
        <v>7</v>
      </c>
      <c r="V12" s="85" t="s">
        <v>8</v>
      </c>
      <c r="W12" s="85" t="s">
        <v>60</v>
      </c>
      <c r="X12" s="85" t="s">
        <v>61</v>
      </c>
      <c r="Y12" s="86" t="s">
        <v>62</v>
      </c>
      <c r="Z12" s="80" t="s">
        <v>43</v>
      </c>
      <c r="AA12" s="85" t="s">
        <v>7</v>
      </c>
      <c r="AB12" s="85" t="s">
        <v>8</v>
      </c>
      <c r="AC12" s="85" t="s">
        <v>60</v>
      </c>
      <c r="AD12" s="85" t="s">
        <v>61</v>
      </c>
      <c r="AE12" s="86" t="s">
        <v>62</v>
      </c>
      <c r="AF12" s="80" t="s">
        <v>43</v>
      </c>
      <c r="AG12" s="85" t="s">
        <v>7</v>
      </c>
      <c r="AH12" s="85" t="s">
        <v>8</v>
      </c>
      <c r="AI12" s="85" t="s">
        <v>60</v>
      </c>
      <c r="AJ12" s="85" t="s">
        <v>61</v>
      </c>
      <c r="AK12" s="86" t="s">
        <v>62</v>
      </c>
      <c r="AL12" s="75"/>
    </row>
    <row r="13" spans="1:38" ht="15.75" customHeight="1">
      <c r="A13" s="55" t="s">
        <v>102</v>
      </c>
      <c r="B13" s="72">
        <v>81.44</v>
      </c>
      <c r="C13" s="72">
        <v>73.680000000000007</v>
      </c>
      <c r="D13" s="72">
        <v>79.8</v>
      </c>
      <c r="E13" s="72">
        <v>75.680000000000007</v>
      </c>
      <c r="F13" s="72">
        <v>77.83</v>
      </c>
      <c r="G13" s="73">
        <f t="shared" ref="G13:G15" si="7">AVERAGE(E13,F13)</f>
        <v>76.754999999999995</v>
      </c>
      <c r="H13" s="72">
        <v>33.33</v>
      </c>
      <c r="I13" s="72">
        <v>21.05</v>
      </c>
      <c r="J13" s="72">
        <v>50</v>
      </c>
      <c r="K13" s="72">
        <v>26.67</v>
      </c>
      <c r="L13" s="72">
        <v>38.89</v>
      </c>
      <c r="M13" s="73">
        <f t="shared" ref="M13:M15" si="8">AVERAGE(K13,L13)</f>
        <v>32.78</v>
      </c>
      <c r="N13" s="72">
        <v>64.52</v>
      </c>
      <c r="O13" s="72">
        <v>0</v>
      </c>
      <c r="P13" s="72">
        <v>100</v>
      </c>
      <c r="Q13" s="72">
        <v>0</v>
      </c>
      <c r="R13" s="72">
        <v>78.430000000000007</v>
      </c>
      <c r="S13" s="73">
        <f t="shared" ref="S13:S15" si="9">AVERAGE(Q13,R13)</f>
        <v>39.215000000000003</v>
      </c>
      <c r="T13" s="88">
        <v>72.73</v>
      </c>
      <c r="U13" s="89">
        <v>92.86</v>
      </c>
      <c r="V13" s="89">
        <v>57.89</v>
      </c>
      <c r="W13" s="89">
        <v>74.290000000000006</v>
      </c>
      <c r="X13" s="89">
        <v>70.97</v>
      </c>
      <c r="Y13" s="73">
        <f t="shared" ref="Y13:Y15" si="10">AVERAGE(W13,X13)</f>
        <v>72.63</v>
      </c>
      <c r="Z13" s="72">
        <v>65</v>
      </c>
      <c r="AA13" s="72">
        <v>52.94</v>
      </c>
      <c r="AB13" s="72">
        <v>73.91</v>
      </c>
      <c r="AC13" s="72">
        <v>56.25</v>
      </c>
      <c r="AD13" s="72">
        <v>70.83</v>
      </c>
      <c r="AE13" s="73">
        <f t="shared" ref="AE13:AE15" si="11">AVERAGE(AC13,AD13)</f>
        <v>63.54</v>
      </c>
      <c r="AF13" s="72">
        <v>95</v>
      </c>
      <c r="AG13" s="72">
        <v>100</v>
      </c>
      <c r="AH13" s="72">
        <v>90</v>
      </c>
      <c r="AI13" s="72">
        <v>95.24</v>
      </c>
      <c r="AJ13" s="72">
        <v>94.74</v>
      </c>
      <c r="AK13" s="73">
        <f t="shared" ref="AK13:AK15" si="12">AVERAGE(AI13,AJ13)</f>
        <v>94.99</v>
      </c>
      <c r="AL13" s="79">
        <f t="shared" ref="AL13:AL15" si="13">AVERAGE(G13,M13,S13,Y13,AE13,AK13)</f>
        <v>63.318333333333335</v>
      </c>
    </row>
    <row r="14" spans="1:38" ht="15.75" customHeight="1">
      <c r="A14" s="55" t="s">
        <v>103</v>
      </c>
      <c r="B14" s="76">
        <v>78.87</v>
      </c>
      <c r="C14" s="74">
        <v>77.89</v>
      </c>
      <c r="D14" s="74">
        <v>79.8</v>
      </c>
      <c r="E14" s="74">
        <v>78.31</v>
      </c>
      <c r="F14" s="74">
        <v>79.400000000000006</v>
      </c>
      <c r="G14" s="73">
        <f t="shared" si="7"/>
        <v>78.855000000000004</v>
      </c>
      <c r="H14" s="74">
        <v>57.58</v>
      </c>
      <c r="I14" s="74">
        <v>68.42</v>
      </c>
      <c r="J14" s="74">
        <v>42.86</v>
      </c>
      <c r="K14" s="74">
        <v>65</v>
      </c>
      <c r="L14" s="74">
        <v>46.15</v>
      </c>
      <c r="M14" s="73">
        <f t="shared" si="8"/>
        <v>55.575000000000003</v>
      </c>
      <c r="N14" s="74">
        <v>58.06</v>
      </c>
      <c r="O14" s="74">
        <v>72.73</v>
      </c>
      <c r="P14" s="74">
        <v>50</v>
      </c>
      <c r="Q14" s="74">
        <v>55.17</v>
      </c>
      <c r="R14" s="74">
        <v>60.61</v>
      </c>
      <c r="S14" s="73">
        <f t="shared" si="9"/>
        <v>57.89</v>
      </c>
      <c r="T14" s="74">
        <v>78.790000000000006</v>
      </c>
      <c r="U14" s="74">
        <v>100</v>
      </c>
      <c r="V14" s="74">
        <v>63.16</v>
      </c>
      <c r="W14" s="74">
        <v>80</v>
      </c>
      <c r="X14" s="74">
        <v>77.42</v>
      </c>
      <c r="Y14" s="73">
        <f t="shared" si="10"/>
        <v>78.710000000000008</v>
      </c>
      <c r="Z14" s="74">
        <v>67.5</v>
      </c>
      <c r="AA14" s="74">
        <v>82.35</v>
      </c>
      <c r="AB14" s="74">
        <v>56.52</v>
      </c>
      <c r="AC14" s="74">
        <v>68.290000000000006</v>
      </c>
      <c r="AD14" s="74">
        <v>66.67</v>
      </c>
      <c r="AE14" s="73">
        <f t="shared" si="11"/>
        <v>67.48</v>
      </c>
      <c r="AF14" s="74">
        <v>95</v>
      </c>
      <c r="AG14" s="74">
        <v>95</v>
      </c>
      <c r="AH14" s="74">
        <v>95</v>
      </c>
      <c r="AI14" s="74">
        <v>95</v>
      </c>
      <c r="AJ14" s="74">
        <v>95</v>
      </c>
      <c r="AK14" s="73">
        <f t="shared" si="12"/>
        <v>95</v>
      </c>
      <c r="AL14" s="78">
        <f t="shared" si="13"/>
        <v>72.251666666666665</v>
      </c>
    </row>
    <row r="15" spans="1:38" ht="15.75" customHeight="1">
      <c r="A15" s="55" t="s">
        <v>82</v>
      </c>
      <c r="B15" s="72">
        <v>74.23</v>
      </c>
      <c r="C15" s="72">
        <v>76.84</v>
      </c>
      <c r="D15" s="72">
        <v>71.72</v>
      </c>
      <c r="E15" s="72">
        <v>74.489999999999995</v>
      </c>
      <c r="F15" s="72">
        <v>73.959999999999994</v>
      </c>
      <c r="G15" s="73">
        <f t="shared" si="7"/>
        <v>74.224999999999994</v>
      </c>
      <c r="H15" s="72">
        <v>39.39</v>
      </c>
      <c r="I15" s="72">
        <v>36.840000000000003</v>
      </c>
      <c r="J15" s="72">
        <v>42.86</v>
      </c>
      <c r="K15" s="72">
        <v>41.18</v>
      </c>
      <c r="L15" s="72">
        <v>37.5</v>
      </c>
      <c r="M15" s="73">
        <f t="shared" si="8"/>
        <v>39.340000000000003</v>
      </c>
      <c r="N15" s="72">
        <v>38.71</v>
      </c>
      <c r="O15" s="72">
        <v>36.36</v>
      </c>
      <c r="P15" s="72">
        <v>40</v>
      </c>
      <c r="Q15" s="72">
        <v>29.63</v>
      </c>
      <c r="R15" s="72">
        <v>45.71</v>
      </c>
      <c r="S15" s="73">
        <f t="shared" si="9"/>
        <v>37.67</v>
      </c>
      <c r="T15" s="88">
        <v>78.790000000000006</v>
      </c>
      <c r="U15" s="89">
        <v>92.86</v>
      </c>
      <c r="V15" s="89">
        <v>68.42</v>
      </c>
      <c r="W15" s="89">
        <v>78.790000000000006</v>
      </c>
      <c r="X15" s="89">
        <v>78.790000000000006</v>
      </c>
      <c r="Y15" s="73">
        <f t="shared" si="10"/>
        <v>78.790000000000006</v>
      </c>
      <c r="Z15" s="72">
        <v>52.5</v>
      </c>
      <c r="AA15" s="72">
        <v>58.82</v>
      </c>
      <c r="AB15" s="72">
        <v>47.83</v>
      </c>
      <c r="AC15" s="72">
        <v>51.28</v>
      </c>
      <c r="AD15" s="72">
        <v>53.66</v>
      </c>
      <c r="AE15" s="73">
        <f t="shared" si="11"/>
        <v>52.47</v>
      </c>
      <c r="AF15" s="72">
        <v>95</v>
      </c>
      <c r="AG15" s="72">
        <v>100</v>
      </c>
      <c r="AH15" s="72">
        <v>90</v>
      </c>
      <c r="AI15" s="72">
        <v>95.24</v>
      </c>
      <c r="AJ15" s="72">
        <v>94.74</v>
      </c>
      <c r="AK15" s="73">
        <f t="shared" si="12"/>
        <v>94.99</v>
      </c>
      <c r="AL15" s="75">
        <f t="shared" si="13"/>
        <v>62.914166666666667</v>
      </c>
    </row>
    <row r="16" spans="1:38" ht="15.75" customHeight="1">
      <c r="A16" s="6"/>
      <c r="B16" s="80"/>
      <c r="C16" s="80"/>
      <c r="D16" s="80"/>
      <c r="E16" s="80"/>
      <c r="F16" s="80"/>
      <c r="G16" s="81"/>
      <c r="H16" s="80"/>
      <c r="I16" s="80"/>
      <c r="J16" s="80"/>
      <c r="K16" s="80"/>
      <c r="L16" s="80"/>
      <c r="M16" s="81"/>
      <c r="N16" s="80"/>
      <c r="O16" s="80"/>
      <c r="P16" s="80"/>
      <c r="Q16" s="80"/>
      <c r="R16" s="80"/>
      <c r="S16" s="81"/>
      <c r="T16" s="87"/>
      <c r="U16" s="85"/>
      <c r="V16" s="85"/>
      <c r="W16" s="85"/>
      <c r="X16" s="85"/>
      <c r="Y16" s="90"/>
      <c r="Z16" s="80"/>
      <c r="AA16" s="80"/>
      <c r="AB16" s="80"/>
      <c r="AC16" s="80"/>
      <c r="AD16" s="80"/>
      <c r="AE16" s="81"/>
      <c r="AF16" s="80"/>
      <c r="AG16" s="80"/>
      <c r="AH16" s="80"/>
      <c r="AI16" s="80"/>
      <c r="AJ16" s="80"/>
      <c r="AK16" s="81"/>
      <c r="AL16" s="75"/>
    </row>
    <row r="17" spans="1:38" ht="15.75" customHeight="1">
      <c r="A17" s="45" t="s">
        <v>4</v>
      </c>
      <c r="B17" s="82"/>
      <c r="C17" s="82"/>
      <c r="D17" s="82"/>
      <c r="E17" s="82"/>
      <c r="F17" s="82"/>
      <c r="G17" s="83"/>
      <c r="H17" s="82"/>
      <c r="I17" s="82"/>
      <c r="J17" s="82"/>
      <c r="K17" s="82"/>
      <c r="L17" s="82"/>
      <c r="M17" s="83"/>
      <c r="N17" s="82"/>
      <c r="O17" s="82"/>
      <c r="P17" s="82"/>
      <c r="Q17" s="82"/>
      <c r="R17" s="82"/>
      <c r="S17" s="83"/>
      <c r="T17" s="91"/>
      <c r="U17" s="91"/>
      <c r="V17" s="91"/>
      <c r="W17" s="91"/>
      <c r="X17" s="91"/>
      <c r="Y17" s="92"/>
      <c r="Z17" s="82"/>
      <c r="AA17" s="82"/>
      <c r="AB17" s="82"/>
      <c r="AC17" s="82"/>
      <c r="AD17" s="82"/>
      <c r="AE17" s="83"/>
      <c r="AF17" s="82"/>
      <c r="AG17" s="82"/>
      <c r="AH17" s="82"/>
      <c r="AI17" s="82"/>
      <c r="AJ17" s="82"/>
      <c r="AK17" s="83"/>
      <c r="AL17" s="84"/>
    </row>
    <row r="18" spans="1:38" ht="15.75" customHeight="1">
      <c r="A18" s="170" t="s">
        <v>52</v>
      </c>
      <c r="B18" s="177" t="s">
        <v>70</v>
      </c>
      <c r="C18" s="145"/>
      <c r="D18" s="145"/>
      <c r="E18" s="145"/>
      <c r="F18" s="145"/>
      <c r="G18" s="146"/>
      <c r="H18" s="177" t="s">
        <v>71</v>
      </c>
      <c r="I18" s="145"/>
      <c r="J18" s="145"/>
      <c r="K18" s="145"/>
      <c r="L18" s="145"/>
      <c r="M18" s="146"/>
      <c r="N18" s="177" t="s">
        <v>72</v>
      </c>
      <c r="O18" s="145"/>
      <c r="P18" s="145"/>
      <c r="Q18" s="145"/>
      <c r="R18" s="145"/>
      <c r="S18" s="146"/>
      <c r="T18" s="178" t="s">
        <v>73</v>
      </c>
      <c r="U18" s="175"/>
      <c r="V18" s="175"/>
      <c r="W18" s="175"/>
      <c r="X18" s="175"/>
      <c r="Y18" s="149"/>
      <c r="Z18" s="177" t="s">
        <v>74</v>
      </c>
      <c r="AA18" s="145"/>
      <c r="AB18" s="145"/>
      <c r="AC18" s="145"/>
      <c r="AD18" s="145"/>
      <c r="AE18" s="146"/>
      <c r="AF18" s="177" t="s">
        <v>75</v>
      </c>
      <c r="AG18" s="145"/>
      <c r="AH18" s="145"/>
      <c r="AI18" s="145"/>
      <c r="AJ18" s="145"/>
      <c r="AK18" s="146"/>
      <c r="AL18" s="81" t="s">
        <v>59</v>
      </c>
    </row>
    <row r="19" spans="1:38" ht="15.75" customHeight="1">
      <c r="A19" s="152"/>
      <c r="B19" s="80" t="s">
        <v>43</v>
      </c>
      <c r="C19" s="85" t="s">
        <v>7</v>
      </c>
      <c r="D19" s="85" t="s">
        <v>8</v>
      </c>
      <c r="E19" s="85" t="s">
        <v>60</v>
      </c>
      <c r="F19" s="85" t="s">
        <v>61</v>
      </c>
      <c r="G19" s="86" t="s">
        <v>62</v>
      </c>
      <c r="H19" s="80" t="s">
        <v>43</v>
      </c>
      <c r="I19" s="85" t="s">
        <v>7</v>
      </c>
      <c r="J19" s="85" t="s">
        <v>8</v>
      </c>
      <c r="K19" s="85" t="s">
        <v>60</v>
      </c>
      <c r="L19" s="85" t="s">
        <v>61</v>
      </c>
      <c r="M19" s="86" t="s">
        <v>62</v>
      </c>
      <c r="N19" s="80" t="s">
        <v>43</v>
      </c>
      <c r="O19" s="85" t="s">
        <v>7</v>
      </c>
      <c r="P19" s="85" t="s">
        <v>8</v>
      </c>
      <c r="Q19" s="85" t="s">
        <v>60</v>
      </c>
      <c r="R19" s="85" t="s">
        <v>61</v>
      </c>
      <c r="S19" s="86" t="s">
        <v>62</v>
      </c>
      <c r="T19" s="87" t="s">
        <v>43</v>
      </c>
      <c r="U19" s="85" t="s">
        <v>7</v>
      </c>
      <c r="V19" s="85" t="s">
        <v>8</v>
      </c>
      <c r="W19" s="85" t="s">
        <v>60</v>
      </c>
      <c r="X19" s="85" t="s">
        <v>61</v>
      </c>
      <c r="Y19" s="86" t="s">
        <v>62</v>
      </c>
      <c r="Z19" s="80" t="s">
        <v>43</v>
      </c>
      <c r="AA19" s="85" t="s">
        <v>7</v>
      </c>
      <c r="AB19" s="85" t="s">
        <v>8</v>
      </c>
      <c r="AC19" s="85" t="s">
        <v>60</v>
      </c>
      <c r="AD19" s="85" t="s">
        <v>61</v>
      </c>
      <c r="AE19" s="86" t="s">
        <v>62</v>
      </c>
      <c r="AF19" s="80" t="s">
        <v>43</v>
      </c>
      <c r="AG19" s="85" t="s">
        <v>7</v>
      </c>
      <c r="AH19" s="85" t="s">
        <v>8</v>
      </c>
      <c r="AI19" s="85" t="s">
        <v>60</v>
      </c>
      <c r="AJ19" s="85" t="s">
        <v>61</v>
      </c>
      <c r="AK19" s="86" t="s">
        <v>62</v>
      </c>
      <c r="AL19" s="75"/>
    </row>
    <row r="20" spans="1:38" ht="15.75" customHeight="1">
      <c r="A20" s="55" t="s">
        <v>102</v>
      </c>
      <c r="B20" s="72">
        <v>88.21</v>
      </c>
      <c r="C20" s="72">
        <v>86.67</v>
      </c>
      <c r="D20" s="72">
        <v>90</v>
      </c>
      <c r="E20" s="72">
        <v>88.78</v>
      </c>
      <c r="F20" s="72">
        <v>87.57</v>
      </c>
      <c r="G20" s="73">
        <f t="shared" ref="G20:G22" si="14">AVERAGE(E20,F20)</f>
        <v>88.174999999999997</v>
      </c>
      <c r="H20" s="72">
        <v>45.45</v>
      </c>
      <c r="I20" s="72">
        <v>100</v>
      </c>
      <c r="J20" s="72">
        <v>0</v>
      </c>
      <c r="K20" s="72">
        <v>62.5</v>
      </c>
      <c r="L20" s="72">
        <v>0</v>
      </c>
      <c r="M20" s="73">
        <f t="shared" ref="M20:M22" si="15">AVERAGE(K20,L20)</f>
        <v>31.25</v>
      </c>
      <c r="N20" s="72">
        <v>93.94</v>
      </c>
      <c r="O20" s="72">
        <v>92.86</v>
      </c>
      <c r="P20" s="72">
        <v>94.74</v>
      </c>
      <c r="Q20" s="72">
        <v>92.86</v>
      </c>
      <c r="R20" s="72">
        <v>94.74</v>
      </c>
      <c r="S20" s="73">
        <f t="shared" ref="S20:S22" si="16">AVERAGE(Q20,R20)</f>
        <v>93.8</v>
      </c>
      <c r="T20" s="72">
        <v>96.97</v>
      </c>
      <c r="U20" s="72">
        <v>95</v>
      </c>
      <c r="V20" s="72">
        <v>100</v>
      </c>
      <c r="W20" s="72">
        <v>97.44</v>
      </c>
      <c r="X20" s="72">
        <v>96.3</v>
      </c>
      <c r="Y20" s="73">
        <f t="shared" ref="Y20:Y22" si="17">AVERAGE(W20,X20)</f>
        <v>96.87</v>
      </c>
      <c r="Z20" s="72">
        <v>85</v>
      </c>
      <c r="AA20" s="72">
        <v>85.71</v>
      </c>
      <c r="AB20" s="72">
        <v>84.21</v>
      </c>
      <c r="AC20" s="72">
        <v>85.71</v>
      </c>
      <c r="AD20" s="72">
        <v>84.21</v>
      </c>
      <c r="AE20" s="73">
        <f t="shared" ref="AE20:AE22" si="18">AVERAGE(AC20,AD20)</f>
        <v>84.96</v>
      </c>
      <c r="AF20" s="72">
        <v>84.62</v>
      </c>
      <c r="AG20" s="72">
        <v>85</v>
      </c>
      <c r="AH20" s="72">
        <v>84.21</v>
      </c>
      <c r="AI20" s="93">
        <v>85</v>
      </c>
      <c r="AJ20" s="72">
        <v>84.21</v>
      </c>
      <c r="AK20" s="73">
        <f t="shared" ref="AK20:AK22" si="19">AVERAGE(AI20,AJ20)</f>
        <v>84.60499999999999</v>
      </c>
      <c r="AL20" s="79">
        <f t="shared" ref="AL20:AL22" si="20">AVERAGE(G20,M20,S20,Y20,AE20,AK20)</f>
        <v>79.943333333333328</v>
      </c>
    </row>
    <row r="21" spans="1:38" ht="15.75" customHeight="1">
      <c r="A21" s="55" t="s">
        <v>103</v>
      </c>
      <c r="B21" s="76">
        <v>84.62</v>
      </c>
      <c r="C21" s="74">
        <v>85.71</v>
      </c>
      <c r="D21" s="74">
        <v>83.33</v>
      </c>
      <c r="E21" s="74">
        <v>85.71</v>
      </c>
      <c r="F21" s="74">
        <v>83.33</v>
      </c>
      <c r="G21" s="73">
        <f t="shared" si="14"/>
        <v>84.52</v>
      </c>
      <c r="H21" s="74">
        <v>30.3</v>
      </c>
      <c r="I21" s="74">
        <v>33.33</v>
      </c>
      <c r="J21" s="74">
        <v>27.78</v>
      </c>
      <c r="K21" s="74">
        <v>30.3</v>
      </c>
      <c r="L21" s="74">
        <v>30.3</v>
      </c>
      <c r="M21" s="73">
        <f t="shared" si="15"/>
        <v>30.3</v>
      </c>
      <c r="N21" s="74">
        <v>93.94</v>
      </c>
      <c r="O21" s="74">
        <v>100</v>
      </c>
      <c r="P21" s="74">
        <v>89.47</v>
      </c>
      <c r="Q21" s="74">
        <v>93.33</v>
      </c>
      <c r="R21" s="74">
        <v>94.44</v>
      </c>
      <c r="S21" s="73">
        <f t="shared" si="16"/>
        <v>93.884999999999991</v>
      </c>
      <c r="T21" s="74">
        <v>100</v>
      </c>
      <c r="U21" s="74">
        <v>100</v>
      </c>
      <c r="V21" s="74">
        <v>100</v>
      </c>
      <c r="W21" s="74">
        <v>100</v>
      </c>
      <c r="X21" s="74">
        <v>100</v>
      </c>
      <c r="Y21" s="73">
        <f t="shared" si="17"/>
        <v>100</v>
      </c>
      <c r="Z21" s="74">
        <v>92.5</v>
      </c>
      <c r="AA21" s="74">
        <v>100</v>
      </c>
      <c r="AB21" s="74">
        <v>84.21</v>
      </c>
      <c r="AC21" s="74">
        <v>93.33</v>
      </c>
      <c r="AD21" s="74">
        <v>91.43</v>
      </c>
      <c r="AE21" s="73">
        <f t="shared" si="18"/>
        <v>92.38</v>
      </c>
      <c r="AF21" s="74">
        <v>89.74</v>
      </c>
      <c r="AG21" s="74">
        <v>95</v>
      </c>
      <c r="AH21" s="74">
        <v>84.21</v>
      </c>
      <c r="AI21" s="116">
        <v>90.48</v>
      </c>
      <c r="AJ21" s="74">
        <v>88.89</v>
      </c>
      <c r="AK21" s="73">
        <f t="shared" si="19"/>
        <v>89.685000000000002</v>
      </c>
      <c r="AL21" s="78">
        <f t="shared" si="20"/>
        <v>81.795000000000002</v>
      </c>
    </row>
    <row r="22" spans="1:38" ht="15.75" customHeight="1">
      <c r="A22" s="55" t="s">
        <v>82</v>
      </c>
      <c r="B22" s="72">
        <v>84.62</v>
      </c>
      <c r="C22" s="72">
        <v>84.76</v>
      </c>
      <c r="D22" s="72">
        <v>84.44</v>
      </c>
      <c r="E22" s="72">
        <v>85.58</v>
      </c>
      <c r="F22" s="72">
        <v>83.52</v>
      </c>
      <c r="G22" s="73">
        <f t="shared" si="14"/>
        <v>84.55</v>
      </c>
      <c r="H22" s="72">
        <v>48.48</v>
      </c>
      <c r="I22" s="72">
        <v>60</v>
      </c>
      <c r="J22" s="72">
        <v>38.89</v>
      </c>
      <c r="K22" s="72">
        <v>51.43</v>
      </c>
      <c r="L22" s="72">
        <v>45.16</v>
      </c>
      <c r="M22" s="73">
        <f t="shared" si="15"/>
        <v>48.295000000000002</v>
      </c>
      <c r="N22" s="72">
        <v>93.94</v>
      </c>
      <c r="O22" s="72">
        <v>92.86</v>
      </c>
      <c r="P22" s="72">
        <v>94.74</v>
      </c>
      <c r="Q22" s="72">
        <v>92.86</v>
      </c>
      <c r="R22" s="72">
        <v>94.74</v>
      </c>
      <c r="S22" s="73">
        <f t="shared" si="16"/>
        <v>93.8</v>
      </c>
      <c r="T22" s="72">
        <v>100</v>
      </c>
      <c r="U22" s="72">
        <v>100</v>
      </c>
      <c r="V22" s="72">
        <v>100</v>
      </c>
      <c r="W22" s="72">
        <v>100</v>
      </c>
      <c r="X22" s="72">
        <v>100</v>
      </c>
      <c r="Y22" s="73">
        <f t="shared" si="17"/>
        <v>100</v>
      </c>
      <c r="Z22" s="72">
        <v>87.5</v>
      </c>
      <c r="AA22" s="72">
        <v>85.71</v>
      </c>
      <c r="AB22" s="72">
        <v>89.47</v>
      </c>
      <c r="AC22" s="72">
        <v>87.8</v>
      </c>
      <c r="AD22" s="72">
        <v>87.18</v>
      </c>
      <c r="AE22" s="73">
        <f t="shared" si="18"/>
        <v>87.490000000000009</v>
      </c>
      <c r="AF22" s="72">
        <v>92.31</v>
      </c>
      <c r="AG22" s="72">
        <v>90</v>
      </c>
      <c r="AH22" s="72">
        <v>94.74</v>
      </c>
      <c r="AI22" s="93">
        <v>92.31</v>
      </c>
      <c r="AJ22" s="72">
        <v>92.31</v>
      </c>
      <c r="AK22" s="73">
        <f t="shared" si="19"/>
        <v>92.31</v>
      </c>
      <c r="AL22" s="75">
        <f t="shared" si="20"/>
        <v>84.407499999999999</v>
      </c>
    </row>
    <row r="23" spans="1:38" ht="15.75" customHeight="1">
      <c r="A23" s="6"/>
      <c r="B23" s="55"/>
      <c r="C23" s="55"/>
      <c r="D23" s="55"/>
      <c r="E23" s="55"/>
      <c r="F23" s="55"/>
      <c r="G23" s="6"/>
      <c r="H23" s="55"/>
      <c r="I23" s="55"/>
      <c r="J23" s="55"/>
      <c r="K23" s="55"/>
      <c r="L23" s="55"/>
      <c r="M23" s="6"/>
      <c r="N23" s="55"/>
      <c r="O23" s="55"/>
      <c r="P23" s="55"/>
      <c r="Q23" s="55"/>
      <c r="R23" s="55"/>
      <c r="S23" s="6"/>
      <c r="T23" s="51"/>
      <c r="U23" s="49"/>
      <c r="V23" s="49"/>
      <c r="W23" s="49"/>
      <c r="X23" s="49"/>
      <c r="Y23" s="94"/>
      <c r="Z23" s="55"/>
      <c r="AA23" s="55"/>
      <c r="AB23" s="55"/>
      <c r="AC23" s="55"/>
      <c r="AD23" s="55"/>
      <c r="AE23" s="6"/>
      <c r="AF23" s="55"/>
      <c r="AG23" s="55"/>
      <c r="AH23" s="55"/>
      <c r="AI23" s="55"/>
      <c r="AJ23" s="55"/>
      <c r="AK23" s="6"/>
      <c r="AL23" s="48"/>
    </row>
    <row r="24" spans="1:38">
      <c r="A24" s="95" t="s">
        <v>84</v>
      </c>
      <c r="B24" s="46"/>
      <c r="C24" s="46"/>
      <c r="D24" s="46"/>
      <c r="E24" s="46"/>
      <c r="F24" s="46"/>
      <c r="G24" s="45"/>
      <c r="H24" s="46"/>
      <c r="I24" s="46"/>
      <c r="J24" s="46"/>
      <c r="K24" s="46"/>
      <c r="L24" s="46"/>
      <c r="M24" s="45"/>
      <c r="N24" s="46"/>
      <c r="O24" s="46"/>
      <c r="P24" s="46"/>
      <c r="Q24" s="46"/>
      <c r="R24" s="46"/>
      <c r="S24" s="45"/>
      <c r="T24" s="96"/>
      <c r="U24" s="96"/>
      <c r="V24" s="96"/>
      <c r="W24" s="96"/>
      <c r="X24" s="96"/>
      <c r="Y24" s="97"/>
      <c r="Z24" s="46"/>
      <c r="AA24" s="46"/>
      <c r="AB24" s="46"/>
      <c r="AC24" s="46"/>
      <c r="AD24" s="46"/>
      <c r="AE24" s="45"/>
      <c r="AF24" s="46"/>
      <c r="AG24" s="46"/>
      <c r="AH24" s="46"/>
      <c r="AI24" s="46"/>
      <c r="AJ24" s="46"/>
      <c r="AK24" s="45"/>
      <c r="AL24" s="44"/>
    </row>
    <row r="25" spans="1:38" ht="15.75" customHeight="1">
      <c r="A25" s="170" t="s">
        <v>85</v>
      </c>
      <c r="B25" s="171" t="s">
        <v>53</v>
      </c>
      <c r="C25" s="145"/>
      <c r="D25" s="145"/>
      <c r="E25" s="145"/>
      <c r="F25" s="145"/>
      <c r="G25" s="146"/>
      <c r="H25" s="171" t="s">
        <v>54</v>
      </c>
      <c r="I25" s="145"/>
      <c r="J25" s="145"/>
      <c r="K25" s="145"/>
      <c r="L25" s="145"/>
      <c r="M25" s="146"/>
      <c r="N25" s="171" t="s">
        <v>55</v>
      </c>
      <c r="O25" s="145"/>
      <c r="P25" s="145"/>
      <c r="Q25" s="145"/>
      <c r="R25" s="145"/>
      <c r="S25" s="146"/>
      <c r="T25" s="176" t="s">
        <v>56</v>
      </c>
      <c r="U25" s="175"/>
      <c r="V25" s="175"/>
      <c r="W25" s="175"/>
      <c r="X25" s="175"/>
      <c r="Y25" s="149"/>
      <c r="Z25" s="171" t="s">
        <v>57</v>
      </c>
      <c r="AA25" s="145"/>
      <c r="AB25" s="145"/>
      <c r="AC25" s="145"/>
      <c r="AD25" s="145"/>
      <c r="AE25" s="146"/>
      <c r="AF25" s="171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55" t="s">
        <v>43</v>
      </c>
      <c r="C26" s="49" t="s">
        <v>7</v>
      </c>
      <c r="D26" s="49" t="s">
        <v>8</v>
      </c>
      <c r="E26" s="49" t="s">
        <v>60</v>
      </c>
      <c r="F26" s="49" t="s">
        <v>61</v>
      </c>
      <c r="G26" s="50" t="s">
        <v>62</v>
      </c>
      <c r="H26" s="55" t="s">
        <v>43</v>
      </c>
      <c r="I26" s="49" t="s">
        <v>7</v>
      </c>
      <c r="J26" s="49" t="s">
        <v>8</v>
      </c>
      <c r="K26" s="49" t="s">
        <v>60</v>
      </c>
      <c r="L26" s="49" t="s">
        <v>61</v>
      </c>
      <c r="M26" s="50" t="s">
        <v>62</v>
      </c>
      <c r="N26" s="55" t="s">
        <v>43</v>
      </c>
      <c r="O26" s="49" t="s">
        <v>7</v>
      </c>
      <c r="P26" s="49" t="s">
        <v>8</v>
      </c>
      <c r="Q26" s="49" t="s">
        <v>60</v>
      </c>
      <c r="R26" s="49" t="s">
        <v>61</v>
      </c>
      <c r="S26" s="50" t="s">
        <v>62</v>
      </c>
      <c r="T26" s="51" t="s">
        <v>43</v>
      </c>
      <c r="U26" s="49" t="s">
        <v>7</v>
      </c>
      <c r="V26" s="49" t="s">
        <v>8</v>
      </c>
      <c r="W26" s="49" t="s">
        <v>60</v>
      </c>
      <c r="X26" s="49" t="s">
        <v>61</v>
      </c>
      <c r="Y26" s="50" t="s">
        <v>62</v>
      </c>
      <c r="Z26" s="55" t="s">
        <v>43</v>
      </c>
      <c r="AA26" s="49" t="s">
        <v>7</v>
      </c>
      <c r="AB26" s="49" t="s">
        <v>8</v>
      </c>
      <c r="AC26" s="49" t="s">
        <v>60</v>
      </c>
      <c r="AD26" s="49" t="s">
        <v>61</v>
      </c>
      <c r="AE26" s="50" t="s">
        <v>62</v>
      </c>
      <c r="AF26" s="55" t="s">
        <v>43</v>
      </c>
      <c r="AG26" s="49" t="s">
        <v>7</v>
      </c>
      <c r="AH26" s="49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55" t="s">
        <v>53</v>
      </c>
      <c r="B27" s="98">
        <v>87.18</v>
      </c>
      <c r="C27" s="98">
        <v>87.62</v>
      </c>
      <c r="D27" s="98">
        <v>86.67</v>
      </c>
      <c r="E27" s="98">
        <v>88.04</v>
      </c>
      <c r="F27" s="98">
        <v>86.19</v>
      </c>
      <c r="G27" s="99">
        <v>87.11</v>
      </c>
      <c r="H27" s="56">
        <v>50</v>
      </c>
      <c r="I27" s="56">
        <v>61.54</v>
      </c>
      <c r="J27" s="56">
        <v>42.11</v>
      </c>
      <c r="K27" s="56">
        <v>50</v>
      </c>
      <c r="L27" s="56">
        <v>50</v>
      </c>
      <c r="M27" s="53">
        <v>50</v>
      </c>
      <c r="N27" s="56">
        <v>72.41</v>
      </c>
      <c r="O27" s="56">
        <v>95.24</v>
      </c>
      <c r="P27" s="56">
        <v>12.5</v>
      </c>
      <c r="Q27" s="56">
        <v>83.33</v>
      </c>
      <c r="R27" s="56">
        <v>20</v>
      </c>
      <c r="S27" s="53">
        <v>51.67</v>
      </c>
      <c r="T27" s="100">
        <v>54.55</v>
      </c>
      <c r="U27" s="101">
        <v>100</v>
      </c>
      <c r="V27" s="101">
        <v>6.25</v>
      </c>
      <c r="W27" s="101">
        <v>69.39</v>
      </c>
      <c r="X27" s="101">
        <v>11.76</v>
      </c>
      <c r="Y27" s="102">
        <v>40.58</v>
      </c>
      <c r="Z27" s="56">
        <v>65</v>
      </c>
      <c r="AA27" s="56">
        <v>40.909999999999997</v>
      </c>
      <c r="AB27" s="56">
        <v>94.44</v>
      </c>
      <c r="AC27" s="56">
        <v>56.25</v>
      </c>
      <c r="AD27" s="56">
        <v>70.83</v>
      </c>
      <c r="AE27" s="60">
        <v>63.54</v>
      </c>
      <c r="AF27" s="56">
        <v>62.5</v>
      </c>
      <c r="AG27" s="56">
        <v>53.33</v>
      </c>
      <c r="AH27" s="56">
        <v>68</v>
      </c>
      <c r="AI27" s="56">
        <v>51.61</v>
      </c>
      <c r="AJ27" s="56">
        <v>69.39</v>
      </c>
      <c r="AK27" s="60">
        <v>60.5</v>
      </c>
      <c r="AL27" s="48">
        <f t="shared" ref="AL27:AL32" si="21">AVERAGE(G27,M27,S27,Y27,AE27,AK27)</f>
        <v>58.900000000000006</v>
      </c>
    </row>
    <row r="28" spans="1:38" ht="15.75" customHeight="1">
      <c r="A28" s="55" t="s">
        <v>54</v>
      </c>
      <c r="B28" s="56">
        <v>53.33</v>
      </c>
      <c r="C28" s="56">
        <v>97.14</v>
      </c>
      <c r="D28" s="56">
        <v>2.2200000000000002</v>
      </c>
      <c r="E28" s="56">
        <v>69.150000000000006</v>
      </c>
      <c r="F28" s="56">
        <v>4.21</v>
      </c>
      <c r="G28" s="53">
        <v>36.68</v>
      </c>
      <c r="H28" s="98">
        <v>96.88</v>
      </c>
      <c r="I28" s="98">
        <v>92.31</v>
      </c>
      <c r="J28" s="98">
        <v>100</v>
      </c>
      <c r="K28" s="98">
        <v>96</v>
      </c>
      <c r="L28" s="98">
        <v>97.44</v>
      </c>
      <c r="M28" s="99">
        <v>96.72</v>
      </c>
      <c r="N28" s="56">
        <v>27.59</v>
      </c>
      <c r="O28" s="56">
        <v>0</v>
      </c>
      <c r="P28" s="56">
        <v>100</v>
      </c>
      <c r="Q28" s="56">
        <v>0</v>
      </c>
      <c r="R28" s="56">
        <v>43.24</v>
      </c>
      <c r="S28" s="53">
        <v>21.62</v>
      </c>
      <c r="T28" s="100">
        <v>87.88</v>
      </c>
      <c r="U28" s="101">
        <v>76.47</v>
      </c>
      <c r="V28" s="101">
        <v>100</v>
      </c>
      <c r="W28" s="101">
        <v>86.67</v>
      </c>
      <c r="X28" s="101">
        <v>88.89</v>
      </c>
      <c r="Y28" s="102">
        <v>87.78</v>
      </c>
      <c r="Z28" s="56">
        <v>55</v>
      </c>
      <c r="AA28" s="56">
        <v>81.819999999999993</v>
      </c>
      <c r="AB28" s="56">
        <v>22.22</v>
      </c>
      <c r="AC28" s="56">
        <v>66.67</v>
      </c>
      <c r="AD28" s="56">
        <v>30.77</v>
      </c>
      <c r="AE28" s="60">
        <v>48.72</v>
      </c>
      <c r="AF28" s="56">
        <v>62.5</v>
      </c>
      <c r="AG28" s="56">
        <v>0</v>
      </c>
      <c r="AH28" s="56">
        <v>100</v>
      </c>
      <c r="AI28" s="56">
        <v>0</v>
      </c>
      <c r="AJ28" s="56">
        <v>76.92</v>
      </c>
      <c r="AK28" s="60">
        <v>38.46</v>
      </c>
      <c r="AL28" s="48">
        <f t="shared" si="21"/>
        <v>54.996666666666663</v>
      </c>
    </row>
    <row r="29" spans="1:38" ht="15.75" customHeight="1">
      <c r="A29" s="55" t="s">
        <v>55</v>
      </c>
      <c r="B29" s="56">
        <v>51.79</v>
      </c>
      <c r="C29" s="56">
        <v>70.48</v>
      </c>
      <c r="D29" s="56">
        <v>30</v>
      </c>
      <c r="E29" s="56">
        <v>61.16</v>
      </c>
      <c r="F29" s="56">
        <v>36.49</v>
      </c>
      <c r="G29" s="53">
        <v>48.82</v>
      </c>
      <c r="H29" s="56">
        <v>68.75</v>
      </c>
      <c r="I29" s="56">
        <v>61.54</v>
      </c>
      <c r="J29" s="56">
        <v>73.680000000000007</v>
      </c>
      <c r="K29" s="56">
        <v>61.54</v>
      </c>
      <c r="L29" s="56">
        <v>73.680000000000007</v>
      </c>
      <c r="M29" s="53">
        <v>67.61</v>
      </c>
      <c r="N29" s="98">
        <v>75.86</v>
      </c>
      <c r="O29" s="98">
        <v>80.95</v>
      </c>
      <c r="P29" s="98">
        <v>62.5</v>
      </c>
      <c r="Q29" s="98">
        <v>82.93</v>
      </c>
      <c r="R29" s="98">
        <v>58.82</v>
      </c>
      <c r="S29" s="99">
        <v>70.88</v>
      </c>
      <c r="T29" s="100">
        <v>72.73</v>
      </c>
      <c r="U29" s="101">
        <v>88.24</v>
      </c>
      <c r="V29" s="101">
        <v>56.25</v>
      </c>
      <c r="W29" s="101">
        <v>76.92</v>
      </c>
      <c r="X29" s="101">
        <v>66.67</v>
      </c>
      <c r="Y29" s="102">
        <v>71.790000000000006</v>
      </c>
      <c r="Z29" s="56">
        <v>35</v>
      </c>
      <c r="AA29" s="56">
        <v>50</v>
      </c>
      <c r="AB29" s="56">
        <v>16.670000000000002</v>
      </c>
      <c r="AC29" s="56">
        <v>45.83</v>
      </c>
      <c r="AD29" s="56">
        <v>18.75</v>
      </c>
      <c r="AE29" s="60">
        <v>32.29</v>
      </c>
      <c r="AF29" s="56">
        <v>47.5</v>
      </c>
      <c r="AG29" s="56">
        <v>13.33</v>
      </c>
      <c r="AH29" s="56">
        <v>68</v>
      </c>
      <c r="AI29" s="56">
        <v>16</v>
      </c>
      <c r="AJ29" s="56">
        <v>61.82</v>
      </c>
      <c r="AK29" s="60">
        <v>38.909999999999997</v>
      </c>
      <c r="AL29" s="48">
        <f t="shared" si="21"/>
        <v>55.050000000000011</v>
      </c>
    </row>
    <row r="30" spans="1:38" ht="15.75" customHeight="1">
      <c r="A30" s="55" t="s">
        <v>56</v>
      </c>
      <c r="B30" s="56">
        <v>45.64</v>
      </c>
      <c r="C30" s="56">
        <v>1.9</v>
      </c>
      <c r="D30" s="56">
        <v>96.67</v>
      </c>
      <c r="E30" s="56">
        <v>3.64</v>
      </c>
      <c r="F30" s="56">
        <v>62.14</v>
      </c>
      <c r="G30" s="53">
        <v>32.89</v>
      </c>
      <c r="H30" s="56">
        <v>59.38</v>
      </c>
      <c r="I30" s="56">
        <v>0</v>
      </c>
      <c r="J30" s="56">
        <v>100</v>
      </c>
      <c r="K30" s="56">
        <v>0</v>
      </c>
      <c r="L30" s="56">
        <v>74.510000000000005</v>
      </c>
      <c r="M30" s="53">
        <v>37.25</v>
      </c>
      <c r="N30" s="56">
        <v>27.59</v>
      </c>
      <c r="O30" s="56">
        <v>0</v>
      </c>
      <c r="P30" s="56">
        <v>100</v>
      </c>
      <c r="Q30" s="56">
        <v>0</v>
      </c>
      <c r="R30" s="56">
        <v>43.24</v>
      </c>
      <c r="S30" s="53">
        <v>21.62</v>
      </c>
      <c r="T30" s="103">
        <v>100</v>
      </c>
      <c r="U30" s="104">
        <v>100</v>
      </c>
      <c r="V30" s="104">
        <v>100</v>
      </c>
      <c r="W30" s="104">
        <v>100</v>
      </c>
      <c r="X30" s="104">
        <v>100</v>
      </c>
      <c r="Y30" s="105">
        <v>100</v>
      </c>
      <c r="Z30" s="56">
        <v>45</v>
      </c>
      <c r="AA30" s="56">
        <v>0</v>
      </c>
      <c r="AB30" s="56">
        <v>100</v>
      </c>
      <c r="AC30" s="56">
        <v>0</v>
      </c>
      <c r="AD30" s="56">
        <v>62.07</v>
      </c>
      <c r="AE30" s="60">
        <v>31.03</v>
      </c>
      <c r="AF30" s="56">
        <v>62.5</v>
      </c>
      <c r="AG30" s="56">
        <v>0</v>
      </c>
      <c r="AH30" s="56">
        <v>100</v>
      </c>
      <c r="AI30" s="56">
        <v>0</v>
      </c>
      <c r="AJ30" s="56">
        <v>76.92</v>
      </c>
      <c r="AK30" s="60">
        <v>38.46</v>
      </c>
      <c r="AL30" s="48">
        <f t="shared" si="21"/>
        <v>43.541666666666664</v>
      </c>
    </row>
    <row r="31" spans="1:38" ht="15.75" customHeight="1">
      <c r="A31" s="55" t="s">
        <v>57</v>
      </c>
      <c r="B31" s="56">
        <v>46.67</v>
      </c>
      <c r="C31" s="56">
        <v>4.76</v>
      </c>
      <c r="D31" s="56">
        <v>95.56</v>
      </c>
      <c r="E31" s="56">
        <v>8.77</v>
      </c>
      <c r="F31" s="56">
        <v>62.32</v>
      </c>
      <c r="G31" s="60">
        <v>35.549999999999997</v>
      </c>
      <c r="H31" s="56">
        <v>62.5</v>
      </c>
      <c r="I31" s="56">
        <v>23.08</v>
      </c>
      <c r="J31" s="56">
        <v>89.47</v>
      </c>
      <c r="K31" s="56">
        <v>33.33</v>
      </c>
      <c r="L31" s="56">
        <v>73.91</v>
      </c>
      <c r="M31" s="60">
        <v>53.62</v>
      </c>
      <c r="N31" s="56">
        <v>41.38</v>
      </c>
      <c r="O31" s="56">
        <v>23.81</v>
      </c>
      <c r="P31" s="56">
        <v>87.5</v>
      </c>
      <c r="Q31" s="56">
        <v>37.04</v>
      </c>
      <c r="R31" s="56">
        <v>45.16</v>
      </c>
      <c r="S31" s="60">
        <v>41.1</v>
      </c>
      <c r="T31" s="51">
        <v>54.55</v>
      </c>
      <c r="U31" s="49">
        <v>29.41</v>
      </c>
      <c r="V31" s="49">
        <v>81.25</v>
      </c>
      <c r="W31" s="49">
        <v>40</v>
      </c>
      <c r="X31" s="49">
        <v>63.41</v>
      </c>
      <c r="Y31" s="60">
        <v>51.71</v>
      </c>
      <c r="Z31" s="98">
        <v>85</v>
      </c>
      <c r="AA31" s="98">
        <v>77.27</v>
      </c>
      <c r="AB31" s="98">
        <v>94.44</v>
      </c>
      <c r="AC31" s="98">
        <v>85</v>
      </c>
      <c r="AD31" s="98">
        <v>85</v>
      </c>
      <c r="AE31" s="99">
        <v>85</v>
      </c>
      <c r="AF31" s="56">
        <v>65</v>
      </c>
      <c r="AG31" s="56">
        <v>53.33</v>
      </c>
      <c r="AH31" s="56">
        <v>72</v>
      </c>
      <c r="AI31" s="56">
        <v>53.33</v>
      </c>
      <c r="AJ31" s="56">
        <v>72</v>
      </c>
      <c r="AK31" s="60">
        <v>62.67</v>
      </c>
      <c r="AL31" s="48">
        <f t="shared" si="21"/>
        <v>54.94166666666667</v>
      </c>
    </row>
    <row r="32" spans="1:38" ht="15.75" customHeight="1">
      <c r="A32" s="55" t="s">
        <v>58</v>
      </c>
      <c r="B32" s="56">
        <v>52.82</v>
      </c>
      <c r="C32" s="56">
        <v>76.19</v>
      </c>
      <c r="D32" s="56">
        <v>25.56</v>
      </c>
      <c r="E32" s="56">
        <v>63.49</v>
      </c>
      <c r="F32" s="56">
        <v>33.33</v>
      </c>
      <c r="G32" s="60">
        <v>48.41</v>
      </c>
      <c r="H32" s="56">
        <v>50</v>
      </c>
      <c r="I32" s="56">
        <v>76.92</v>
      </c>
      <c r="J32" s="56">
        <v>31.58</v>
      </c>
      <c r="K32" s="56">
        <v>55.56</v>
      </c>
      <c r="L32" s="56">
        <v>42.86</v>
      </c>
      <c r="M32" s="60">
        <v>49.21</v>
      </c>
      <c r="N32" s="56">
        <v>27.59</v>
      </c>
      <c r="O32" s="56">
        <v>4.76</v>
      </c>
      <c r="P32" s="56">
        <v>87.5</v>
      </c>
      <c r="Q32" s="56">
        <v>8.6999999999999993</v>
      </c>
      <c r="R32" s="56">
        <v>40</v>
      </c>
      <c r="S32" s="60">
        <v>24.35</v>
      </c>
      <c r="T32" s="51">
        <v>51.52</v>
      </c>
      <c r="U32" s="49">
        <v>23.53</v>
      </c>
      <c r="V32" s="49">
        <v>81.25</v>
      </c>
      <c r="W32" s="49">
        <v>33.33</v>
      </c>
      <c r="X32" s="49">
        <v>61.9</v>
      </c>
      <c r="Y32" s="60">
        <v>47.62</v>
      </c>
      <c r="Z32" s="56">
        <v>75</v>
      </c>
      <c r="AA32" s="56">
        <v>100</v>
      </c>
      <c r="AB32" s="56">
        <v>44.44</v>
      </c>
      <c r="AC32" s="56">
        <v>81.48</v>
      </c>
      <c r="AD32" s="56">
        <v>61.54</v>
      </c>
      <c r="AE32" s="60">
        <v>71.510000000000005</v>
      </c>
      <c r="AF32" s="98">
        <v>80</v>
      </c>
      <c r="AG32" s="98">
        <v>100</v>
      </c>
      <c r="AH32" s="98">
        <v>68</v>
      </c>
      <c r="AI32" s="98">
        <v>78.95</v>
      </c>
      <c r="AJ32" s="98">
        <v>80.95</v>
      </c>
      <c r="AK32" s="99">
        <v>79.95</v>
      </c>
      <c r="AL32" s="48">
        <f t="shared" si="21"/>
        <v>53.508333333333333</v>
      </c>
    </row>
    <row r="33" spans="1:38" ht="15.75" customHeight="1">
      <c r="A33" s="6" t="s">
        <v>59</v>
      </c>
      <c r="B33" s="55"/>
      <c r="C33" s="55"/>
      <c r="D33" s="55"/>
      <c r="E33" s="55"/>
      <c r="F33" s="55"/>
      <c r="G33" s="6">
        <f>AVERAGE(G27:G32)</f>
        <v>48.243333333333339</v>
      </c>
      <c r="H33" s="55"/>
      <c r="I33" s="55"/>
      <c r="J33" s="55"/>
      <c r="K33" s="55"/>
      <c r="L33" s="55"/>
      <c r="M33" s="6">
        <f>AVERAGE(M27:M32)</f>
        <v>59.068333333333328</v>
      </c>
      <c r="N33" s="55"/>
      <c r="O33" s="55"/>
      <c r="P33" s="55"/>
      <c r="Q33" s="55"/>
      <c r="R33" s="55"/>
      <c r="S33" s="6">
        <f>AVERAGE(S27:S32)</f>
        <v>38.54</v>
      </c>
      <c r="T33" s="51"/>
      <c r="U33" s="49"/>
      <c r="V33" s="49"/>
      <c r="W33" s="49"/>
      <c r="X33" s="49"/>
      <c r="Y33" s="6">
        <f>AVERAGE(Y27:Y32)</f>
        <v>66.58</v>
      </c>
      <c r="Z33" s="55"/>
      <c r="AA33" s="55"/>
      <c r="AB33" s="55"/>
      <c r="AC33" s="55"/>
      <c r="AD33" s="55"/>
      <c r="AE33" s="6">
        <f>AVERAGE(AE27:AE32)</f>
        <v>55.348333333333329</v>
      </c>
      <c r="AF33" s="55"/>
      <c r="AG33" s="55"/>
      <c r="AH33" s="55"/>
      <c r="AI33" s="55"/>
      <c r="AJ33" s="55"/>
      <c r="AK33" s="6">
        <f t="shared" ref="AK33:AL33" si="22">AVERAGE(AK27:AK32)</f>
        <v>53.158333333333331</v>
      </c>
      <c r="AL33" s="57">
        <f t="shared" si="22"/>
        <v>53.48972222222222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>
        <v>81.44</v>
      </c>
      <c r="C37" s="98">
        <v>73.680000000000007</v>
      </c>
      <c r="D37" s="98">
        <v>88.89</v>
      </c>
      <c r="E37" s="98">
        <v>79.55</v>
      </c>
      <c r="F37" s="98">
        <v>83.02</v>
      </c>
      <c r="G37" s="99">
        <v>81.28</v>
      </c>
      <c r="H37" s="56">
        <v>54.55</v>
      </c>
      <c r="I37" s="56">
        <v>36.840000000000003</v>
      </c>
      <c r="J37" s="56">
        <v>78.569999999999993</v>
      </c>
      <c r="K37" s="56">
        <v>48.28</v>
      </c>
      <c r="L37" s="56">
        <v>59.46</v>
      </c>
      <c r="M37" s="53">
        <v>53.87</v>
      </c>
      <c r="N37" s="56">
        <v>64.52</v>
      </c>
      <c r="O37" s="56">
        <v>0</v>
      </c>
      <c r="P37" s="56">
        <v>100</v>
      </c>
      <c r="Q37" s="56">
        <v>0</v>
      </c>
      <c r="R37" s="56">
        <v>78.430000000000007</v>
      </c>
      <c r="S37" s="53">
        <v>39.22</v>
      </c>
      <c r="T37" s="100">
        <v>45.45</v>
      </c>
      <c r="U37" s="101">
        <v>78.569999999999993</v>
      </c>
      <c r="V37" s="101">
        <v>21.05</v>
      </c>
      <c r="W37" s="101">
        <v>55</v>
      </c>
      <c r="X37" s="101">
        <v>30.77</v>
      </c>
      <c r="Y37" s="102">
        <v>42.88</v>
      </c>
      <c r="Z37" s="56">
        <v>60</v>
      </c>
      <c r="AA37" s="56">
        <v>17.649999999999999</v>
      </c>
      <c r="AB37" s="56">
        <v>91.3</v>
      </c>
      <c r="AC37" s="56">
        <v>27.27</v>
      </c>
      <c r="AD37" s="56">
        <v>72.41</v>
      </c>
      <c r="AE37" s="60">
        <v>49.84</v>
      </c>
      <c r="AF37" s="56">
        <v>50</v>
      </c>
      <c r="AG37" s="56">
        <v>5</v>
      </c>
      <c r="AH37" s="56">
        <v>95</v>
      </c>
      <c r="AI37" s="56">
        <v>9.09</v>
      </c>
      <c r="AJ37" s="56">
        <v>65.52</v>
      </c>
      <c r="AK37" s="60">
        <v>37.299999999999997</v>
      </c>
      <c r="AL37" s="48">
        <f t="shared" ref="AL37:AL42" si="23">AVERAGE(G37,M37,S37,Y37,AE37,AK37)</f>
        <v>50.731666666666676</v>
      </c>
    </row>
    <row r="38" spans="1:38" ht="15.75" customHeight="1">
      <c r="A38" s="67" t="s">
        <v>65</v>
      </c>
      <c r="B38" s="56">
        <v>57.22</v>
      </c>
      <c r="C38" s="56">
        <v>56.84</v>
      </c>
      <c r="D38" s="56">
        <v>57.58</v>
      </c>
      <c r="E38" s="56">
        <v>56.54</v>
      </c>
      <c r="F38" s="56">
        <v>57.87</v>
      </c>
      <c r="G38" s="53">
        <v>57.21</v>
      </c>
      <c r="H38" s="98">
        <v>33.33</v>
      </c>
      <c r="I38" s="98">
        <v>21.05</v>
      </c>
      <c r="J38" s="98">
        <v>50</v>
      </c>
      <c r="K38" s="98">
        <v>26.67</v>
      </c>
      <c r="L38" s="98">
        <v>38.89</v>
      </c>
      <c r="M38" s="99">
        <v>32.78</v>
      </c>
      <c r="N38" s="56">
        <v>41.94</v>
      </c>
      <c r="O38" s="56">
        <v>100</v>
      </c>
      <c r="P38" s="56">
        <v>10</v>
      </c>
      <c r="Q38" s="56">
        <v>55</v>
      </c>
      <c r="R38" s="56">
        <v>18.18</v>
      </c>
      <c r="S38" s="53">
        <v>36.590000000000003</v>
      </c>
      <c r="T38" s="100">
        <v>36.36</v>
      </c>
      <c r="U38" s="101">
        <v>85.71</v>
      </c>
      <c r="V38" s="101">
        <v>0</v>
      </c>
      <c r="W38" s="101">
        <v>53.33</v>
      </c>
      <c r="X38" s="101">
        <v>0</v>
      </c>
      <c r="Y38" s="102">
        <v>26.67</v>
      </c>
      <c r="Z38" s="56">
        <v>50</v>
      </c>
      <c r="AA38" s="56">
        <v>0</v>
      </c>
      <c r="AB38" s="56">
        <v>86.96</v>
      </c>
      <c r="AC38" s="56">
        <v>0</v>
      </c>
      <c r="AD38" s="56">
        <v>66.67</v>
      </c>
      <c r="AE38" s="60">
        <v>33.33</v>
      </c>
      <c r="AF38" s="56">
        <v>60</v>
      </c>
      <c r="AG38" s="56">
        <v>80</v>
      </c>
      <c r="AH38" s="56">
        <v>40</v>
      </c>
      <c r="AI38" s="56">
        <v>66.67</v>
      </c>
      <c r="AJ38" s="56">
        <v>50</v>
      </c>
      <c r="AK38" s="60">
        <v>58.33</v>
      </c>
      <c r="AL38" s="48">
        <f t="shared" si="23"/>
        <v>40.818333333333328</v>
      </c>
    </row>
    <row r="39" spans="1:38" ht="15.75" customHeight="1">
      <c r="A39" s="67" t="s">
        <v>66</v>
      </c>
      <c r="B39" s="56">
        <v>51.03</v>
      </c>
      <c r="C39" s="56">
        <v>0</v>
      </c>
      <c r="D39" s="56">
        <v>100</v>
      </c>
      <c r="E39" s="56">
        <v>0</v>
      </c>
      <c r="F39" s="56">
        <v>67.58</v>
      </c>
      <c r="G39" s="53">
        <v>33.79</v>
      </c>
      <c r="H39" s="56">
        <v>42.42</v>
      </c>
      <c r="I39" s="56">
        <v>0</v>
      </c>
      <c r="J39" s="56">
        <v>100</v>
      </c>
      <c r="K39" s="49">
        <v>0</v>
      </c>
      <c r="L39" s="56">
        <v>59.57</v>
      </c>
      <c r="M39" s="53">
        <v>29.79</v>
      </c>
      <c r="N39" s="98">
        <v>64.52</v>
      </c>
      <c r="O39" s="98">
        <v>0</v>
      </c>
      <c r="P39" s="98">
        <v>100</v>
      </c>
      <c r="Q39" s="98">
        <v>0</v>
      </c>
      <c r="R39" s="98">
        <v>78.430000000000007</v>
      </c>
      <c r="S39" s="99">
        <v>39.22</v>
      </c>
      <c r="T39" s="100">
        <v>57.58</v>
      </c>
      <c r="U39" s="101">
        <v>0</v>
      </c>
      <c r="V39" s="101">
        <v>100</v>
      </c>
      <c r="W39" s="101">
        <v>0</v>
      </c>
      <c r="X39" s="101">
        <v>73.08</v>
      </c>
      <c r="Y39" s="102">
        <v>36.54</v>
      </c>
      <c r="Z39" s="56">
        <v>57.5</v>
      </c>
      <c r="AA39" s="56">
        <v>0</v>
      </c>
      <c r="AB39" s="56">
        <v>100</v>
      </c>
      <c r="AC39" s="56">
        <v>0</v>
      </c>
      <c r="AD39" s="56">
        <v>73.02</v>
      </c>
      <c r="AE39" s="60">
        <v>36.51</v>
      </c>
      <c r="AF39" s="56">
        <v>50</v>
      </c>
      <c r="AG39" s="56">
        <v>0</v>
      </c>
      <c r="AH39" s="56">
        <v>100</v>
      </c>
      <c r="AI39" s="56">
        <v>0</v>
      </c>
      <c r="AJ39" s="56">
        <v>66.67</v>
      </c>
      <c r="AK39" s="60">
        <v>33.33</v>
      </c>
      <c r="AL39" s="48">
        <f t="shared" si="23"/>
        <v>34.863333333333337</v>
      </c>
    </row>
    <row r="40" spans="1:38" ht="15.75" customHeight="1">
      <c r="A40" s="67" t="s">
        <v>67</v>
      </c>
      <c r="B40" s="56">
        <v>51.03</v>
      </c>
      <c r="C40" s="56">
        <v>1.05</v>
      </c>
      <c r="D40" s="56">
        <v>98.99</v>
      </c>
      <c r="E40" s="56">
        <v>2.06</v>
      </c>
      <c r="F40" s="56">
        <v>67.349999999999994</v>
      </c>
      <c r="G40" s="53">
        <v>34.71</v>
      </c>
      <c r="H40" s="56">
        <v>45.45</v>
      </c>
      <c r="I40" s="56">
        <v>5.26</v>
      </c>
      <c r="J40" s="56">
        <v>100</v>
      </c>
      <c r="K40" s="56">
        <v>10</v>
      </c>
      <c r="L40" s="56">
        <v>60.87</v>
      </c>
      <c r="M40" s="53">
        <v>35.43</v>
      </c>
      <c r="N40" s="56">
        <v>58.06</v>
      </c>
      <c r="O40" s="56">
        <v>9.09</v>
      </c>
      <c r="P40" s="56">
        <v>85</v>
      </c>
      <c r="Q40" s="56">
        <v>13.33</v>
      </c>
      <c r="R40" s="56">
        <v>72.34</v>
      </c>
      <c r="S40" s="53">
        <v>42.84</v>
      </c>
      <c r="T40" s="103">
        <v>72.73</v>
      </c>
      <c r="U40" s="104">
        <v>92.86</v>
      </c>
      <c r="V40" s="104">
        <v>57.89</v>
      </c>
      <c r="W40" s="104">
        <v>74.290000000000006</v>
      </c>
      <c r="X40" s="104">
        <v>70.97</v>
      </c>
      <c r="Y40" s="105">
        <v>72.63</v>
      </c>
      <c r="Z40" s="56">
        <v>55</v>
      </c>
      <c r="AA40" s="56">
        <v>5.88</v>
      </c>
      <c r="AB40" s="56">
        <v>91.3</v>
      </c>
      <c r="AC40" s="56">
        <v>10</v>
      </c>
      <c r="AD40" s="56">
        <v>70</v>
      </c>
      <c r="AE40" s="60">
        <v>40</v>
      </c>
      <c r="AF40" s="56">
        <v>50</v>
      </c>
      <c r="AG40" s="56">
        <v>0</v>
      </c>
      <c r="AH40" s="56">
        <v>100</v>
      </c>
      <c r="AI40" s="56">
        <v>0</v>
      </c>
      <c r="AJ40" s="56">
        <v>66.67</v>
      </c>
      <c r="AK40" s="60">
        <v>33.33</v>
      </c>
      <c r="AL40" s="48">
        <f t="shared" si="23"/>
        <v>43.156666666666666</v>
      </c>
    </row>
    <row r="41" spans="1:38" ht="15.75" customHeight="1">
      <c r="A41" s="67" t="s">
        <v>68</v>
      </c>
      <c r="B41" s="56">
        <v>56.7</v>
      </c>
      <c r="C41" s="56">
        <v>66.319999999999993</v>
      </c>
      <c r="D41" s="56">
        <v>47.47</v>
      </c>
      <c r="E41" s="56">
        <v>60</v>
      </c>
      <c r="F41" s="56">
        <v>52.81</v>
      </c>
      <c r="G41" s="60">
        <v>56.4</v>
      </c>
      <c r="H41" s="56">
        <v>60.61</v>
      </c>
      <c r="I41" s="56">
        <v>68.42</v>
      </c>
      <c r="J41" s="56">
        <v>50</v>
      </c>
      <c r="K41" s="56">
        <v>66.67</v>
      </c>
      <c r="L41" s="56">
        <v>51.85</v>
      </c>
      <c r="M41" s="60">
        <v>59.26</v>
      </c>
      <c r="N41" s="56">
        <v>61.29</v>
      </c>
      <c r="O41" s="56">
        <v>0</v>
      </c>
      <c r="P41" s="56">
        <v>95</v>
      </c>
      <c r="Q41" s="56">
        <v>0</v>
      </c>
      <c r="R41" s="56">
        <v>76</v>
      </c>
      <c r="S41" s="60">
        <v>38</v>
      </c>
      <c r="T41" s="51">
        <v>54.55</v>
      </c>
      <c r="U41" s="49">
        <v>50</v>
      </c>
      <c r="V41" s="49">
        <v>57.89</v>
      </c>
      <c r="W41" s="49">
        <v>48.28</v>
      </c>
      <c r="X41" s="49">
        <v>59.46</v>
      </c>
      <c r="Y41" s="60">
        <v>53.87</v>
      </c>
      <c r="Z41" s="98">
        <v>65</v>
      </c>
      <c r="AA41" s="98">
        <v>52.94</v>
      </c>
      <c r="AB41" s="98">
        <v>73.91</v>
      </c>
      <c r="AC41" s="98">
        <v>56.25</v>
      </c>
      <c r="AD41" s="98">
        <v>70.83</v>
      </c>
      <c r="AE41" s="99">
        <v>63.54</v>
      </c>
      <c r="AF41" s="56">
        <v>72.5</v>
      </c>
      <c r="AG41" s="56">
        <v>55</v>
      </c>
      <c r="AH41" s="56">
        <v>90</v>
      </c>
      <c r="AI41" s="56">
        <v>66.67</v>
      </c>
      <c r="AJ41" s="56">
        <v>76.599999999999994</v>
      </c>
      <c r="AK41" s="60">
        <v>71.63</v>
      </c>
      <c r="AL41" s="48">
        <f t="shared" si="23"/>
        <v>57.116666666666667</v>
      </c>
    </row>
    <row r="42" spans="1:38" ht="15.75" customHeight="1">
      <c r="A42" s="67" t="s">
        <v>69</v>
      </c>
      <c r="B42" s="56">
        <v>50.52</v>
      </c>
      <c r="C42" s="56">
        <v>34.74</v>
      </c>
      <c r="D42" s="56">
        <v>65.66</v>
      </c>
      <c r="E42" s="56">
        <v>40.74</v>
      </c>
      <c r="F42" s="56">
        <v>57.52</v>
      </c>
      <c r="G42" s="60">
        <v>49.13</v>
      </c>
      <c r="H42" s="56">
        <v>63.64</v>
      </c>
      <c r="I42" s="56">
        <v>52.63</v>
      </c>
      <c r="J42" s="56">
        <v>78.569999999999993</v>
      </c>
      <c r="K42" s="56">
        <v>62.5</v>
      </c>
      <c r="L42" s="56">
        <v>64.709999999999994</v>
      </c>
      <c r="M42" s="60">
        <v>63.6</v>
      </c>
      <c r="N42" s="56">
        <v>64.52</v>
      </c>
      <c r="O42" s="56">
        <v>0</v>
      </c>
      <c r="P42" s="56">
        <v>100</v>
      </c>
      <c r="Q42" s="56">
        <v>0</v>
      </c>
      <c r="R42" s="56">
        <v>78.430000000000007</v>
      </c>
      <c r="S42" s="60">
        <v>39.22</v>
      </c>
      <c r="T42" s="51">
        <v>57.58</v>
      </c>
      <c r="U42" s="49">
        <v>42.86</v>
      </c>
      <c r="V42" s="49">
        <v>68.42</v>
      </c>
      <c r="W42" s="49">
        <v>46.15</v>
      </c>
      <c r="X42" s="49">
        <v>65</v>
      </c>
      <c r="Y42" s="60">
        <v>55.58</v>
      </c>
      <c r="Z42" s="56">
        <v>47.5</v>
      </c>
      <c r="AA42" s="56">
        <v>52.94</v>
      </c>
      <c r="AB42" s="56">
        <v>43.48</v>
      </c>
      <c r="AC42" s="56">
        <v>46.15</v>
      </c>
      <c r="AD42" s="56">
        <v>48.78</v>
      </c>
      <c r="AE42" s="60">
        <v>47.47</v>
      </c>
      <c r="AF42" s="98">
        <v>95</v>
      </c>
      <c r="AG42" s="98">
        <v>100</v>
      </c>
      <c r="AH42" s="98">
        <v>90</v>
      </c>
      <c r="AI42" s="98">
        <v>95.24</v>
      </c>
      <c r="AJ42" s="98">
        <v>94.74</v>
      </c>
      <c r="AK42" s="99">
        <v>94.99</v>
      </c>
      <c r="AL42" s="48">
        <f t="shared" si="23"/>
        <v>58.331666666666656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52.086666666666666</v>
      </c>
      <c r="H43" s="55"/>
      <c r="I43" s="55"/>
      <c r="J43" s="55"/>
      <c r="K43" s="55"/>
      <c r="L43" s="55"/>
      <c r="M43" s="6">
        <f>AVERAGE(M37:M42)</f>
        <v>45.788333333333334</v>
      </c>
      <c r="N43" s="55"/>
      <c r="O43" s="55"/>
      <c r="P43" s="55"/>
      <c r="Q43" s="55"/>
      <c r="R43" s="55"/>
      <c r="S43" s="6">
        <f>AVERAGE(S37:S42)</f>
        <v>39.181666666666665</v>
      </c>
      <c r="T43" s="51"/>
      <c r="U43" s="49"/>
      <c r="V43" s="49"/>
      <c r="W43" s="49"/>
      <c r="X43" s="49"/>
      <c r="Y43" s="6">
        <f>AVERAGE(Y37:Y42)</f>
        <v>48.028333333333336</v>
      </c>
      <c r="Z43" s="55"/>
      <c r="AA43" s="55"/>
      <c r="AB43" s="55"/>
      <c r="AC43" s="55"/>
      <c r="AD43" s="55"/>
      <c r="AE43" s="6">
        <f>AVERAGE(AE37:AE42)</f>
        <v>45.115000000000002</v>
      </c>
      <c r="AF43" s="55"/>
      <c r="AG43" s="55"/>
      <c r="AH43" s="55"/>
      <c r="AI43" s="55"/>
      <c r="AJ43" s="55"/>
      <c r="AK43" s="6">
        <f t="shared" ref="AK43:AL43" si="24">AVERAGE(AK37:AK42)</f>
        <v>54.818333333333328</v>
      </c>
      <c r="AL43" s="57">
        <f t="shared" si="24"/>
        <v>47.503055555555562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 t="s">
        <v>62</v>
      </c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>
        <v>88.21</v>
      </c>
      <c r="C47" s="98">
        <v>86.67</v>
      </c>
      <c r="D47" s="98">
        <v>90</v>
      </c>
      <c r="E47" s="98">
        <v>88.78</v>
      </c>
      <c r="F47" s="98">
        <v>87.57</v>
      </c>
      <c r="G47" s="99">
        <v>88.17</v>
      </c>
      <c r="H47" s="56">
        <v>54.55</v>
      </c>
      <c r="I47" s="56">
        <v>46.67</v>
      </c>
      <c r="J47" s="56">
        <v>61.11</v>
      </c>
      <c r="K47" s="56">
        <v>48.28</v>
      </c>
      <c r="L47" s="56">
        <v>59.46</v>
      </c>
      <c r="M47" s="53">
        <v>53.87</v>
      </c>
      <c r="N47" s="56">
        <v>42.42</v>
      </c>
      <c r="O47" s="56">
        <v>100</v>
      </c>
      <c r="P47" s="56">
        <v>0</v>
      </c>
      <c r="Q47" s="56">
        <v>59.57</v>
      </c>
      <c r="R47" s="56">
        <v>0</v>
      </c>
      <c r="S47" s="53">
        <v>29.79</v>
      </c>
      <c r="T47" s="100">
        <v>60.61</v>
      </c>
      <c r="U47" s="101">
        <v>100</v>
      </c>
      <c r="V47" s="101">
        <v>0</v>
      </c>
      <c r="W47" s="101">
        <v>75.47</v>
      </c>
      <c r="X47" s="101">
        <v>0</v>
      </c>
      <c r="Y47" s="102">
        <v>37.74</v>
      </c>
      <c r="Z47" s="56">
        <v>72.5</v>
      </c>
      <c r="AA47" s="56">
        <v>47.62</v>
      </c>
      <c r="AB47" s="56">
        <v>100</v>
      </c>
      <c r="AC47" s="56">
        <v>64.52</v>
      </c>
      <c r="AD47" s="56">
        <v>77.55</v>
      </c>
      <c r="AE47" s="60">
        <v>71.03</v>
      </c>
      <c r="AF47" s="56">
        <v>56.41</v>
      </c>
      <c r="AG47" s="56">
        <v>55</v>
      </c>
      <c r="AH47" s="56">
        <v>57.89</v>
      </c>
      <c r="AI47" s="56">
        <v>56.41</v>
      </c>
      <c r="AJ47" s="56">
        <v>56.41</v>
      </c>
      <c r="AK47" s="56">
        <v>56.41</v>
      </c>
      <c r="AL47" s="48">
        <f t="shared" ref="AL47:AL52" si="25">AVERAGE(G47,M47,S47,Y47,AE47,AK47)</f>
        <v>56.168333333333329</v>
      </c>
    </row>
    <row r="48" spans="1:38" ht="15.75" customHeight="1">
      <c r="A48" s="67" t="s">
        <v>71</v>
      </c>
      <c r="B48" s="56">
        <v>53.85</v>
      </c>
      <c r="C48" s="56">
        <v>100</v>
      </c>
      <c r="D48" s="56">
        <v>0</v>
      </c>
      <c r="E48" s="56">
        <v>70</v>
      </c>
      <c r="F48" s="56">
        <v>0</v>
      </c>
      <c r="G48" s="53">
        <v>35</v>
      </c>
      <c r="H48" s="98">
        <v>45.45</v>
      </c>
      <c r="I48" s="98">
        <v>100</v>
      </c>
      <c r="J48" s="98">
        <v>0</v>
      </c>
      <c r="K48" s="98">
        <v>62.5</v>
      </c>
      <c r="L48" s="98">
        <v>0</v>
      </c>
      <c r="M48" s="99">
        <v>31.25</v>
      </c>
      <c r="N48" s="56">
        <v>42.42</v>
      </c>
      <c r="O48" s="56">
        <v>100</v>
      </c>
      <c r="P48" s="56">
        <v>0</v>
      </c>
      <c r="Q48" s="56">
        <v>59.57</v>
      </c>
      <c r="R48" s="56">
        <v>0</v>
      </c>
      <c r="S48" s="53">
        <v>29.79</v>
      </c>
      <c r="T48" s="100">
        <v>60.61</v>
      </c>
      <c r="U48" s="101">
        <v>100</v>
      </c>
      <c r="V48" s="101">
        <v>0</v>
      </c>
      <c r="W48" s="101">
        <v>75.47</v>
      </c>
      <c r="X48" s="101">
        <v>0</v>
      </c>
      <c r="Y48" s="102">
        <v>37.74</v>
      </c>
      <c r="Z48" s="56">
        <v>52.5</v>
      </c>
      <c r="AA48" s="56">
        <v>100</v>
      </c>
      <c r="AB48" s="56">
        <v>0</v>
      </c>
      <c r="AC48" s="56">
        <v>68.849999999999994</v>
      </c>
      <c r="AD48" s="56">
        <v>0</v>
      </c>
      <c r="AE48" s="60">
        <v>34.43</v>
      </c>
      <c r="AF48" s="56">
        <v>51.28</v>
      </c>
      <c r="AG48" s="56">
        <v>100</v>
      </c>
      <c r="AH48" s="56">
        <v>0</v>
      </c>
      <c r="AI48" s="56">
        <v>67.8</v>
      </c>
      <c r="AJ48" s="56">
        <v>0</v>
      </c>
      <c r="AK48" s="56">
        <v>33.9</v>
      </c>
      <c r="AL48" s="48">
        <f t="shared" si="25"/>
        <v>33.685000000000002</v>
      </c>
    </row>
    <row r="49" spans="1:38" ht="15.75" customHeight="1">
      <c r="A49" s="67" t="s">
        <v>72</v>
      </c>
      <c r="B49" s="56">
        <v>50.77</v>
      </c>
      <c r="C49" s="56">
        <v>53.33</v>
      </c>
      <c r="D49" s="56">
        <v>47.78</v>
      </c>
      <c r="E49" s="56">
        <v>53.85</v>
      </c>
      <c r="F49" s="56">
        <v>47.25</v>
      </c>
      <c r="G49" s="53">
        <v>50.55</v>
      </c>
      <c r="H49" s="56">
        <v>54.55</v>
      </c>
      <c r="I49" s="56">
        <v>46.67</v>
      </c>
      <c r="J49" s="56">
        <v>61.11</v>
      </c>
      <c r="K49" s="56">
        <v>48.28</v>
      </c>
      <c r="L49" s="56">
        <v>59.46</v>
      </c>
      <c r="M49" s="53">
        <v>53.87</v>
      </c>
      <c r="N49" s="98">
        <v>93.94</v>
      </c>
      <c r="O49" s="98">
        <v>92.86</v>
      </c>
      <c r="P49" s="98">
        <v>94.74</v>
      </c>
      <c r="Q49" s="98">
        <v>92.86</v>
      </c>
      <c r="R49" s="98">
        <v>94.74</v>
      </c>
      <c r="S49" s="99">
        <v>93.8</v>
      </c>
      <c r="T49" s="100">
        <v>57.58</v>
      </c>
      <c r="U49" s="101">
        <v>55</v>
      </c>
      <c r="V49" s="101">
        <v>61.54</v>
      </c>
      <c r="W49" s="101">
        <v>61.11</v>
      </c>
      <c r="X49" s="101">
        <v>53.33</v>
      </c>
      <c r="Y49" s="102">
        <v>57.22</v>
      </c>
      <c r="Z49" s="56">
        <v>47.5</v>
      </c>
      <c r="AA49" s="56">
        <v>38.1</v>
      </c>
      <c r="AB49" s="56">
        <v>57.89</v>
      </c>
      <c r="AC49" s="56">
        <v>43.24</v>
      </c>
      <c r="AD49" s="56">
        <v>51.16</v>
      </c>
      <c r="AE49" s="60">
        <v>47.2</v>
      </c>
      <c r="AF49" s="56">
        <v>51.28</v>
      </c>
      <c r="AG49" s="56">
        <v>25</v>
      </c>
      <c r="AH49" s="56">
        <v>78.95</v>
      </c>
      <c r="AI49" s="56">
        <v>34.479999999999997</v>
      </c>
      <c r="AJ49" s="56">
        <v>61.22</v>
      </c>
      <c r="AK49" s="56">
        <v>47.85</v>
      </c>
      <c r="AL49" s="48">
        <f t="shared" si="25"/>
        <v>58.414999999999999</v>
      </c>
    </row>
    <row r="50" spans="1:38" ht="15.75" customHeight="1">
      <c r="A50" s="67" t="s">
        <v>73</v>
      </c>
      <c r="B50" s="56">
        <v>45.13</v>
      </c>
      <c r="C50" s="56">
        <v>7.62</v>
      </c>
      <c r="D50" s="56">
        <v>88.89</v>
      </c>
      <c r="E50" s="56">
        <v>13.01</v>
      </c>
      <c r="F50" s="56">
        <v>59.93</v>
      </c>
      <c r="G50" s="53">
        <v>36.47</v>
      </c>
      <c r="H50" s="56">
        <v>57.58</v>
      </c>
      <c r="I50" s="56">
        <v>6.67</v>
      </c>
      <c r="J50" s="56">
        <v>100</v>
      </c>
      <c r="K50" s="56">
        <v>12.5</v>
      </c>
      <c r="L50" s="56">
        <v>72</v>
      </c>
      <c r="M50" s="53">
        <v>42.25</v>
      </c>
      <c r="N50" s="56">
        <v>57.58</v>
      </c>
      <c r="O50" s="56">
        <v>0</v>
      </c>
      <c r="P50" s="56">
        <v>100</v>
      </c>
      <c r="Q50" s="56">
        <v>0</v>
      </c>
      <c r="R50" s="56">
        <v>73.08</v>
      </c>
      <c r="S50" s="53">
        <v>36.54</v>
      </c>
      <c r="T50" s="103">
        <v>96.97</v>
      </c>
      <c r="U50" s="104">
        <v>95</v>
      </c>
      <c r="V50" s="104">
        <v>100</v>
      </c>
      <c r="W50" s="104">
        <v>97.44</v>
      </c>
      <c r="X50" s="104">
        <v>96.3</v>
      </c>
      <c r="Y50" s="105">
        <v>96.87</v>
      </c>
      <c r="Z50" s="56">
        <v>40</v>
      </c>
      <c r="AA50" s="56">
        <v>4.76</v>
      </c>
      <c r="AB50" s="56">
        <v>78.95</v>
      </c>
      <c r="AC50" s="56">
        <v>7.69</v>
      </c>
      <c r="AD50" s="56">
        <v>55.56</v>
      </c>
      <c r="AE50" s="60">
        <v>31.62</v>
      </c>
      <c r="AF50" s="56">
        <v>51.28</v>
      </c>
      <c r="AG50" s="56">
        <v>5</v>
      </c>
      <c r="AH50" s="56">
        <v>100</v>
      </c>
      <c r="AI50" s="56">
        <v>9.52</v>
      </c>
      <c r="AJ50" s="56">
        <v>66.67</v>
      </c>
      <c r="AK50" s="56">
        <v>38.1</v>
      </c>
      <c r="AL50" s="48">
        <f t="shared" si="25"/>
        <v>46.975000000000001</v>
      </c>
    </row>
    <row r="51" spans="1:38" ht="15.75" customHeight="1">
      <c r="A51" s="67" t="s">
        <v>74</v>
      </c>
      <c r="B51" s="56">
        <v>46.15</v>
      </c>
      <c r="C51" s="56">
        <v>0.95</v>
      </c>
      <c r="D51" s="56">
        <v>98.89</v>
      </c>
      <c r="E51" s="56">
        <v>1.87</v>
      </c>
      <c r="F51" s="56">
        <v>62.9</v>
      </c>
      <c r="G51" s="60">
        <v>32.380000000000003</v>
      </c>
      <c r="H51" s="56">
        <v>54.55</v>
      </c>
      <c r="I51" s="56">
        <v>0</v>
      </c>
      <c r="J51" s="56">
        <v>100</v>
      </c>
      <c r="K51" s="56">
        <v>0</v>
      </c>
      <c r="L51" s="56">
        <v>70.59</v>
      </c>
      <c r="M51" s="60">
        <v>35.29</v>
      </c>
      <c r="N51" s="56">
        <v>57.58</v>
      </c>
      <c r="O51" s="56">
        <v>0</v>
      </c>
      <c r="P51" s="56">
        <v>100</v>
      </c>
      <c r="Q51" s="56">
        <v>0</v>
      </c>
      <c r="R51" s="56">
        <v>73.08</v>
      </c>
      <c r="S51" s="60">
        <v>36.54</v>
      </c>
      <c r="T51" s="51">
        <v>30.3</v>
      </c>
      <c r="U51" s="49">
        <v>0</v>
      </c>
      <c r="V51" s="49">
        <v>76.92</v>
      </c>
      <c r="W51" s="49">
        <v>0</v>
      </c>
      <c r="X51" s="49">
        <v>46.51</v>
      </c>
      <c r="Y51" s="60">
        <v>23.26</v>
      </c>
      <c r="Z51" s="98">
        <v>85</v>
      </c>
      <c r="AA51" s="98">
        <v>85.71</v>
      </c>
      <c r="AB51" s="98">
        <v>84.21</v>
      </c>
      <c r="AC51" s="98">
        <v>85.71</v>
      </c>
      <c r="AD51" s="98">
        <v>84.21</v>
      </c>
      <c r="AE51" s="99">
        <v>84.96</v>
      </c>
      <c r="AF51" s="56">
        <v>71.790000000000006</v>
      </c>
      <c r="AG51" s="56">
        <v>60</v>
      </c>
      <c r="AH51" s="56">
        <v>84.21</v>
      </c>
      <c r="AI51" s="56">
        <v>68.569999999999993</v>
      </c>
      <c r="AJ51" s="56">
        <v>74.42</v>
      </c>
      <c r="AK51" s="56">
        <v>71.5</v>
      </c>
      <c r="AL51" s="48">
        <f t="shared" si="25"/>
        <v>47.321666666666665</v>
      </c>
    </row>
    <row r="52" spans="1:38" ht="15.75" customHeight="1">
      <c r="A52" s="67" t="s">
        <v>75</v>
      </c>
      <c r="B52" s="56">
        <v>53.33</v>
      </c>
      <c r="C52" s="56">
        <v>93.33</v>
      </c>
      <c r="D52" s="56">
        <v>6.67</v>
      </c>
      <c r="E52" s="56">
        <v>68.290000000000006</v>
      </c>
      <c r="F52" s="56">
        <v>11.65</v>
      </c>
      <c r="G52" s="60">
        <v>39.97</v>
      </c>
      <c r="H52" s="56">
        <v>45.45</v>
      </c>
      <c r="I52" s="56">
        <v>86.67</v>
      </c>
      <c r="J52" s="56">
        <v>11.11</v>
      </c>
      <c r="K52" s="56">
        <v>59.09</v>
      </c>
      <c r="L52" s="56">
        <v>18.18</v>
      </c>
      <c r="M52" s="60">
        <v>38.64</v>
      </c>
      <c r="N52" s="56">
        <v>51.52</v>
      </c>
      <c r="O52" s="56">
        <v>7.14</v>
      </c>
      <c r="P52" s="56">
        <v>84.21</v>
      </c>
      <c r="Q52" s="56">
        <v>11.11</v>
      </c>
      <c r="R52" s="56">
        <v>66.67</v>
      </c>
      <c r="S52" s="60">
        <v>38.89</v>
      </c>
      <c r="T52" s="51">
        <v>42.42</v>
      </c>
      <c r="U52" s="49">
        <v>30</v>
      </c>
      <c r="V52" s="49">
        <v>61.54</v>
      </c>
      <c r="W52" s="49">
        <v>38.71</v>
      </c>
      <c r="X52" s="49">
        <v>45.71</v>
      </c>
      <c r="Y52" s="60">
        <v>42.21</v>
      </c>
      <c r="Z52" s="56">
        <v>75</v>
      </c>
      <c r="AA52" s="56">
        <v>95.24</v>
      </c>
      <c r="AB52" s="56">
        <v>52.63</v>
      </c>
      <c r="AC52" s="56">
        <v>80</v>
      </c>
      <c r="AD52" s="56">
        <v>66.67</v>
      </c>
      <c r="AE52" s="60">
        <v>73.33</v>
      </c>
      <c r="AF52" s="98">
        <v>84.62</v>
      </c>
      <c r="AG52" s="98">
        <v>85</v>
      </c>
      <c r="AH52" s="98">
        <v>84.21</v>
      </c>
      <c r="AI52" s="98">
        <v>85</v>
      </c>
      <c r="AJ52" s="98">
        <v>84.21</v>
      </c>
      <c r="AK52" s="99">
        <v>84.61</v>
      </c>
      <c r="AL52" s="48">
        <f t="shared" si="25"/>
        <v>52.94166666666667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47.089999999999996</v>
      </c>
      <c r="H53" s="67"/>
      <c r="I53" s="67"/>
      <c r="J53" s="67"/>
      <c r="K53" s="55"/>
      <c r="L53" s="55"/>
      <c r="M53" s="6">
        <f>AVERAGE(M47:M52)</f>
        <v>42.528333333333336</v>
      </c>
      <c r="N53" s="67"/>
      <c r="O53" s="67"/>
      <c r="P53" s="67"/>
      <c r="Q53" s="55"/>
      <c r="R53" s="55"/>
      <c r="S53" s="6">
        <f>AVERAGE(S47:S52)</f>
        <v>44.224999999999994</v>
      </c>
      <c r="T53" s="68"/>
      <c r="U53" s="106"/>
      <c r="V53" s="106"/>
      <c r="W53" s="49"/>
      <c r="X53" s="49"/>
      <c r="Y53" s="6">
        <f>AVERAGE(Y47:Y52)</f>
        <v>49.173333333333325</v>
      </c>
      <c r="Z53" s="67"/>
      <c r="AA53" s="67"/>
      <c r="AB53" s="67"/>
      <c r="AC53" s="67"/>
      <c r="AD53" s="67"/>
      <c r="AE53" s="6">
        <f>AVERAGE(AE47:AE52)</f>
        <v>57.094999999999999</v>
      </c>
      <c r="AF53" s="67"/>
      <c r="AG53" s="67"/>
      <c r="AH53" s="67"/>
      <c r="AI53" s="55"/>
      <c r="AJ53" s="55"/>
      <c r="AK53" s="6">
        <f t="shared" ref="AK53:AL53" si="26">AVERAGE(AK47:AK52)</f>
        <v>55.395000000000003</v>
      </c>
      <c r="AL53" s="57">
        <f t="shared" si="26"/>
        <v>49.251111111111108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86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65.63</v>
      </c>
      <c r="I58" s="56">
        <v>76.92</v>
      </c>
      <c r="J58" s="56">
        <v>57.89</v>
      </c>
      <c r="K58" s="56">
        <v>64.52</v>
      </c>
      <c r="L58" s="56">
        <v>66.67</v>
      </c>
      <c r="M58" s="53">
        <v>65.59</v>
      </c>
      <c r="N58" s="56">
        <v>75.86</v>
      </c>
      <c r="O58" s="56">
        <v>95.24</v>
      </c>
      <c r="P58" s="56">
        <v>25</v>
      </c>
      <c r="Q58" s="56">
        <v>85.11</v>
      </c>
      <c r="R58" s="56">
        <v>36.36</v>
      </c>
      <c r="S58" s="53">
        <v>60.74</v>
      </c>
      <c r="T58" s="100">
        <v>57.58</v>
      </c>
      <c r="U58" s="101">
        <v>58.82</v>
      </c>
      <c r="V58" s="101">
        <v>56.25</v>
      </c>
      <c r="W58" s="101">
        <v>58.82</v>
      </c>
      <c r="X58" s="101">
        <v>56.25</v>
      </c>
      <c r="Y58" s="102">
        <v>57.54</v>
      </c>
      <c r="Z58" s="56">
        <v>45</v>
      </c>
      <c r="AA58" s="56">
        <v>27.27</v>
      </c>
      <c r="AB58" s="56">
        <v>66.67</v>
      </c>
      <c r="AC58" s="56">
        <v>35.29</v>
      </c>
      <c r="AD58" s="56">
        <v>52.17</v>
      </c>
      <c r="AE58" s="60">
        <v>43.73</v>
      </c>
      <c r="AF58" s="56">
        <v>52.5</v>
      </c>
      <c r="AG58" s="56">
        <v>46.67</v>
      </c>
      <c r="AH58" s="56">
        <v>56</v>
      </c>
      <c r="AI58" s="56">
        <v>42.42</v>
      </c>
      <c r="AJ58" s="56">
        <v>59.57</v>
      </c>
      <c r="AK58" s="56">
        <v>51</v>
      </c>
      <c r="AL58" s="48">
        <f t="shared" ref="AL58:AL63" si="27">AVERAGE(G58,M58,S58,Y58,AE58,AK58)</f>
        <v>55.720000000000006</v>
      </c>
    </row>
    <row r="59" spans="1:38" ht="15.75" customHeight="1">
      <c r="A59" s="67" t="s">
        <v>54</v>
      </c>
      <c r="B59" s="56">
        <v>54.87</v>
      </c>
      <c r="C59" s="56">
        <v>100</v>
      </c>
      <c r="D59" s="56">
        <v>2.2200000000000002</v>
      </c>
      <c r="E59" s="56">
        <v>70.47</v>
      </c>
      <c r="F59" s="56">
        <v>4.3499999999999996</v>
      </c>
      <c r="G59" s="53">
        <v>37.409999999999997</v>
      </c>
      <c r="H59" s="98"/>
      <c r="I59" s="98"/>
      <c r="J59" s="98"/>
      <c r="K59" s="98"/>
      <c r="L59" s="98"/>
      <c r="M59" s="99"/>
      <c r="N59" s="56">
        <v>62.07</v>
      </c>
      <c r="O59" s="56">
        <v>85.71</v>
      </c>
      <c r="P59" s="56">
        <v>0</v>
      </c>
      <c r="Q59" s="56">
        <v>76.599999999999994</v>
      </c>
      <c r="R59" s="56">
        <v>0</v>
      </c>
      <c r="S59" s="53">
        <v>38.299999999999997</v>
      </c>
      <c r="T59" s="100">
        <v>57.58</v>
      </c>
      <c r="U59" s="101">
        <v>100</v>
      </c>
      <c r="V59" s="101">
        <v>12.5</v>
      </c>
      <c r="W59" s="101">
        <v>70.83</v>
      </c>
      <c r="X59" s="101">
        <v>22.22</v>
      </c>
      <c r="Y59" s="102">
        <v>46.53</v>
      </c>
      <c r="Z59" s="56">
        <v>52.5</v>
      </c>
      <c r="AA59" s="56">
        <v>86.36</v>
      </c>
      <c r="AB59" s="56">
        <v>11.11</v>
      </c>
      <c r="AC59" s="56">
        <v>66.67</v>
      </c>
      <c r="AD59" s="56">
        <v>17.39</v>
      </c>
      <c r="AE59" s="60">
        <v>42.03</v>
      </c>
      <c r="AF59" s="56">
        <v>45</v>
      </c>
      <c r="AG59" s="56">
        <v>53.33</v>
      </c>
      <c r="AH59" s="56">
        <v>40</v>
      </c>
      <c r="AI59" s="56">
        <v>42.11</v>
      </c>
      <c r="AJ59" s="56">
        <v>47.62</v>
      </c>
      <c r="AK59" s="56">
        <v>44.86</v>
      </c>
      <c r="AL59" s="48">
        <f t="shared" si="27"/>
        <v>41.826000000000001</v>
      </c>
    </row>
    <row r="60" spans="1:38" ht="15.75" customHeight="1">
      <c r="A60" s="67" t="s">
        <v>55</v>
      </c>
      <c r="B60" s="56">
        <v>46.15</v>
      </c>
      <c r="C60" s="56">
        <v>0.95</v>
      </c>
      <c r="D60" s="56">
        <v>98.89</v>
      </c>
      <c r="E60" s="56">
        <v>1.87</v>
      </c>
      <c r="F60" s="56">
        <v>62.9</v>
      </c>
      <c r="G60" s="53">
        <v>32.380000000000003</v>
      </c>
      <c r="H60" s="56">
        <v>62.5</v>
      </c>
      <c r="I60" s="56">
        <v>7.69</v>
      </c>
      <c r="J60" s="56">
        <v>100</v>
      </c>
      <c r="K60" s="56">
        <v>14.29</v>
      </c>
      <c r="L60" s="56">
        <v>76</v>
      </c>
      <c r="M60" s="53">
        <v>45.14</v>
      </c>
      <c r="N60" s="98"/>
      <c r="O60" s="98"/>
      <c r="P60" s="98"/>
      <c r="Q60" s="98"/>
      <c r="R60" s="98"/>
      <c r="S60" s="99"/>
      <c r="T60" s="100">
        <v>51.52</v>
      </c>
      <c r="U60" s="101">
        <v>5.88</v>
      </c>
      <c r="V60" s="101">
        <v>100</v>
      </c>
      <c r="W60" s="101">
        <v>11.11</v>
      </c>
      <c r="X60" s="101">
        <v>66.67</v>
      </c>
      <c r="Y60" s="102">
        <v>38.89</v>
      </c>
      <c r="Z60" s="56">
        <v>42.5</v>
      </c>
      <c r="AA60" s="56">
        <v>0</v>
      </c>
      <c r="AB60" s="56">
        <v>94.44</v>
      </c>
      <c r="AC60" s="56">
        <v>0</v>
      </c>
      <c r="AD60" s="56">
        <v>59.65</v>
      </c>
      <c r="AE60" s="60">
        <v>29.82</v>
      </c>
      <c r="AF60" s="56">
        <v>55</v>
      </c>
      <c r="AG60" s="56">
        <v>13.33</v>
      </c>
      <c r="AH60" s="56">
        <v>80</v>
      </c>
      <c r="AI60" s="56">
        <v>18.18</v>
      </c>
      <c r="AJ60" s="56">
        <v>68.97</v>
      </c>
      <c r="AK60" s="56">
        <v>43.57</v>
      </c>
      <c r="AL60" s="48">
        <f t="shared" si="27"/>
        <v>37.96</v>
      </c>
    </row>
    <row r="61" spans="1:38" ht="13">
      <c r="A61" s="67" t="s">
        <v>56</v>
      </c>
      <c r="B61" s="56">
        <v>46.15</v>
      </c>
      <c r="C61" s="56">
        <v>0</v>
      </c>
      <c r="D61" s="56">
        <v>100</v>
      </c>
      <c r="E61" s="56">
        <v>0</v>
      </c>
      <c r="F61" s="56">
        <v>63.16</v>
      </c>
      <c r="G61" s="53">
        <v>31.58</v>
      </c>
      <c r="H61" s="56">
        <v>59.38</v>
      </c>
      <c r="I61" s="56">
        <v>0</v>
      </c>
      <c r="J61" s="56">
        <v>100</v>
      </c>
      <c r="K61" s="56">
        <v>0</v>
      </c>
      <c r="L61" s="56">
        <v>74.510000000000005</v>
      </c>
      <c r="M61" s="60">
        <v>37.25</v>
      </c>
      <c r="N61" s="56">
        <v>27.59</v>
      </c>
      <c r="O61" s="56">
        <v>0</v>
      </c>
      <c r="P61" s="56">
        <v>100</v>
      </c>
      <c r="Q61" s="56">
        <v>0</v>
      </c>
      <c r="R61" s="56">
        <v>43.24</v>
      </c>
      <c r="S61" s="53">
        <v>21.62</v>
      </c>
      <c r="T61" s="103"/>
      <c r="U61" s="104"/>
      <c r="V61" s="104"/>
      <c r="W61" s="104"/>
      <c r="X61" s="104"/>
      <c r="Y61" s="105"/>
      <c r="Z61" s="56">
        <v>45</v>
      </c>
      <c r="AA61" s="56">
        <v>0</v>
      </c>
      <c r="AB61" s="56">
        <v>100</v>
      </c>
      <c r="AC61" s="56">
        <v>0</v>
      </c>
      <c r="AD61" s="56">
        <v>62.07</v>
      </c>
      <c r="AE61" s="60">
        <v>31.03</v>
      </c>
      <c r="AF61" s="56">
        <v>62.5</v>
      </c>
      <c r="AG61" s="56">
        <v>0</v>
      </c>
      <c r="AH61" s="56">
        <v>100</v>
      </c>
      <c r="AI61" s="56">
        <v>0</v>
      </c>
      <c r="AJ61" s="56">
        <v>76.92</v>
      </c>
      <c r="AK61" s="56">
        <v>38.46</v>
      </c>
      <c r="AL61" s="48">
        <f t="shared" si="27"/>
        <v>31.988</v>
      </c>
    </row>
    <row r="62" spans="1:38" ht="13">
      <c r="A62" s="67" t="s">
        <v>57</v>
      </c>
      <c r="B62" s="56">
        <v>47.69</v>
      </c>
      <c r="C62" s="56">
        <v>7.62</v>
      </c>
      <c r="D62" s="56">
        <v>94.44</v>
      </c>
      <c r="E62" s="56">
        <v>13.56</v>
      </c>
      <c r="F62" s="56">
        <v>62.5</v>
      </c>
      <c r="G62" s="60">
        <v>38.03</v>
      </c>
      <c r="H62" s="56">
        <v>43.75</v>
      </c>
      <c r="I62" s="56">
        <v>7.69</v>
      </c>
      <c r="J62" s="56">
        <v>68.42</v>
      </c>
      <c r="K62" s="56">
        <v>10</v>
      </c>
      <c r="L62" s="56">
        <v>59.09</v>
      </c>
      <c r="M62" s="60">
        <v>34.549999999999997</v>
      </c>
      <c r="N62" s="56">
        <v>27.59</v>
      </c>
      <c r="O62" s="56">
        <v>0</v>
      </c>
      <c r="P62" s="56">
        <v>100</v>
      </c>
      <c r="Q62" s="56">
        <v>0</v>
      </c>
      <c r="R62" s="56">
        <v>43.24</v>
      </c>
      <c r="S62" s="60">
        <v>21.62</v>
      </c>
      <c r="T62" s="51">
        <v>42.42</v>
      </c>
      <c r="U62" s="49">
        <v>0</v>
      </c>
      <c r="V62" s="49">
        <v>87.5</v>
      </c>
      <c r="W62" s="49">
        <v>0</v>
      </c>
      <c r="X62" s="49">
        <v>59.57</v>
      </c>
      <c r="Y62" s="60">
        <v>29.79</v>
      </c>
      <c r="Z62" s="98"/>
      <c r="AA62" s="98"/>
      <c r="AB62" s="98"/>
      <c r="AC62" s="98"/>
      <c r="AD62" s="98"/>
      <c r="AE62" s="99"/>
      <c r="AF62" s="56">
        <v>65</v>
      </c>
      <c r="AG62" s="56">
        <v>13.33</v>
      </c>
      <c r="AH62" s="56">
        <v>96</v>
      </c>
      <c r="AI62" s="56">
        <v>22.22</v>
      </c>
      <c r="AJ62" s="56">
        <v>77.42</v>
      </c>
      <c r="AK62" s="56">
        <v>49.82</v>
      </c>
      <c r="AL62" s="48">
        <f t="shared" si="27"/>
        <v>34.762</v>
      </c>
    </row>
    <row r="63" spans="1:38" ht="13">
      <c r="A63" s="67" t="s">
        <v>58</v>
      </c>
      <c r="B63" s="56">
        <v>54.36</v>
      </c>
      <c r="C63" s="56">
        <v>56.19</v>
      </c>
      <c r="D63" s="56">
        <v>52.22</v>
      </c>
      <c r="E63" s="56">
        <v>57</v>
      </c>
      <c r="F63" s="56">
        <v>51.37</v>
      </c>
      <c r="G63" s="60">
        <v>54.19</v>
      </c>
      <c r="H63" s="56">
        <v>56.25</v>
      </c>
      <c r="I63" s="56">
        <v>92.31</v>
      </c>
      <c r="J63" s="56">
        <v>31.58</v>
      </c>
      <c r="K63" s="56">
        <v>63.16</v>
      </c>
      <c r="L63" s="56">
        <v>46.15</v>
      </c>
      <c r="M63" s="60">
        <v>54.66</v>
      </c>
      <c r="N63" s="56">
        <v>44.83</v>
      </c>
      <c r="O63" s="56">
        <v>38.1</v>
      </c>
      <c r="P63" s="56">
        <v>62.5</v>
      </c>
      <c r="Q63" s="56">
        <v>50</v>
      </c>
      <c r="R63" s="56">
        <v>38.46</v>
      </c>
      <c r="S63" s="60">
        <v>44.23</v>
      </c>
      <c r="T63" s="51">
        <v>51.52</v>
      </c>
      <c r="U63" s="49">
        <v>41.18</v>
      </c>
      <c r="V63" s="49">
        <v>62.5</v>
      </c>
      <c r="W63" s="49">
        <v>46.67</v>
      </c>
      <c r="X63" s="49">
        <v>55.56</v>
      </c>
      <c r="Y63" s="60">
        <v>51.11</v>
      </c>
      <c r="Z63" s="56">
        <v>65</v>
      </c>
      <c r="AA63" s="56">
        <v>77.27</v>
      </c>
      <c r="AB63" s="56">
        <v>50</v>
      </c>
      <c r="AC63" s="56">
        <v>70.83</v>
      </c>
      <c r="AD63" s="56">
        <v>56.25</v>
      </c>
      <c r="AE63" s="60">
        <v>63.54</v>
      </c>
      <c r="AF63" s="98"/>
      <c r="AG63" s="98"/>
      <c r="AH63" s="98"/>
      <c r="AI63" s="98"/>
      <c r="AJ63" s="98"/>
      <c r="AK63" s="99"/>
      <c r="AL63" s="48">
        <f t="shared" si="27"/>
        <v>53.546000000000006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38.717999999999996</v>
      </c>
      <c r="H64" s="55"/>
      <c r="I64" s="55"/>
      <c r="J64" s="55"/>
      <c r="K64" s="55"/>
      <c r="L64" s="55"/>
      <c r="M64" s="6">
        <f>AVERAGE(M58:M63)</f>
        <v>47.438000000000002</v>
      </c>
      <c r="N64" s="55"/>
      <c r="O64" s="55"/>
      <c r="P64" s="55"/>
      <c r="Q64" s="55"/>
      <c r="R64" s="55"/>
      <c r="S64" s="6">
        <f>AVERAGE(S58:S63)</f>
        <v>37.302</v>
      </c>
      <c r="T64" s="51"/>
      <c r="U64" s="49"/>
      <c r="V64" s="49"/>
      <c r="W64" s="49"/>
      <c r="X64" s="49"/>
      <c r="Y64" s="6">
        <f>AVERAGE(Y58:Y63)</f>
        <v>44.771999999999991</v>
      </c>
      <c r="Z64" s="55"/>
      <c r="AA64" s="55"/>
      <c r="AB64" s="55"/>
      <c r="AC64" s="55"/>
      <c r="AD64" s="55"/>
      <c r="AE64" s="6">
        <f>AVERAGE(AE58:AE63)</f>
        <v>42.029999999999994</v>
      </c>
      <c r="AF64" s="55"/>
      <c r="AG64" s="55"/>
      <c r="AH64" s="55"/>
      <c r="AI64" s="55"/>
      <c r="AJ64" s="55"/>
      <c r="AK64" s="6">
        <f t="shared" ref="AK64:AL64" si="28">AVERAGE(AK58:AK63)</f>
        <v>45.542000000000002</v>
      </c>
      <c r="AL64" s="57">
        <f t="shared" si="28"/>
        <v>42.63366666666667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63.64</v>
      </c>
      <c r="I68" s="56">
        <v>63.16</v>
      </c>
      <c r="J68" s="56">
        <v>64.290000000000006</v>
      </c>
      <c r="K68" s="56">
        <v>66.67</v>
      </c>
      <c r="L68" s="56">
        <v>60</v>
      </c>
      <c r="M68" s="53">
        <v>63.33</v>
      </c>
      <c r="N68" s="56">
        <v>54.84</v>
      </c>
      <c r="O68" s="56">
        <v>54.55</v>
      </c>
      <c r="P68" s="56">
        <v>55</v>
      </c>
      <c r="Q68" s="56">
        <v>46.15</v>
      </c>
      <c r="R68" s="56">
        <v>61.11</v>
      </c>
      <c r="S68" s="53">
        <v>53.63</v>
      </c>
      <c r="T68" s="100">
        <v>57.58</v>
      </c>
      <c r="U68" s="101">
        <v>0</v>
      </c>
      <c r="V68" s="101">
        <v>100</v>
      </c>
      <c r="W68" s="101">
        <v>0</v>
      </c>
      <c r="X68" s="101">
        <v>73.08</v>
      </c>
      <c r="Y68" s="102">
        <v>36.54</v>
      </c>
      <c r="Z68" s="56">
        <v>60</v>
      </c>
      <c r="AA68" s="56">
        <v>23.53</v>
      </c>
      <c r="AB68" s="56">
        <v>86.96</v>
      </c>
      <c r="AC68" s="56">
        <v>33.33</v>
      </c>
      <c r="AD68" s="56">
        <v>71.430000000000007</v>
      </c>
      <c r="AE68" s="60">
        <v>52.38</v>
      </c>
      <c r="AF68" s="56">
        <v>42.5</v>
      </c>
      <c r="AG68" s="56">
        <v>20</v>
      </c>
      <c r="AH68" s="56">
        <v>65</v>
      </c>
      <c r="AI68" s="56">
        <v>25.81</v>
      </c>
      <c r="AJ68" s="56">
        <v>53.06</v>
      </c>
      <c r="AK68" s="56">
        <v>39.43</v>
      </c>
      <c r="AL68" s="48">
        <f t="shared" ref="AL68:AL73" si="29">AVERAGE(G68,M68,S68,Y68,AE68,AK68)</f>
        <v>49.061999999999998</v>
      </c>
    </row>
    <row r="69" spans="1:38" ht="13">
      <c r="A69" s="67" t="s">
        <v>65</v>
      </c>
      <c r="B69" s="56">
        <v>53.61</v>
      </c>
      <c r="C69" s="56">
        <v>66.319999999999993</v>
      </c>
      <c r="D69" s="56">
        <v>41.41</v>
      </c>
      <c r="E69" s="56">
        <v>58.33</v>
      </c>
      <c r="F69" s="56">
        <v>47.67</v>
      </c>
      <c r="G69" s="53">
        <v>53</v>
      </c>
      <c r="H69" s="98"/>
      <c r="I69" s="98"/>
      <c r="J69" s="98"/>
      <c r="K69" s="98"/>
      <c r="L69" s="98"/>
      <c r="M69" s="99"/>
      <c r="N69" s="56">
        <v>35.479999999999997</v>
      </c>
      <c r="O69" s="56">
        <v>90.91</v>
      </c>
      <c r="P69" s="56">
        <v>5</v>
      </c>
      <c r="Q69" s="56">
        <v>50</v>
      </c>
      <c r="R69" s="56">
        <v>9.09</v>
      </c>
      <c r="S69" s="53">
        <v>29.55</v>
      </c>
      <c r="T69" s="100">
        <v>45.45</v>
      </c>
      <c r="U69" s="101">
        <v>92.86</v>
      </c>
      <c r="V69" s="101">
        <v>10.53</v>
      </c>
      <c r="W69" s="101">
        <v>59.09</v>
      </c>
      <c r="X69" s="101">
        <v>18.18</v>
      </c>
      <c r="Y69" s="102">
        <v>38.64</v>
      </c>
      <c r="Z69" s="56">
        <v>52.5</v>
      </c>
      <c r="AA69" s="56">
        <v>11.76</v>
      </c>
      <c r="AB69" s="56">
        <v>82.61</v>
      </c>
      <c r="AC69" s="56">
        <v>17.39</v>
      </c>
      <c r="AD69" s="56">
        <v>66.67</v>
      </c>
      <c r="AE69" s="60">
        <v>42.03</v>
      </c>
      <c r="AF69" s="56">
        <v>55</v>
      </c>
      <c r="AG69" s="56">
        <v>75</v>
      </c>
      <c r="AH69" s="56">
        <v>35</v>
      </c>
      <c r="AI69" s="56">
        <v>62.5</v>
      </c>
      <c r="AJ69" s="56">
        <v>43.75</v>
      </c>
      <c r="AK69" s="56">
        <v>53.13</v>
      </c>
      <c r="AL69" s="48">
        <f t="shared" si="29"/>
        <v>43.269999999999996</v>
      </c>
    </row>
    <row r="70" spans="1:38" ht="13">
      <c r="A70" s="67" t="s">
        <v>66</v>
      </c>
      <c r="B70" s="56">
        <v>51.03</v>
      </c>
      <c r="C70" s="56">
        <v>0</v>
      </c>
      <c r="D70" s="56">
        <v>100</v>
      </c>
      <c r="E70" s="56">
        <v>0</v>
      </c>
      <c r="F70" s="56">
        <v>67.58</v>
      </c>
      <c r="G70" s="53">
        <v>33.79</v>
      </c>
      <c r="H70" s="56">
        <v>42.42</v>
      </c>
      <c r="I70" s="56">
        <v>0</v>
      </c>
      <c r="J70" s="56">
        <v>100</v>
      </c>
      <c r="K70" s="56">
        <v>0</v>
      </c>
      <c r="L70" s="56">
        <v>59.57</v>
      </c>
      <c r="M70" s="53">
        <v>29.79</v>
      </c>
      <c r="N70" s="98"/>
      <c r="O70" s="98"/>
      <c r="P70" s="98"/>
      <c r="Q70" s="98"/>
      <c r="R70" s="98"/>
      <c r="S70" s="99"/>
      <c r="T70" s="100">
        <v>57.58</v>
      </c>
      <c r="U70" s="101">
        <v>0</v>
      </c>
      <c r="V70" s="101">
        <v>100</v>
      </c>
      <c r="W70" s="101">
        <v>0</v>
      </c>
      <c r="X70" s="101">
        <v>73.08</v>
      </c>
      <c r="Y70" s="102">
        <v>36.54</v>
      </c>
      <c r="Z70" s="56">
        <v>57.5</v>
      </c>
      <c r="AA70" s="56">
        <v>0</v>
      </c>
      <c r="AB70" s="56">
        <v>100</v>
      </c>
      <c r="AC70" s="56">
        <v>0</v>
      </c>
      <c r="AD70" s="56">
        <v>73.02</v>
      </c>
      <c r="AE70" s="60">
        <v>36.51</v>
      </c>
      <c r="AF70" s="56">
        <v>50</v>
      </c>
      <c r="AG70" s="56">
        <v>10</v>
      </c>
      <c r="AH70" s="56">
        <v>90</v>
      </c>
      <c r="AI70" s="56">
        <v>16.670000000000002</v>
      </c>
      <c r="AJ70" s="56">
        <v>64.290000000000006</v>
      </c>
      <c r="AK70" s="56">
        <v>40.479999999999997</v>
      </c>
      <c r="AL70" s="48">
        <f t="shared" si="29"/>
        <v>35.421999999999997</v>
      </c>
    </row>
    <row r="71" spans="1:38" ht="13">
      <c r="A71" s="67" t="s">
        <v>67</v>
      </c>
      <c r="B71" s="56">
        <v>51.55</v>
      </c>
      <c r="C71" s="56">
        <v>28.42</v>
      </c>
      <c r="D71" s="56">
        <v>73.739999999999995</v>
      </c>
      <c r="E71" s="56">
        <v>36.49</v>
      </c>
      <c r="F71" s="56">
        <v>60.83</v>
      </c>
      <c r="G71" s="53">
        <v>48.66</v>
      </c>
      <c r="H71" s="56">
        <v>45.45</v>
      </c>
      <c r="I71" s="56">
        <v>15.79</v>
      </c>
      <c r="J71" s="56">
        <v>85.71</v>
      </c>
      <c r="K71" s="56">
        <v>25</v>
      </c>
      <c r="L71" s="56">
        <v>57.14</v>
      </c>
      <c r="M71" s="60">
        <v>41.07</v>
      </c>
      <c r="N71" s="56">
        <v>35.479999999999997</v>
      </c>
      <c r="O71" s="56">
        <v>100</v>
      </c>
      <c r="P71" s="56">
        <v>0</v>
      </c>
      <c r="Q71" s="56">
        <v>52.38</v>
      </c>
      <c r="R71" s="56">
        <v>0</v>
      </c>
      <c r="S71" s="53">
        <v>26.19</v>
      </c>
      <c r="T71" s="103"/>
      <c r="U71" s="104"/>
      <c r="V71" s="104"/>
      <c r="W71" s="104"/>
      <c r="X71" s="104"/>
      <c r="Y71" s="105"/>
      <c r="Z71" s="56">
        <v>30</v>
      </c>
      <c r="AA71" s="56">
        <v>23.53</v>
      </c>
      <c r="AB71" s="56">
        <v>34.78</v>
      </c>
      <c r="AC71" s="56">
        <v>22.22</v>
      </c>
      <c r="AD71" s="56">
        <v>36.36</v>
      </c>
      <c r="AE71" s="60">
        <v>29.29</v>
      </c>
      <c r="AF71" s="56">
        <v>40</v>
      </c>
      <c r="AG71" s="56">
        <v>70</v>
      </c>
      <c r="AH71" s="56">
        <v>10</v>
      </c>
      <c r="AI71" s="56">
        <v>53.85</v>
      </c>
      <c r="AJ71" s="56">
        <v>14.29</v>
      </c>
      <c r="AK71" s="56">
        <v>34.07</v>
      </c>
      <c r="AL71" s="48">
        <f t="shared" si="29"/>
        <v>35.855999999999995</v>
      </c>
    </row>
    <row r="72" spans="1:38" ht="13">
      <c r="A72" s="67" t="s">
        <v>68</v>
      </c>
      <c r="B72" s="56">
        <v>52.06</v>
      </c>
      <c r="C72" s="56">
        <v>78.95</v>
      </c>
      <c r="D72" s="56">
        <v>26.26</v>
      </c>
      <c r="E72" s="56">
        <v>61.73</v>
      </c>
      <c r="F72" s="56">
        <v>35.86</v>
      </c>
      <c r="G72" s="60">
        <v>48.8</v>
      </c>
      <c r="H72" s="56">
        <v>66.67</v>
      </c>
      <c r="I72" s="56">
        <v>84.21</v>
      </c>
      <c r="J72" s="56">
        <v>42.86</v>
      </c>
      <c r="K72" s="56">
        <v>74.42</v>
      </c>
      <c r="L72" s="56">
        <v>52.17</v>
      </c>
      <c r="M72" s="60">
        <v>63.3</v>
      </c>
      <c r="N72" s="56">
        <v>64.52</v>
      </c>
      <c r="O72" s="56">
        <v>0</v>
      </c>
      <c r="P72" s="56">
        <v>100</v>
      </c>
      <c r="Q72" s="56">
        <v>0</v>
      </c>
      <c r="R72" s="56">
        <v>78.430000000000007</v>
      </c>
      <c r="S72" s="60">
        <v>39.22</v>
      </c>
      <c r="T72" s="51">
        <v>42.42</v>
      </c>
      <c r="U72" s="49">
        <v>42.86</v>
      </c>
      <c r="V72" s="49">
        <v>42.11</v>
      </c>
      <c r="W72" s="49">
        <v>38.71</v>
      </c>
      <c r="X72" s="49">
        <v>45.71</v>
      </c>
      <c r="Y72" s="60">
        <v>42.21</v>
      </c>
      <c r="Z72" s="98"/>
      <c r="AA72" s="98"/>
      <c r="AB72" s="98"/>
      <c r="AC72" s="98"/>
      <c r="AD72" s="98"/>
      <c r="AE72" s="99"/>
      <c r="AF72" s="56">
        <v>62.5</v>
      </c>
      <c r="AG72" s="56">
        <v>25</v>
      </c>
      <c r="AH72" s="56">
        <v>100</v>
      </c>
      <c r="AI72" s="56">
        <v>40</v>
      </c>
      <c r="AJ72" s="56">
        <v>72.73</v>
      </c>
      <c r="AK72" s="56">
        <v>56.36</v>
      </c>
      <c r="AL72" s="48">
        <f t="shared" si="29"/>
        <v>49.977999999999994</v>
      </c>
    </row>
    <row r="73" spans="1:38" ht="13">
      <c r="A73" s="67" t="s">
        <v>69</v>
      </c>
      <c r="B73" s="56">
        <v>50</v>
      </c>
      <c r="C73" s="56">
        <v>9.4700000000000006</v>
      </c>
      <c r="D73" s="56">
        <v>88.89</v>
      </c>
      <c r="E73" s="56">
        <v>15.65</v>
      </c>
      <c r="F73" s="56">
        <v>64.47</v>
      </c>
      <c r="G73" s="60">
        <v>40.06</v>
      </c>
      <c r="H73" s="56">
        <v>51.52</v>
      </c>
      <c r="I73" s="56">
        <v>26.32</v>
      </c>
      <c r="J73" s="56">
        <v>85.71</v>
      </c>
      <c r="K73" s="56">
        <v>38.46</v>
      </c>
      <c r="L73" s="56">
        <v>60</v>
      </c>
      <c r="M73" s="60">
        <v>49.23</v>
      </c>
      <c r="N73" s="56">
        <v>64.52</v>
      </c>
      <c r="O73" s="56">
        <v>0</v>
      </c>
      <c r="P73" s="56">
        <v>100</v>
      </c>
      <c r="Q73" s="56">
        <v>0</v>
      </c>
      <c r="R73" s="56">
        <v>78.430000000000007</v>
      </c>
      <c r="S73" s="60">
        <v>39.22</v>
      </c>
      <c r="T73" s="51">
        <v>57.58</v>
      </c>
      <c r="U73" s="49">
        <v>0</v>
      </c>
      <c r="V73" s="49">
        <v>100</v>
      </c>
      <c r="W73" s="49">
        <v>0</v>
      </c>
      <c r="X73" s="49">
        <v>73.08</v>
      </c>
      <c r="Y73" s="60">
        <v>36.54</v>
      </c>
      <c r="Z73" s="56">
        <v>57.5</v>
      </c>
      <c r="AA73" s="56">
        <v>5.88</v>
      </c>
      <c r="AB73" s="56">
        <v>95.65</v>
      </c>
      <c r="AC73" s="56">
        <v>10.53</v>
      </c>
      <c r="AD73" s="56">
        <v>72.13</v>
      </c>
      <c r="AE73" s="60">
        <v>41.33</v>
      </c>
      <c r="AF73" s="98"/>
      <c r="AG73" s="98"/>
      <c r="AH73" s="98"/>
      <c r="AI73" s="98"/>
      <c r="AJ73" s="98"/>
      <c r="AK73" s="99"/>
      <c r="AL73" s="48">
        <f t="shared" si="29"/>
        <v>41.275999999999996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44.862000000000002</v>
      </c>
      <c r="H74" s="55"/>
      <c r="I74" s="55"/>
      <c r="J74" s="55"/>
      <c r="K74" s="55"/>
      <c r="L74" s="55"/>
      <c r="M74" s="6">
        <f>AVERAGE(M68:M73)</f>
        <v>49.344000000000001</v>
      </c>
      <c r="N74" s="55"/>
      <c r="O74" s="55"/>
      <c r="P74" s="55"/>
      <c r="Q74" s="55"/>
      <c r="R74" s="55"/>
      <c r="S74" s="6">
        <f>AVERAGE(S68:S73)</f>
        <v>37.561999999999998</v>
      </c>
      <c r="T74" s="51"/>
      <c r="U74" s="49"/>
      <c r="V74" s="49"/>
      <c r="W74" s="49"/>
      <c r="X74" s="49"/>
      <c r="Y74" s="6">
        <f>AVERAGE(Y68:Y73)</f>
        <v>38.094000000000001</v>
      </c>
      <c r="Z74" s="55"/>
      <c r="AA74" s="55"/>
      <c r="AB74" s="55"/>
      <c r="AC74" s="55"/>
      <c r="AD74" s="55"/>
      <c r="AE74" s="6">
        <f>AVERAGE(AE68:AE73)</f>
        <v>40.307999999999993</v>
      </c>
      <c r="AF74" s="55"/>
      <c r="AG74" s="55"/>
      <c r="AH74" s="55"/>
      <c r="AI74" s="55"/>
      <c r="AJ74" s="54"/>
      <c r="AK74" s="6">
        <f t="shared" ref="AK74:AL74" si="30">AVERAGE(AK68:AK73)</f>
        <v>44.693999999999996</v>
      </c>
      <c r="AL74" s="57">
        <f t="shared" si="30"/>
        <v>42.477333333333327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72.73</v>
      </c>
      <c r="I78" s="56">
        <v>93.33</v>
      </c>
      <c r="J78" s="56">
        <v>55.56</v>
      </c>
      <c r="K78" s="56">
        <v>75.680000000000007</v>
      </c>
      <c r="L78" s="56">
        <v>68.97</v>
      </c>
      <c r="M78" s="53">
        <v>72.319999999999993</v>
      </c>
      <c r="N78" s="56">
        <v>57.58</v>
      </c>
      <c r="O78" s="56">
        <v>85.71</v>
      </c>
      <c r="P78" s="56">
        <v>36.840000000000003</v>
      </c>
      <c r="Q78" s="56">
        <v>63.16</v>
      </c>
      <c r="R78" s="56">
        <v>50</v>
      </c>
      <c r="S78" s="53">
        <v>56.58</v>
      </c>
      <c r="T78" s="100">
        <v>39.39</v>
      </c>
      <c r="U78" s="101">
        <v>0</v>
      </c>
      <c r="V78" s="101">
        <v>100</v>
      </c>
      <c r="W78" s="101">
        <v>0</v>
      </c>
      <c r="X78" s="101">
        <v>56.52</v>
      </c>
      <c r="Y78" s="102">
        <v>28.26</v>
      </c>
      <c r="Z78" s="56">
        <v>55</v>
      </c>
      <c r="AA78" s="56">
        <v>33.33</v>
      </c>
      <c r="AB78" s="56">
        <v>78.95</v>
      </c>
      <c r="AC78" s="56">
        <v>43.75</v>
      </c>
      <c r="AD78" s="56">
        <v>62.5</v>
      </c>
      <c r="AE78" s="60">
        <v>53.13</v>
      </c>
      <c r="AF78" s="56">
        <v>56.41</v>
      </c>
      <c r="AG78" s="56">
        <v>20</v>
      </c>
      <c r="AH78" s="56">
        <v>94.74</v>
      </c>
      <c r="AI78" s="56">
        <v>32</v>
      </c>
      <c r="AJ78" s="56">
        <v>67.92</v>
      </c>
      <c r="AK78" s="56">
        <v>49.96</v>
      </c>
      <c r="AL78" s="48">
        <f t="shared" ref="AL78:AL83" si="31">AVERAGE(G78,M78,S78,Y78,AE78,AK78)</f>
        <v>52.04999999999999</v>
      </c>
    </row>
    <row r="79" spans="1:38" ht="13">
      <c r="A79" s="67" t="s">
        <v>71</v>
      </c>
      <c r="B79" s="56">
        <v>57.95</v>
      </c>
      <c r="C79" s="56">
        <v>73.33</v>
      </c>
      <c r="D79" s="56">
        <v>40</v>
      </c>
      <c r="E79" s="56">
        <v>65.25</v>
      </c>
      <c r="F79" s="56">
        <v>46.75</v>
      </c>
      <c r="G79" s="53">
        <v>56</v>
      </c>
      <c r="H79" s="98"/>
      <c r="I79" s="98"/>
      <c r="J79" s="98"/>
      <c r="K79" s="98"/>
      <c r="L79" s="98"/>
      <c r="M79" s="99"/>
      <c r="N79" s="56">
        <v>60.61</v>
      </c>
      <c r="O79" s="56">
        <v>42.86</v>
      </c>
      <c r="P79" s="56">
        <v>73.680000000000007</v>
      </c>
      <c r="Q79" s="56">
        <v>48</v>
      </c>
      <c r="R79" s="56">
        <v>68.290000000000006</v>
      </c>
      <c r="S79" s="53">
        <v>58.15</v>
      </c>
      <c r="T79" s="100">
        <v>69.7</v>
      </c>
      <c r="U79" s="101">
        <v>100</v>
      </c>
      <c r="V79" s="101">
        <v>23.08</v>
      </c>
      <c r="W79" s="101">
        <v>80</v>
      </c>
      <c r="X79" s="101">
        <v>37.5</v>
      </c>
      <c r="Y79" s="102">
        <v>58.75</v>
      </c>
      <c r="Z79" s="56">
        <v>62.5</v>
      </c>
      <c r="AA79" s="56">
        <v>71.430000000000007</v>
      </c>
      <c r="AB79" s="56">
        <v>52.63</v>
      </c>
      <c r="AC79" s="56">
        <v>66.67</v>
      </c>
      <c r="AD79" s="56">
        <v>57.14</v>
      </c>
      <c r="AE79" s="60">
        <v>61.9</v>
      </c>
      <c r="AF79" s="56">
        <v>66.67</v>
      </c>
      <c r="AG79" s="56">
        <v>60</v>
      </c>
      <c r="AH79" s="56">
        <v>73.680000000000007</v>
      </c>
      <c r="AI79" s="56">
        <v>64.86</v>
      </c>
      <c r="AJ79" s="56">
        <v>68.290000000000006</v>
      </c>
      <c r="AK79" s="56">
        <v>66.58</v>
      </c>
      <c r="AL79" s="48">
        <f t="shared" si="31"/>
        <v>60.275999999999996</v>
      </c>
    </row>
    <row r="80" spans="1:38" ht="13">
      <c r="A80" s="67" t="s">
        <v>72</v>
      </c>
      <c r="B80" s="56">
        <v>46.15</v>
      </c>
      <c r="C80" s="56">
        <v>0</v>
      </c>
      <c r="D80" s="56">
        <v>100</v>
      </c>
      <c r="E80" s="56">
        <v>0</v>
      </c>
      <c r="F80" s="56">
        <v>63.16</v>
      </c>
      <c r="G80" s="53">
        <v>31.58</v>
      </c>
      <c r="H80" s="56">
        <v>54.55</v>
      </c>
      <c r="I80" s="56">
        <v>0</v>
      </c>
      <c r="J80" s="56">
        <v>100</v>
      </c>
      <c r="K80" s="56">
        <v>0</v>
      </c>
      <c r="L80" s="56">
        <v>70.59</v>
      </c>
      <c r="M80" s="53">
        <v>35.29</v>
      </c>
      <c r="N80" s="98"/>
      <c r="O80" s="98"/>
      <c r="P80" s="98"/>
      <c r="Q80" s="98"/>
      <c r="R80" s="98"/>
      <c r="S80" s="99"/>
      <c r="T80" s="100">
        <v>45.45</v>
      </c>
      <c r="U80" s="101">
        <v>10</v>
      </c>
      <c r="V80" s="101">
        <v>100</v>
      </c>
      <c r="W80" s="101">
        <v>18.18</v>
      </c>
      <c r="X80" s="101">
        <v>59.09</v>
      </c>
      <c r="Y80" s="102">
        <v>38.64</v>
      </c>
      <c r="Z80" s="56">
        <v>47.5</v>
      </c>
      <c r="AA80" s="56">
        <v>0</v>
      </c>
      <c r="AB80" s="56">
        <v>100</v>
      </c>
      <c r="AC80" s="56">
        <v>0</v>
      </c>
      <c r="AD80" s="56">
        <v>64.41</v>
      </c>
      <c r="AE80" s="60">
        <v>32.200000000000003</v>
      </c>
      <c r="AF80" s="56">
        <v>48.72</v>
      </c>
      <c r="AG80" s="56">
        <v>0</v>
      </c>
      <c r="AH80" s="56">
        <v>100</v>
      </c>
      <c r="AI80" s="56">
        <v>0</v>
      </c>
      <c r="AJ80" s="56">
        <v>65.52</v>
      </c>
      <c r="AK80" s="56">
        <v>32.76</v>
      </c>
      <c r="AL80" s="48">
        <f t="shared" si="31"/>
        <v>34.094000000000001</v>
      </c>
    </row>
    <row r="81" spans="1:38" ht="13">
      <c r="A81" s="67" t="s">
        <v>73</v>
      </c>
      <c r="B81" s="56">
        <v>46.15</v>
      </c>
      <c r="C81" s="56">
        <v>0</v>
      </c>
      <c r="D81" s="56">
        <v>100</v>
      </c>
      <c r="E81" s="56">
        <v>0</v>
      </c>
      <c r="F81" s="56">
        <v>63.16</v>
      </c>
      <c r="G81" s="53">
        <v>31.58</v>
      </c>
      <c r="H81" s="56">
        <v>54.55</v>
      </c>
      <c r="I81" s="56">
        <v>0</v>
      </c>
      <c r="J81" s="56">
        <v>100</v>
      </c>
      <c r="K81" s="56">
        <v>0</v>
      </c>
      <c r="L81" s="56">
        <v>70.59</v>
      </c>
      <c r="M81" s="53">
        <v>35.29</v>
      </c>
      <c r="N81" s="56">
        <v>57.58</v>
      </c>
      <c r="O81" s="56">
        <v>0</v>
      </c>
      <c r="P81" s="56">
        <v>100</v>
      </c>
      <c r="Q81" s="56">
        <v>0</v>
      </c>
      <c r="R81" s="56">
        <v>73.08</v>
      </c>
      <c r="S81" s="53">
        <v>36.54</v>
      </c>
      <c r="T81" s="103"/>
      <c r="U81" s="104"/>
      <c r="V81" s="104"/>
      <c r="W81" s="104"/>
      <c r="X81" s="104"/>
      <c r="Y81" s="105"/>
      <c r="Z81" s="56">
        <v>47.5</v>
      </c>
      <c r="AA81" s="56">
        <v>0</v>
      </c>
      <c r="AB81" s="56">
        <v>100</v>
      </c>
      <c r="AC81" s="56">
        <v>0</v>
      </c>
      <c r="AD81" s="56">
        <v>64.41</v>
      </c>
      <c r="AE81" s="60">
        <v>32.200000000000003</v>
      </c>
      <c r="AF81" s="56">
        <v>48.72</v>
      </c>
      <c r="AG81" s="56">
        <v>0</v>
      </c>
      <c r="AH81" s="56">
        <v>100</v>
      </c>
      <c r="AI81" s="56">
        <v>0</v>
      </c>
      <c r="AJ81" s="56">
        <v>65.52</v>
      </c>
      <c r="AK81" s="56">
        <v>32.76</v>
      </c>
      <c r="AL81" s="48">
        <f t="shared" si="31"/>
        <v>33.673999999999999</v>
      </c>
    </row>
    <row r="82" spans="1:38" ht="13">
      <c r="A82" s="67" t="s">
        <v>74</v>
      </c>
      <c r="B82" s="56">
        <v>45.13</v>
      </c>
      <c r="C82" s="56">
        <v>2.86</v>
      </c>
      <c r="D82" s="56">
        <v>94.44</v>
      </c>
      <c r="E82" s="56">
        <v>5.31</v>
      </c>
      <c r="F82" s="56">
        <v>61.37</v>
      </c>
      <c r="G82" s="60">
        <v>33.340000000000003</v>
      </c>
      <c r="H82" s="56">
        <v>54.55</v>
      </c>
      <c r="I82" s="56">
        <v>0</v>
      </c>
      <c r="J82" s="56">
        <v>100</v>
      </c>
      <c r="K82" s="56">
        <v>0</v>
      </c>
      <c r="L82" s="56">
        <v>70.59</v>
      </c>
      <c r="M82" s="60">
        <v>35.29</v>
      </c>
      <c r="N82" s="56">
        <v>57.58</v>
      </c>
      <c r="O82" s="56">
        <v>0</v>
      </c>
      <c r="P82" s="56">
        <v>100</v>
      </c>
      <c r="Q82" s="56">
        <v>0</v>
      </c>
      <c r="R82" s="56">
        <v>73.08</v>
      </c>
      <c r="S82" s="60">
        <v>36.54</v>
      </c>
      <c r="T82" s="51">
        <v>39.39</v>
      </c>
      <c r="U82" s="49">
        <v>0</v>
      </c>
      <c r="V82" s="49">
        <v>100</v>
      </c>
      <c r="W82" s="49">
        <v>0</v>
      </c>
      <c r="X82" s="49">
        <v>56.52</v>
      </c>
      <c r="Y82" s="60">
        <v>28.26</v>
      </c>
      <c r="Z82" s="98"/>
      <c r="AA82" s="98"/>
      <c r="AB82" s="98"/>
      <c r="AC82" s="98"/>
      <c r="AD82" s="98"/>
      <c r="AE82" s="99"/>
      <c r="AF82" s="58">
        <v>56.41</v>
      </c>
      <c r="AG82" s="59">
        <v>20</v>
      </c>
      <c r="AH82" s="59">
        <v>94.74</v>
      </c>
      <c r="AI82" s="59">
        <v>32</v>
      </c>
      <c r="AJ82" s="59">
        <v>67.92</v>
      </c>
      <c r="AK82" s="56">
        <v>49.96</v>
      </c>
      <c r="AL82" s="48">
        <f t="shared" si="31"/>
        <v>36.677999999999997</v>
      </c>
    </row>
    <row r="83" spans="1:38" ht="13">
      <c r="A83" s="67" t="s">
        <v>75</v>
      </c>
      <c r="B83" s="56">
        <v>49.23</v>
      </c>
      <c r="C83" s="56">
        <v>23.81</v>
      </c>
      <c r="D83" s="56">
        <v>78.89</v>
      </c>
      <c r="E83" s="56">
        <v>33.56</v>
      </c>
      <c r="F83" s="56">
        <v>58.92</v>
      </c>
      <c r="G83" s="60">
        <v>46.24</v>
      </c>
      <c r="H83" s="56">
        <v>60.61</v>
      </c>
      <c r="I83" s="56">
        <v>33.33</v>
      </c>
      <c r="J83" s="56">
        <v>83.33</v>
      </c>
      <c r="K83" s="56">
        <v>43.48</v>
      </c>
      <c r="L83" s="56">
        <v>69.77</v>
      </c>
      <c r="M83" s="60">
        <v>56.62</v>
      </c>
      <c r="N83" s="56">
        <v>45.45</v>
      </c>
      <c r="O83" s="56">
        <v>0</v>
      </c>
      <c r="P83" s="56">
        <v>78.95</v>
      </c>
      <c r="Q83" s="56">
        <v>0</v>
      </c>
      <c r="R83" s="56">
        <v>62.5</v>
      </c>
      <c r="S83" s="60">
        <v>31.25</v>
      </c>
      <c r="T83" s="51">
        <v>30.3</v>
      </c>
      <c r="U83" s="49">
        <v>0</v>
      </c>
      <c r="V83" s="49">
        <v>76.92</v>
      </c>
      <c r="W83" s="49">
        <v>0</v>
      </c>
      <c r="X83" s="49">
        <v>46.51</v>
      </c>
      <c r="Y83" s="60">
        <v>23.26</v>
      </c>
      <c r="Z83" s="56">
        <v>45</v>
      </c>
      <c r="AA83" s="56">
        <v>4.76</v>
      </c>
      <c r="AB83" s="56">
        <v>89.47</v>
      </c>
      <c r="AC83" s="56">
        <v>8.33</v>
      </c>
      <c r="AD83" s="56">
        <v>60.71</v>
      </c>
      <c r="AE83" s="60">
        <v>34.520000000000003</v>
      </c>
      <c r="AF83" s="98"/>
      <c r="AG83" s="98"/>
      <c r="AH83" s="98"/>
      <c r="AI83" s="98"/>
      <c r="AJ83" s="98"/>
      <c r="AK83" s="99"/>
      <c r="AL83" s="48">
        <f t="shared" si="31"/>
        <v>38.378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39.748000000000005</v>
      </c>
      <c r="H84" s="67"/>
      <c r="I84" s="67"/>
      <c r="J84" s="67"/>
      <c r="K84" s="55"/>
      <c r="L84" s="55"/>
      <c r="M84" s="6">
        <f>AVERAGE(M78:M83)</f>
        <v>46.961999999999996</v>
      </c>
      <c r="N84" s="67"/>
      <c r="O84" s="67"/>
      <c r="P84" s="67"/>
      <c r="Q84" s="55"/>
      <c r="R84" s="55"/>
      <c r="S84" s="6">
        <f>AVERAGE(S78:S83)</f>
        <v>43.811999999999998</v>
      </c>
      <c r="T84" s="68"/>
      <c r="U84" s="106"/>
      <c r="V84" s="106"/>
      <c r="W84" s="49"/>
      <c r="X84" s="49"/>
      <c r="Y84" s="6">
        <f>AVERAGE(Y78:Y83)</f>
        <v>35.433999999999997</v>
      </c>
      <c r="Z84" s="67"/>
      <c r="AA84" s="67"/>
      <c r="AB84" s="67"/>
      <c r="AC84" s="67"/>
      <c r="AD84" s="67"/>
      <c r="AE84" s="6">
        <f>AVERAGE(AE78:AE83)</f>
        <v>42.790000000000006</v>
      </c>
      <c r="AF84" s="67"/>
      <c r="AG84" s="67"/>
      <c r="AH84" s="67"/>
      <c r="AI84" s="55"/>
      <c r="AJ84" s="55"/>
      <c r="AK84" s="6">
        <f t="shared" ref="AK84:AL84" si="32">AVERAGE(AK78:AK83)</f>
        <v>46.403999999999996</v>
      </c>
      <c r="AL84" s="57">
        <f t="shared" si="32"/>
        <v>42.524999999999999</v>
      </c>
    </row>
    <row r="85" spans="1:38" ht="13">
      <c r="G85" s="66"/>
      <c r="M85" s="66"/>
      <c r="S85" s="66"/>
      <c r="Y85" s="66"/>
      <c r="AE85" s="66"/>
    </row>
    <row r="86" spans="1:38" ht="16">
      <c r="A86" s="108" t="s">
        <v>87</v>
      </c>
      <c r="B86" s="64"/>
      <c r="C86" s="64"/>
      <c r="D86" s="64"/>
      <c r="E86" s="46"/>
      <c r="F86" s="46"/>
      <c r="G86" s="45"/>
      <c r="H86" s="64"/>
      <c r="I86" s="64"/>
      <c r="J86" s="64"/>
      <c r="K86" s="46"/>
      <c r="L86" s="46"/>
      <c r="M86" s="45"/>
      <c r="N86" s="64"/>
      <c r="O86" s="64"/>
      <c r="P86" s="64"/>
      <c r="Q86" s="46"/>
      <c r="R86" s="46"/>
      <c r="S86" s="45"/>
      <c r="T86" s="109"/>
      <c r="U86" s="109"/>
      <c r="V86" s="109"/>
      <c r="W86" s="96"/>
      <c r="X86" s="96"/>
      <c r="Y86" s="97"/>
      <c r="Z86" s="64"/>
      <c r="AA86" s="64"/>
      <c r="AB86" s="64"/>
      <c r="AC86" s="64"/>
      <c r="AD86" s="64"/>
      <c r="AE86" s="65"/>
      <c r="AF86" s="64"/>
      <c r="AG86" s="64"/>
      <c r="AH86" s="64"/>
      <c r="AI86" s="46"/>
      <c r="AJ86" s="46"/>
      <c r="AK86" s="45"/>
      <c r="AL86" s="44"/>
    </row>
    <row r="87" spans="1:38" ht="13">
      <c r="A87" s="172" t="s">
        <v>85</v>
      </c>
      <c r="B87" s="173" t="s">
        <v>53</v>
      </c>
      <c r="C87" s="145"/>
      <c r="D87" s="145"/>
      <c r="E87" s="145"/>
      <c r="F87" s="145"/>
      <c r="G87" s="146"/>
      <c r="H87" s="173" t="s">
        <v>54</v>
      </c>
      <c r="I87" s="145"/>
      <c r="J87" s="145"/>
      <c r="K87" s="145"/>
      <c r="L87" s="145"/>
      <c r="M87" s="146"/>
      <c r="N87" s="173" t="s">
        <v>55</v>
      </c>
      <c r="O87" s="145"/>
      <c r="P87" s="145"/>
      <c r="Q87" s="145"/>
      <c r="R87" s="145"/>
      <c r="S87" s="146"/>
      <c r="T87" s="174" t="s">
        <v>56</v>
      </c>
      <c r="U87" s="175"/>
      <c r="V87" s="175"/>
      <c r="W87" s="175"/>
      <c r="X87" s="175"/>
      <c r="Y87" s="149"/>
      <c r="Z87" s="173" t="s">
        <v>57</v>
      </c>
      <c r="AA87" s="145"/>
      <c r="AB87" s="145"/>
      <c r="AC87" s="145"/>
      <c r="AD87" s="145"/>
      <c r="AE87" s="146"/>
      <c r="AF87" s="173" t="s">
        <v>88</v>
      </c>
      <c r="AG87" s="145"/>
      <c r="AH87" s="145"/>
      <c r="AI87" s="145"/>
      <c r="AJ87" s="145"/>
      <c r="AK87" s="146"/>
      <c r="AL87" s="6" t="s">
        <v>59</v>
      </c>
    </row>
    <row r="88" spans="1:38" ht="13">
      <c r="A88" s="152"/>
      <c r="B88" s="67" t="s">
        <v>43</v>
      </c>
      <c r="C88" s="106" t="s">
        <v>7</v>
      </c>
      <c r="D88" s="106" t="s">
        <v>8</v>
      </c>
      <c r="E88" s="49" t="s">
        <v>60</v>
      </c>
      <c r="F88" s="49" t="s">
        <v>61</v>
      </c>
      <c r="G88" s="50" t="s">
        <v>62</v>
      </c>
      <c r="H88" s="67" t="s">
        <v>43</v>
      </c>
      <c r="I88" s="106" t="s">
        <v>7</v>
      </c>
      <c r="J88" s="106" t="s">
        <v>8</v>
      </c>
      <c r="K88" s="49" t="s">
        <v>60</v>
      </c>
      <c r="L88" s="49" t="s">
        <v>61</v>
      </c>
      <c r="M88" s="50" t="s">
        <v>62</v>
      </c>
      <c r="N88" s="67" t="s">
        <v>43</v>
      </c>
      <c r="O88" s="106" t="s">
        <v>7</v>
      </c>
      <c r="P88" s="106" t="s">
        <v>8</v>
      </c>
      <c r="Q88" s="49" t="s">
        <v>60</v>
      </c>
      <c r="R88" s="49" t="s">
        <v>61</v>
      </c>
      <c r="S88" s="50" t="s">
        <v>62</v>
      </c>
      <c r="T88" s="68" t="s">
        <v>43</v>
      </c>
      <c r="U88" s="106" t="s">
        <v>7</v>
      </c>
      <c r="V88" s="106" t="s">
        <v>8</v>
      </c>
      <c r="W88" s="49" t="s">
        <v>60</v>
      </c>
      <c r="X88" s="49" t="s">
        <v>61</v>
      </c>
      <c r="Y88" s="50" t="s">
        <v>62</v>
      </c>
      <c r="Z88" s="67" t="s">
        <v>43</v>
      </c>
      <c r="AA88" s="106" t="s">
        <v>7</v>
      </c>
      <c r="AB88" s="106" t="s">
        <v>8</v>
      </c>
      <c r="AC88" s="49" t="s">
        <v>60</v>
      </c>
      <c r="AD88" s="49" t="s">
        <v>61</v>
      </c>
      <c r="AE88" s="50" t="s">
        <v>62</v>
      </c>
      <c r="AF88" s="67" t="s">
        <v>43</v>
      </c>
      <c r="AG88" s="106" t="s">
        <v>7</v>
      </c>
      <c r="AH88" s="106" t="s">
        <v>8</v>
      </c>
      <c r="AI88" s="49" t="s">
        <v>60</v>
      </c>
      <c r="AJ88" s="49" t="s">
        <v>61</v>
      </c>
      <c r="AK88" s="50" t="s">
        <v>62</v>
      </c>
      <c r="AL88" s="48"/>
    </row>
    <row r="89" spans="1:38" ht="13">
      <c r="A89" s="67" t="s">
        <v>53</v>
      </c>
      <c r="B89" s="98"/>
      <c r="C89" s="98"/>
      <c r="D89" s="98"/>
      <c r="E89" s="98"/>
      <c r="F89" s="98"/>
      <c r="G89" s="99"/>
      <c r="H89" s="56">
        <v>53.13</v>
      </c>
      <c r="I89" s="56">
        <v>76.92</v>
      </c>
      <c r="J89" s="56">
        <v>36.840000000000003</v>
      </c>
      <c r="K89" s="56">
        <v>57.14</v>
      </c>
      <c r="L89" s="56">
        <v>48.28</v>
      </c>
      <c r="M89" s="53">
        <v>52.71</v>
      </c>
      <c r="N89" s="56">
        <v>79.31</v>
      </c>
      <c r="O89" s="56">
        <v>100</v>
      </c>
      <c r="P89" s="56">
        <v>25</v>
      </c>
      <c r="Q89" s="56">
        <v>87.5</v>
      </c>
      <c r="R89" s="56">
        <v>40</v>
      </c>
      <c r="S89" s="53">
        <v>63.75</v>
      </c>
      <c r="T89" s="100">
        <v>66.67</v>
      </c>
      <c r="U89" s="101">
        <v>100</v>
      </c>
      <c r="V89" s="101">
        <v>31.25</v>
      </c>
      <c r="W89" s="101">
        <v>75.56</v>
      </c>
      <c r="X89" s="101">
        <v>47.62</v>
      </c>
      <c r="Y89" s="102">
        <v>61.59</v>
      </c>
      <c r="Z89" s="56">
        <v>62.5</v>
      </c>
      <c r="AA89" s="56">
        <v>50</v>
      </c>
      <c r="AB89" s="56">
        <v>77.78</v>
      </c>
      <c r="AC89" s="56">
        <v>59.46</v>
      </c>
      <c r="AD89" s="56">
        <v>65.12</v>
      </c>
      <c r="AE89" s="60">
        <v>62.29</v>
      </c>
      <c r="AF89" s="56">
        <v>60</v>
      </c>
      <c r="AG89" s="56">
        <v>66.67</v>
      </c>
      <c r="AH89" s="56">
        <v>56</v>
      </c>
      <c r="AI89" s="56">
        <v>55.56</v>
      </c>
      <c r="AJ89" s="56">
        <v>63.64</v>
      </c>
      <c r="AK89" s="56">
        <v>59.6</v>
      </c>
      <c r="AL89" s="48">
        <f t="shared" ref="AL89:AL94" si="33">AVERAGE(G89,M89,S89,Y89,AE89,AK89)</f>
        <v>59.988</v>
      </c>
    </row>
    <row r="90" spans="1:38" ht="13">
      <c r="A90" s="67" t="s">
        <v>54</v>
      </c>
      <c r="B90" s="56">
        <v>53.33</v>
      </c>
      <c r="C90" s="56">
        <v>97.14</v>
      </c>
      <c r="D90" s="56">
        <v>2.2200000000000002</v>
      </c>
      <c r="E90" s="56">
        <v>69.150000000000006</v>
      </c>
      <c r="F90" s="56">
        <v>4.21</v>
      </c>
      <c r="G90" s="53">
        <v>36.68</v>
      </c>
      <c r="H90" s="98"/>
      <c r="I90" s="98"/>
      <c r="J90" s="98"/>
      <c r="K90" s="98"/>
      <c r="L90" s="98"/>
      <c r="M90" s="99"/>
      <c r="N90" s="56">
        <v>24.14</v>
      </c>
      <c r="O90" s="56">
        <v>4.76</v>
      </c>
      <c r="P90" s="56">
        <v>75</v>
      </c>
      <c r="Q90" s="56">
        <v>8.33</v>
      </c>
      <c r="R90" s="56">
        <v>35.29</v>
      </c>
      <c r="S90" s="53">
        <v>21.81</v>
      </c>
      <c r="T90" s="100">
        <v>81.819999999999993</v>
      </c>
      <c r="U90" s="101">
        <v>100</v>
      </c>
      <c r="V90" s="101">
        <v>62.5</v>
      </c>
      <c r="W90" s="101">
        <v>85</v>
      </c>
      <c r="X90" s="101">
        <v>76.92</v>
      </c>
      <c r="Y90" s="102">
        <v>80.959999999999994</v>
      </c>
      <c r="Z90" s="56">
        <v>47.5</v>
      </c>
      <c r="AA90" s="56">
        <v>77.27</v>
      </c>
      <c r="AB90" s="56">
        <v>11.11</v>
      </c>
      <c r="AC90" s="56">
        <v>61.82</v>
      </c>
      <c r="AD90" s="56">
        <v>16</v>
      </c>
      <c r="AE90" s="60">
        <v>38.909999999999997</v>
      </c>
      <c r="AF90" s="56">
        <v>62.5</v>
      </c>
      <c r="AG90" s="56">
        <v>0</v>
      </c>
      <c r="AH90" s="56">
        <v>100</v>
      </c>
      <c r="AI90" s="56">
        <v>0</v>
      </c>
      <c r="AJ90" s="56">
        <v>76.92</v>
      </c>
      <c r="AK90" s="56">
        <v>38.46</v>
      </c>
      <c r="AL90" s="48">
        <f t="shared" si="33"/>
        <v>43.363999999999997</v>
      </c>
    </row>
    <row r="91" spans="1:38" ht="13">
      <c r="A91" s="67" t="s">
        <v>55</v>
      </c>
      <c r="B91" s="56">
        <v>52.31</v>
      </c>
      <c r="C91" s="56">
        <v>29.52</v>
      </c>
      <c r="D91" s="56">
        <v>78.89</v>
      </c>
      <c r="E91" s="56">
        <v>40</v>
      </c>
      <c r="F91" s="56">
        <v>60.43</v>
      </c>
      <c r="G91" s="53">
        <v>50.21</v>
      </c>
      <c r="H91" s="56">
        <v>75</v>
      </c>
      <c r="I91" s="56">
        <v>38.46</v>
      </c>
      <c r="J91" s="56">
        <v>100</v>
      </c>
      <c r="K91" s="56">
        <v>55.56</v>
      </c>
      <c r="L91" s="56">
        <v>82.61</v>
      </c>
      <c r="M91" s="53">
        <v>69.08</v>
      </c>
      <c r="N91" s="98"/>
      <c r="O91" s="98"/>
      <c r="P91" s="98"/>
      <c r="Q91" s="98"/>
      <c r="R91" s="98"/>
      <c r="S91" s="99"/>
      <c r="T91" s="100">
        <v>75.760000000000005</v>
      </c>
      <c r="U91" s="101">
        <v>100</v>
      </c>
      <c r="V91" s="101">
        <v>50</v>
      </c>
      <c r="W91" s="101">
        <v>80.95</v>
      </c>
      <c r="X91" s="101">
        <v>66.67</v>
      </c>
      <c r="Y91" s="102">
        <v>73.81</v>
      </c>
      <c r="Z91" s="56">
        <v>57.5</v>
      </c>
      <c r="AA91" s="56">
        <v>54.55</v>
      </c>
      <c r="AB91" s="56">
        <v>61.11</v>
      </c>
      <c r="AC91" s="56">
        <v>58.54</v>
      </c>
      <c r="AD91" s="56">
        <v>56.41</v>
      </c>
      <c r="AE91" s="60">
        <v>57.47</v>
      </c>
      <c r="AF91" s="56">
        <v>42.5</v>
      </c>
      <c r="AG91" s="56">
        <v>0</v>
      </c>
      <c r="AH91" s="56">
        <v>68</v>
      </c>
      <c r="AI91" s="56">
        <v>0</v>
      </c>
      <c r="AJ91" s="56">
        <v>59.65</v>
      </c>
      <c r="AK91" s="56">
        <v>29.82</v>
      </c>
      <c r="AL91" s="48">
        <f t="shared" si="33"/>
        <v>56.077999999999996</v>
      </c>
    </row>
    <row r="92" spans="1:38" ht="13">
      <c r="A92" s="67" t="s">
        <v>56</v>
      </c>
      <c r="B92" s="56">
        <v>46.15</v>
      </c>
      <c r="C92" s="56">
        <v>0</v>
      </c>
      <c r="D92" s="56">
        <v>100</v>
      </c>
      <c r="E92" s="56">
        <v>0</v>
      </c>
      <c r="F92" s="56">
        <v>63.16</v>
      </c>
      <c r="G92" s="53">
        <v>31.58</v>
      </c>
      <c r="H92" s="56">
        <v>59.38</v>
      </c>
      <c r="I92" s="56">
        <v>0</v>
      </c>
      <c r="J92" s="56">
        <v>100</v>
      </c>
      <c r="K92" s="56">
        <v>0</v>
      </c>
      <c r="L92" s="56">
        <v>74.510000000000005</v>
      </c>
      <c r="M92" s="60">
        <v>37.25</v>
      </c>
      <c r="N92" s="56">
        <v>27.59</v>
      </c>
      <c r="O92" s="56">
        <v>0</v>
      </c>
      <c r="P92" s="56">
        <v>100</v>
      </c>
      <c r="Q92" s="56">
        <v>0</v>
      </c>
      <c r="R92" s="56">
        <v>43.24</v>
      </c>
      <c r="S92" s="53">
        <v>21.62</v>
      </c>
      <c r="T92" s="103"/>
      <c r="U92" s="104"/>
      <c r="V92" s="104"/>
      <c r="W92" s="104"/>
      <c r="X92" s="104"/>
      <c r="Y92" s="105"/>
      <c r="Z92" s="56">
        <v>45</v>
      </c>
      <c r="AA92" s="56">
        <v>0</v>
      </c>
      <c r="AB92" s="56">
        <v>100</v>
      </c>
      <c r="AC92" s="56">
        <v>0</v>
      </c>
      <c r="AD92" s="56">
        <v>62.07</v>
      </c>
      <c r="AE92" s="60">
        <v>31.03</v>
      </c>
      <c r="AF92" s="56">
        <v>62.5</v>
      </c>
      <c r="AG92" s="56">
        <v>0</v>
      </c>
      <c r="AH92" s="56">
        <v>100</v>
      </c>
      <c r="AI92" s="56">
        <v>0</v>
      </c>
      <c r="AJ92" s="56">
        <v>76.92</v>
      </c>
      <c r="AK92" s="56">
        <v>38.46</v>
      </c>
      <c r="AL92" s="48">
        <f t="shared" si="33"/>
        <v>31.988</v>
      </c>
    </row>
    <row r="93" spans="1:38" ht="13">
      <c r="A93" s="67" t="s">
        <v>57</v>
      </c>
      <c r="B93" s="56">
        <v>46.67</v>
      </c>
      <c r="C93" s="56">
        <v>0.95</v>
      </c>
      <c r="D93" s="56">
        <v>100</v>
      </c>
      <c r="E93" s="56">
        <v>1.89</v>
      </c>
      <c r="F93" s="56">
        <v>63.38</v>
      </c>
      <c r="G93" s="60">
        <v>32.630000000000003</v>
      </c>
      <c r="H93" s="56">
        <v>65.63</v>
      </c>
      <c r="I93" s="56">
        <v>15.38</v>
      </c>
      <c r="J93" s="56">
        <v>100</v>
      </c>
      <c r="K93" s="56">
        <v>26.67</v>
      </c>
      <c r="L93" s="56">
        <v>77.55</v>
      </c>
      <c r="M93" s="60">
        <v>52.11</v>
      </c>
      <c r="N93" s="56">
        <v>27.59</v>
      </c>
      <c r="O93" s="56">
        <v>0</v>
      </c>
      <c r="P93" s="56">
        <v>100</v>
      </c>
      <c r="Q93" s="56">
        <v>0</v>
      </c>
      <c r="R93" s="56">
        <v>43.24</v>
      </c>
      <c r="S93" s="60">
        <v>21.62</v>
      </c>
      <c r="T93" s="51">
        <v>66.67</v>
      </c>
      <c r="U93" s="49">
        <v>41.18</v>
      </c>
      <c r="V93" s="49">
        <v>93.75</v>
      </c>
      <c r="W93" s="49">
        <v>56</v>
      </c>
      <c r="X93" s="49">
        <v>73.17</v>
      </c>
      <c r="Y93" s="60">
        <v>64.59</v>
      </c>
      <c r="Z93" s="98"/>
      <c r="AA93" s="98"/>
      <c r="AB93" s="98"/>
      <c r="AC93" s="98"/>
      <c r="AD93" s="98"/>
      <c r="AE93" s="99"/>
      <c r="AF93" s="56">
        <v>70</v>
      </c>
      <c r="AG93" s="56">
        <v>26.67</v>
      </c>
      <c r="AH93" s="56">
        <v>96</v>
      </c>
      <c r="AI93" s="56">
        <v>40</v>
      </c>
      <c r="AJ93" s="56">
        <v>80</v>
      </c>
      <c r="AK93" s="56">
        <v>60</v>
      </c>
      <c r="AL93" s="48">
        <f t="shared" si="33"/>
        <v>46.190000000000005</v>
      </c>
    </row>
    <row r="94" spans="1:38" ht="13">
      <c r="A94" s="67" t="s">
        <v>58</v>
      </c>
      <c r="B94" s="56">
        <v>53.85</v>
      </c>
      <c r="C94" s="56">
        <v>51.43</v>
      </c>
      <c r="D94" s="56">
        <v>56.67</v>
      </c>
      <c r="E94" s="56">
        <v>54.55</v>
      </c>
      <c r="F94" s="56">
        <v>53.13</v>
      </c>
      <c r="G94" s="60">
        <v>53.84</v>
      </c>
      <c r="H94" s="56">
        <v>43.75</v>
      </c>
      <c r="I94" s="56">
        <v>69.23</v>
      </c>
      <c r="J94" s="56">
        <v>26.32</v>
      </c>
      <c r="K94" s="56">
        <v>50</v>
      </c>
      <c r="L94" s="56">
        <v>35.71</v>
      </c>
      <c r="M94" s="60">
        <v>42.86</v>
      </c>
      <c r="N94" s="56">
        <v>41.38</v>
      </c>
      <c r="O94" s="56">
        <v>42.86</v>
      </c>
      <c r="P94" s="56">
        <v>37.5</v>
      </c>
      <c r="Q94" s="56">
        <v>51.43</v>
      </c>
      <c r="R94" s="56">
        <v>26.09</v>
      </c>
      <c r="S94" s="60">
        <v>38.76</v>
      </c>
      <c r="T94" s="51">
        <v>78.790000000000006</v>
      </c>
      <c r="U94" s="49">
        <v>100</v>
      </c>
      <c r="V94" s="49">
        <v>56.25</v>
      </c>
      <c r="W94" s="49">
        <v>82.93</v>
      </c>
      <c r="X94" s="49">
        <v>72</v>
      </c>
      <c r="Y94" s="60">
        <v>77.459999999999994</v>
      </c>
      <c r="Z94" s="56">
        <v>77.5</v>
      </c>
      <c r="AA94" s="56">
        <v>81.819999999999993</v>
      </c>
      <c r="AB94" s="56">
        <v>72.22</v>
      </c>
      <c r="AC94" s="56">
        <v>80</v>
      </c>
      <c r="AD94" s="56">
        <v>74.290000000000006</v>
      </c>
      <c r="AE94" s="60">
        <v>77.14</v>
      </c>
      <c r="AF94" s="98"/>
      <c r="AG94" s="98"/>
      <c r="AH94" s="98"/>
      <c r="AI94" s="98"/>
      <c r="AJ94" s="98"/>
      <c r="AK94" s="99"/>
      <c r="AL94" s="48">
        <f t="shared" si="33"/>
        <v>58.012</v>
      </c>
    </row>
    <row r="95" spans="1:38" ht="13">
      <c r="A95" s="107" t="s">
        <v>59</v>
      </c>
      <c r="B95" s="55"/>
      <c r="C95" s="55"/>
      <c r="D95" s="55"/>
      <c r="E95" s="55"/>
      <c r="F95" s="55"/>
      <c r="G95" s="6">
        <f>AVERAGE(G89:G94)</f>
        <v>40.988</v>
      </c>
      <c r="H95" s="55"/>
      <c r="I95" s="55"/>
      <c r="J95" s="55"/>
      <c r="K95" s="55"/>
      <c r="L95" s="55"/>
      <c r="M95" s="6">
        <f>AVERAGE(M89:M94)</f>
        <v>50.802</v>
      </c>
      <c r="N95" s="55"/>
      <c r="O95" s="55"/>
      <c r="P95" s="55"/>
      <c r="Q95" s="55"/>
      <c r="R95" s="55"/>
      <c r="S95" s="6">
        <f>AVERAGE(S89:S94)</f>
        <v>33.512</v>
      </c>
      <c r="T95" s="51"/>
      <c r="U95" s="49"/>
      <c r="V95" s="49"/>
      <c r="W95" s="49"/>
      <c r="X95" s="49"/>
      <c r="Y95" s="6">
        <f>AVERAGE(Y89:Y94)</f>
        <v>71.682000000000002</v>
      </c>
      <c r="Z95" s="55"/>
      <c r="AA95" s="55"/>
      <c r="AB95" s="55"/>
      <c r="AC95" s="55"/>
      <c r="AD95" s="55"/>
      <c r="AE95" s="6">
        <f>AVERAGE(AE89:AE94)</f>
        <v>53.367999999999995</v>
      </c>
      <c r="AF95" s="55"/>
      <c r="AG95" s="55"/>
      <c r="AH95" s="55"/>
      <c r="AI95" s="55"/>
      <c r="AJ95" s="55"/>
      <c r="AK95" s="6">
        <f t="shared" ref="AK95:AL95" si="34">AVERAGE(AK89:AK94)</f>
        <v>45.268000000000001</v>
      </c>
      <c r="AL95" s="57">
        <f t="shared" si="34"/>
        <v>49.27</v>
      </c>
    </row>
    <row r="96" spans="1:38" ht="13">
      <c r="A96" s="43"/>
      <c r="B96" s="46"/>
      <c r="C96" s="46"/>
      <c r="D96" s="46"/>
      <c r="E96" s="46"/>
      <c r="F96" s="46"/>
      <c r="G96" s="45"/>
      <c r="H96" s="46"/>
      <c r="I96" s="46"/>
      <c r="J96" s="46"/>
      <c r="K96" s="46"/>
      <c r="L96" s="46"/>
      <c r="M96" s="45"/>
      <c r="N96" s="46"/>
      <c r="O96" s="46"/>
      <c r="P96" s="46"/>
      <c r="Q96" s="46"/>
      <c r="R96" s="46"/>
      <c r="S96" s="45"/>
      <c r="T96" s="96"/>
      <c r="U96" s="96"/>
      <c r="V96" s="96"/>
      <c r="W96" s="96"/>
      <c r="X96" s="96"/>
      <c r="Y96" s="97"/>
      <c r="Z96" s="46"/>
      <c r="AA96" s="46"/>
      <c r="AB96" s="46"/>
      <c r="AC96" s="46"/>
      <c r="AD96" s="46"/>
      <c r="AE96" s="45"/>
      <c r="AF96" s="46"/>
      <c r="AG96" s="46"/>
      <c r="AH96" s="46"/>
      <c r="AI96" s="46"/>
      <c r="AJ96" s="46"/>
      <c r="AK96" s="45"/>
      <c r="AL96" s="44"/>
    </row>
    <row r="97" spans="1:38" ht="13">
      <c r="A97" s="172" t="s">
        <v>85</v>
      </c>
      <c r="B97" s="171" t="s">
        <v>64</v>
      </c>
      <c r="C97" s="145"/>
      <c r="D97" s="145"/>
      <c r="E97" s="145"/>
      <c r="F97" s="145"/>
      <c r="G97" s="146"/>
      <c r="H97" s="171" t="s">
        <v>65</v>
      </c>
      <c r="I97" s="145"/>
      <c r="J97" s="145"/>
      <c r="K97" s="145"/>
      <c r="L97" s="145"/>
      <c r="M97" s="146"/>
      <c r="N97" s="171" t="s">
        <v>66</v>
      </c>
      <c r="O97" s="145"/>
      <c r="P97" s="145"/>
      <c r="Q97" s="145"/>
      <c r="R97" s="145"/>
      <c r="S97" s="146"/>
      <c r="T97" s="176" t="s">
        <v>67</v>
      </c>
      <c r="U97" s="175"/>
      <c r="V97" s="175"/>
      <c r="W97" s="175"/>
      <c r="X97" s="175"/>
      <c r="Y97" s="149"/>
      <c r="Z97" s="173" t="s">
        <v>68</v>
      </c>
      <c r="AA97" s="145"/>
      <c r="AB97" s="145"/>
      <c r="AC97" s="145"/>
      <c r="AD97" s="145"/>
      <c r="AE97" s="146"/>
      <c r="AF97" s="173" t="s">
        <v>69</v>
      </c>
      <c r="AG97" s="145"/>
      <c r="AH97" s="145"/>
      <c r="AI97" s="145"/>
      <c r="AJ97" s="145"/>
      <c r="AK97" s="146"/>
      <c r="AL97" s="6" t="s">
        <v>59</v>
      </c>
    </row>
    <row r="98" spans="1:38" ht="13">
      <c r="A98" s="152"/>
      <c r="B98" s="55" t="s">
        <v>43</v>
      </c>
      <c r="C98" s="106" t="s">
        <v>7</v>
      </c>
      <c r="D98" s="106" t="s">
        <v>8</v>
      </c>
      <c r="E98" s="49" t="s">
        <v>60</v>
      </c>
      <c r="F98" s="49" t="s">
        <v>61</v>
      </c>
      <c r="G98" s="50" t="s">
        <v>62</v>
      </c>
      <c r="H98" s="55" t="s">
        <v>43</v>
      </c>
      <c r="I98" s="106" t="s">
        <v>7</v>
      </c>
      <c r="J98" s="106" t="s">
        <v>8</v>
      </c>
      <c r="K98" s="49" t="s">
        <v>60</v>
      </c>
      <c r="L98" s="49" t="s">
        <v>61</v>
      </c>
      <c r="M98" s="50" t="s">
        <v>62</v>
      </c>
      <c r="N98" s="55" t="s">
        <v>43</v>
      </c>
      <c r="O98" s="106" t="s">
        <v>7</v>
      </c>
      <c r="P98" s="106" t="s">
        <v>8</v>
      </c>
      <c r="Q98" s="49" t="s">
        <v>60</v>
      </c>
      <c r="R98" s="49" t="s">
        <v>61</v>
      </c>
      <c r="S98" s="50" t="s">
        <v>62</v>
      </c>
      <c r="T98" s="51" t="s">
        <v>43</v>
      </c>
      <c r="U98" s="106" t="s">
        <v>7</v>
      </c>
      <c r="V98" s="106" t="s">
        <v>8</v>
      </c>
      <c r="W98" s="49" t="s">
        <v>60</v>
      </c>
      <c r="X98" s="49" t="s">
        <v>61</v>
      </c>
      <c r="Y98" s="50" t="s">
        <v>62</v>
      </c>
      <c r="Z98" s="67" t="s">
        <v>43</v>
      </c>
      <c r="AA98" s="106" t="s">
        <v>7</v>
      </c>
      <c r="AB98" s="106" t="s">
        <v>8</v>
      </c>
      <c r="AC98" s="49" t="s">
        <v>60</v>
      </c>
      <c r="AD98" s="49" t="s">
        <v>61</v>
      </c>
      <c r="AE98" s="50" t="s">
        <v>62</v>
      </c>
      <c r="AF98" s="67" t="s">
        <v>43</v>
      </c>
      <c r="AG98" s="106" t="s">
        <v>7</v>
      </c>
      <c r="AH98" s="106" t="s">
        <v>8</v>
      </c>
      <c r="AI98" s="49" t="s">
        <v>60</v>
      </c>
      <c r="AJ98" s="49" t="s">
        <v>61</v>
      </c>
      <c r="AK98" s="50" t="s">
        <v>62</v>
      </c>
      <c r="AL98" s="48"/>
    </row>
    <row r="99" spans="1:38" ht="13">
      <c r="A99" s="67" t="s">
        <v>64</v>
      </c>
      <c r="B99" s="98"/>
      <c r="C99" s="98"/>
      <c r="D99" s="98"/>
      <c r="E99" s="98"/>
      <c r="F99" s="98"/>
      <c r="G99" s="99"/>
      <c r="H99" s="56">
        <v>51.52</v>
      </c>
      <c r="I99" s="56">
        <v>52.63</v>
      </c>
      <c r="J99" s="56">
        <v>50</v>
      </c>
      <c r="K99" s="56">
        <v>55.56</v>
      </c>
      <c r="L99" s="56">
        <v>46.67</v>
      </c>
      <c r="M99" s="53">
        <v>51.11</v>
      </c>
      <c r="N99" s="56">
        <v>61.29</v>
      </c>
      <c r="O99" s="56">
        <v>9.09</v>
      </c>
      <c r="P99" s="56">
        <v>90</v>
      </c>
      <c r="Q99" s="56">
        <v>14.29</v>
      </c>
      <c r="R99" s="56">
        <v>75</v>
      </c>
      <c r="S99" s="53">
        <v>44.64</v>
      </c>
      <c r="T99" s="100">
        <v>60.61</v>
      </c>
      <c r="U99" s="101">
        <v>57.14</v>
      </c>
      <c r="V99" s="101">
        <v>63.16</v>
      </c>
      <c r="W99" s="101">
        <v>55.17</v>
      </c>
      <c r="X99" s="101">
        <v>64.86</v>
      </c>
      <c r="Y99" s="102">
        <v>60.02</v>
      </c>
      <c r="Z99" s="56">
        <v>62.5</v>
      </c>
      <c r="AA99" s="56">
        <v>17.649999999999999</v>
      </c>
      <c r="AB99" s="56">
        <v>95.65</v>
      </c>
      <c r="AC99" s="56">
        <v>28.57</v>
      </c>
      <c r="AD99" s="56">
        <v>74.58</v>
      </c>
      <c r="AE99" s="60">
        <v>51.57</v>
      </c>
      <c r="AF99" s="56">
        <v>60</v>
      </c>
      <c r="AG99" s="56">
        <v>30</v>
      </c>
      <c r="AH99" s="56">
        <v>90</v>
      </c>
      <c r="AI99" s="56">
        <v>42.86</v>
      </c>
      <c r="AJ99" s="56">
        <v>69.23</v>
      </c>
      <c r="AK99" s="56">
        <v>56.04</v>
      </c>
      <c r="AL99" s="48">
        <f t="shared" ref="AL99:AL104" si="35">AVERAGE(G99,M99,S99,Y99,AE99,AK99)</f>
        <v>52.676000000000002</v>
      </c>
    </row>
    <row r="100" spans="1:38" ht="13">
      <c r="A100" s="67" t="s">
        <v>65</v>
      </c>
      <c r="B100" s="56">
        <v>50.52</v>
      </c>
      <c r="C100" s="56">
        <v>61.05</v>
      </c>
      <c r="D100" s="56">
        <v>40.4</v>
      </c>
      <c r="E100" s="56">
        <v>54.72</v>
      </c>
      <c r="F100" s="56">
        <v>45.45</v>
      </c>
      <c r="G100" s="53">
        <v>50.09</v>
      </c>
      <c r="H100" s="98"/>
      <c r="I100" s="98"/>
      <c r="J100" s="98"/>
      <c r="K100" s="98"/>
      <c r="L100" s="98"/>
      <c r="M100" s="99"/>
      <c r="N100" s="56">
        <v>35.479999999999997</v>
      </c>
      <c r="O100" s="56">
        <v>100</v>
      </c>
      <c r="P100" s="56">
        <v>0</v>
      </c>
      <c r="Q100" s="56">
        <v>52.38</v>
      </c>
      <c r="R100" s="56">
        <v>0</v>
      </c>
      <c r="S100" s="53">
        <v>26.19</v>
      </c>
      <c r="T100" s="100">
        <v>42.42</v>
      </c>
      <c r="U100" s="101">
        <v>100</v>
      </c>
      <c r="V100" s="101">
        <v>0</v>
      </c>
      <c r="W100" s="101">
        <v>59.57</v>
      </c>
      <c r="X100" s="101">
        <v>0</v>
      </c>
      <c r="Y100" s="102">
        <v>29.79</v>
      </c>
      <c r="Z100" s="56">
        <v>57.5</v>
      </c>
      <c r="AA100" s="56">
        <v>0</v>
      </c>
      <c r="AB100" s="56">
        <v>100</v>
      </c>
      <c r="AC100" s="56">
        <v>0</v>
      </c>
      <c r="AD100" s="56">
        <v>73.02</v>
      </c>
      <c r="AE100" s="60">
        <v>36.51</v>
      </c>
      <c r="AF100" s="56">
        <v>57.5</v>
      </c>
      <c r="AG100" s="56">
        <v>65</v>
      </c>
      <c r="AH100" s="56">
        <v>50</v>
      </c>
      <c r="AI100" s="56">
        <v>60.47</v>
      </c>
      <c r="AJ100" s="56">
        <v>54.05</v>
      </c>
      <c r="AK100" s="56">
        <v>57.26</v>
      </c>
      <c r="AL100" s="48">
        <f t="shared" si="35"/>
        <v>39.967999999999996</v>
      </c>
    </row>
    <row r="101" spans="1:38" ht="13">
      <c r="A101" s="67" t="s">
        <v>66</v>
      </c>
      <c r="B101" s="56">
        <v>51.03</v>
      </c>
      <c r="C101" s="56">
        <v>63.16</v>
      </c>
      <c r="D101" s="56">
        <v>39.39</v>
      </c>
      <c r="E101" s="56">
        <v>55.81</v>
      </c>
      <c r="F101" s="56">
        <v>45.09</v>
      </c>
      <c r="G101" s="53">
        <v>50.45</v>
      </c>
      <c r="H101" s="56">
        <v>42.42</v>
      </c>
      <c r="I101" s="56">
        <v>42.11</v>
      </c>
      <c r="J101" s="56">
        <v>42.86</v>
      </c>
      <c r="K101" s="56">
        <v>45.71</v>
      </c>
      <c r="L101" s="56">
        <v>38.71</v>
      </c>
      <c r="M101" s="53">
        <v>42.21</v>
      </c>
      <c r="N101" s="98"/>
      <c r="O101" s="98"/>
      <c r="P101" s="98"/>
      <c r="Q101" s="98"/>
      <c r="R101" s="98"/>
      <c r="S101" s="99"/>
      <c r="T101" s="100">
        <v>48.48</v>
      </c>
      <c r="U101" s="101">
        <v>78.569999999999993</v>
      </c>
      <c r="V101" s="101">
        <v>26.32</v>
      </c>
      <c r="W101" s="101">
        <v>56.41</v>
      </c>
      <c r="X101" s="101">
        <v>37.04</v>
      </c>
      <c r="Y101" s="102">
        <v>46.72</v>
      </c>
      <c r="Z101" s="56">
        <v>35</v>
      </c>
      <c r="AA101" s="56">
        <v>17.649999999999999</v>
      </c>
      <c r="AB101" s="56">
        <v>47.83</v>
      </c>
      <c r="AC101" s="56">
        <v>18.75</v>
      </c>
      <c r="AD101" s="56">
        <v>45.83</v>
      </c>
      <c r="AE101" s="60">
        <v>32.29</v>
      </c>
      <c r="AF101" s="56">
        <v>47.5</v>
      </c>
      <c r="AG101" s="56">
        <v>25</v>
      </c>
      <c r="AH101" s="56">
        <v>70</v>
      </c>
      <c r="AI101" s="56">
        <v>32.26</v>
      </c>
      <c r="AJ101" s="56">
        <v>57.14</v>
      </c>
      <c r="AK101" s="56">
        <v>44.7</v>
      </c>
      <c r="AL101" s="48">
        <f t="shared" si="35"/>
        <v>43.274000000000001</v>
      </c>
    </row>
    <row r="102" spans="1:38" ht="13">
      <c r="A102" s="67" t="s">
        <v>67</v>
      </c>
      <c r="B102" s="56">
        <v>50.52</v>
      </c>
      <c r="C102" s="56">
        <v>0</v>
      </c>
      <c r="D102" s="56">
        <v>98.99</v>
      </c>
      <c r="E102" s="56">
        <v>0</v>
      </c>
      <c r="F102" s="56">
        <v>67.12</v>
      </c>
      <c r="G102" s="53">
        <v>33.56</v>
      </c>
      <c r="H102" s="56">
        <v>42.42</v>
      </c>
      <c r="I102" s="56">
        <v>0</v>
      </c>
      <c r="J102" s="56">
        <v>100</v>
      </c>
      <c r="K102" s="56">
        <v>0</v>
      </c>
      <c r="L102" s="56">
        <v>59.57</v>
      </c>
      <c r="M102" s="60">
        <v>29.79</v>
      </c>
      <c r="N102" s="56">
        <v>45.16</v>
      </c>
      <c r="O102" s="56">
        <v>18.18</v>
      </c>
      <c r="P102" s="56">
        <v>60</v>
      </c>
      <c r="Q102" s="56">
        <v>19.05</v>
      </c>
      <c r="R102" s="56">
        <v>58.54</v>
      </c>
      <c r="S102" s="53">
        <v>38.79</v>
      </c>
      <c r="T102" s="103"/>
      <c r="U102" s="104"/>
      <c r="V102" s="104"/>
      <c r="W102" s="104"/>
      <c r="X102" s="104"/>
      <c r="Y102" s="105"/>
      <c r="Z102" s="56">
        <v>47.5</v>
      </c>
      <c r="AA102" s="56">
        <v>5.88</v>
      </c>
      <c r="AB102" s="56">
        <v>78.260000000000005</v>
      </c>
      <c r="AC102" s="56">
        <v>8.6999999999999993</v>
      </c>
      <c r="AD102" s="56">
        <v>63.16</v>
      </c>
      <c r="AE102" s="60">
        <v>35.93</v>
      </c>
      <c r="AF102" s="56">
        <v>42.5</v>
      </c>
      <c r="AG102" s="56">
        <v>0</v>
      </c>
      <c r="AH102" s="56">
        <v>85</v>
      </c>
      <c r="AI102" s="56">
        <v>0</v>
      </c>
      <c r="AJ102" s="56">
        <v>59.65</v>
      </c>
      <c r="AK102" s="56">
        <v>29.82</v>
      </c>
      <c r="AL102" s="48">
        <f t="shared" si="35"/>
        <v>33.577999999999996</v>
      </c>
    </row>
    <row r="103" spans="1:38" ht="13">
      <c r="A103" s="67" t="s">
        <v>68</v>
      </c>
      <c r="B103" s="56">
        <v>56.7</v>
      </c>
      <c r="C103" s="56">
        <v>68.42</v>
      </c>
      <c r="D103" s="56">
        <v>45.45</v>
      </c>
      <c r="E103" s="56">
        <v>60.75</v>
      </c>
      <c r="F103" s="56">
        <v>51.72</v>
      </c>
      <c r="G103" s="60">
        <v>56.24</v>
      </c>
      <c r="H103" s="56">
        <v>69.7</v>
      </c>
      <c r="I103" s="56">
        <v>84.21</v>
      </c>
      <c r="J103" s="56">
        <v>50</v>
      </c>
      <c r="K103" s="56">
        <v>76.19</v>
      </c>
      <c r="L103" s="56">
        <v>58.33</v>
      </c>
      <c r="M103" s="60">
        <v>67.260000000000005</v>
      </c>
      <c r="N103" s="56">
        <v>64.52</v>
      </c>
      <c r="O103" s="56">
        <v>0</v>
      </c>
      <c r="P103" s="56">
        <v>100</v>
      </c>
      <c r="Q103" s="56">
        <v>0</v>
      </c>
      <c r="R103" s="56">
        <v>78.430000000000007</v>
      </c>
      <c r="S103" s="60">
        <v>39.22</v>
      </c>
      <c r="T103" s="51">
        <v>42.42</v>
      </c>
      <c r="U103" s="49">
        <v>100</v>
      </c>
      <c r="V103" s="49">
        <v>0</v>
      </c>
      <c r="W103" s="49">
        <v>59.57</v>
      </c>
      <c r="X103" s="49">
        <v>0</v>
      </c>
      <c r="Y103" s="60">
        <v>29.79</v>
      </c>
      <c r="Z103" s="98"/>
      <c r="AA103" s="98"/>
      <c r="AB103" s="98"/>
      <c r="AC103" s="98"/>
      <c r="AD103" s="98"/>
      <c r="AE103" s="99"/>
      <c r="AF103" s="56">
        <v>75</v>
      </c>
      <c r="AG103" s="56">
        <v>80</v>
      </c>
      <c r="AH103" s="56">
        <v>70</v>
      </c>
      <c r="AI103" s="56">
        <v>76.19</v>
      </c>
      <c r="AJ103" s="56">
        <v>73.680000000000007</v>
      </c>
      <c r="AK103" s="56">
        <v>74.94</v>
      </c>
      <c r="AL103" s="48">
        <f t="shared" si="35"/>
        <v>53.489999999999995</v>
      </c>
    </row>
    <row r="104" spans="1:38" ht="13">
      <c r="A104" s="67" t="s">
        <v>69</v>
      </c>
      <c r="B104" s="56">
        <v>50</v>
      </c>
      <c r="C104" s="56">
        <v>80</v>
      </c>
      <c r="D104" s="56">
        <v>21.21</v>
      </c>
      <c r="E104" s="56">
        <v>61.04</v>
      </c>
      <c r="F104" s="56">
        <v>30.22</v>
      </c>
      <c r="G104" s="60">
        <v>45.63</v>
      </c>
      <c r="H104" s="56">
        <v>66.67</v>
      </c>
      <c r="I104" s="56">
        <v>94.74</v>
      </c>
      <c r="J104" s="56">
        <v>28.57</v>
      </c>
      <c r="K104" s="56">
        <v>76.599999999999994</v>
      </c>
      <c r="L104" s="56">
        <v>42.11</v>
      </c>
      <c r="M104" s="60">
        <v>59.35</v>
      </c>
      <c r="N104" s="56">
        <v>64.52</v>
      </c>
      <c r="O104" s="56">
        <v>0</v>
      </c>
      <c r="P104" s="56">
        <v>100</v>
      </c>
      <c r="Q104" s="56">
        <v>0</v>
      </c>
      <c r="R104" s="56">
        <v>78.430000000000007</v>
      </c>
      <c r="S104" s="60">
        <v>39.22</v>
      </c>
      <c r="T104" s="51">
        <v>48.48</v>
      </c>
      <c r="U104" s="49">
        <v>64.290000000000006</v>
      </c>
      <c r="V104" s="49">
        <v>36.840000000000003</v>
      </c>
      <c r="W104" s="49">
        <v>51.43</v>
      </c>
      <c r="X104" s="49">
        <v>45.16</v>
      </c>
      <c r="Y104" s="60">
        <v>48.29</v>
      </c>
      <c r="Z104" s="56">
        <v>57.5</v>
      </c>
      <c r="AA104" s="56">
        <v>41.18</v>
      </c>
      <c r="AB104" s="56">
        <v>69.569999999999993</v>
      </c>
      <c r="AC104" s="56">
        <v>45.16</v>
      </c>
      <c r="AD104" s="56">
        <v>65.31</v>
      </c>
      <c r="AE104" s="60">
        <v>55.23</v>
      </c>
      <c r="AF104" s="98"/>
      <c r="AG104" s="98"/>
      <c r="AH104" s="98"/>
      <c r="AI104" s="98"/>
      <c r="AJ104" s="98"/>
      <c r="AK104" s="99"/>
      <c r="AL104" s="48">
        <f t="shared" si="35"/>
        <v>49.543999999999997</v>
      </c>
    </row>
    <row r="105" spans="1:38" ht="13">
      <c r="A105" s="107" t="s">
        <v>59</v>
      </c>
      <c r="B105" s="55"/>
      <c r="C105" s="55"/>
      <c r="D105" s="55"/>
      <c r="E105" s="55"/>
      <c r="F105" s="55"/>
      <c r="G105" s="6">
        <f>AVERAGE(G99:G104)</f>
        <v>47.194000000000003</v>
      </c>
      <c r="H105" s="55"/>
      <c r="I105" s="55"/>
      <c r="J105" s="55"/>
      <c r="K105" s="55"/>
      <c r="L105" s="55"/>
      <c r="M105" s="6">
        <f>AVERAGE(M99:M104)</f>
        <v>49.944000000000003</v>
      </c>
      <c r="N105" s="55"/>
      <c r="O105" s="55"/>
      <c r="P105" s="55"/>
      <c r="Q105" s="55"/>
      <c r="R105" s="55"/>
      <c r="S105" s="6">
        <f>AVERAGE(S99:S104)</f>
        <v>37.612000000000002</v>
      </c>
      <c r="T105" s="51"/>
      <c r="U105" s="49"/>
      <c r="V105" s="49"/>
      <c r="W105" s="49"/>
      <c r="X105" s="49"/>
      <c r="Y105" s="6">
        <f>AVERAGE(Y99:Y104)</f>
        <v>42.921999999999997</v>
      </c>
      <c r="Z105" s="55"/>
      <c r="AA105" s="55"/>
      <c r="AB105" s="55"/>
      <c r="AC105" s="55"/>
      <c r="AD105" s="55"/>
      <c r="AE105" s="6">
        <f>AVERAGE(AE99:AE104)</f>
        <v>42.305999999999997</v>
      </c>
      <c r="AF105" s="55"/>
      <c r="AG105" s="55"/>
      <c r="AH105" s="55"/>
      <c r="AI105" s="55"/>
      <c r="AJ105" s="54"/>
      <c r="AK105" s="6">
        <f t="shared" ref="AK105:AL105" si="36">AVERAGE(AK99:AK104)</f>
        <v>52.552</v>
      </c>
      <c r="AL105" s="57">
        <f t="shared" si="36"/>
        <v>45.42166666666666</v>
      </c>
    </row>
    <row r="106" spans="1:38" ht="13">
      <c r="A106" s="43"/>
      <c r="B106" s="46"/>
      <c r="C106" s="46"/>
      <c r="D106" s="46"/>
      <c r="E106" s="46"/>
      <c r="F106" s="46"/>
      <c r="G106" s="45"/>
      <c r="H106" s="46"/>
      <c r="I106" s="46"/>
      <c r="J106" s="46"/>
      <c r="K106" s="46"/>
      <c r="L106" s="46"/>
      <c r="M106" s="45"/>
      <c r="N106" s="46"/>
      <c r="O106" s="46"/>
      <c r="P106" s="46"/>
      <c r="Q106" s="46"/>
      <c r="R106" s="46"/>
      <c r="S106" s="45"/>
      <c r="T106" s="96"/>
      <c r="U106" s="96"/>
      <c r="V106" s="96"/>
      <c r="W106" s="96"/>
      <c r="X106" s="96"/>
      <c r="Y106" s="97"/>
      <c r="Z106" s="46"/>
      <c r="AA106" s="46"/>
      <c r="AB106" s="46"/>
      <c r="AC106" s="46"/>
      <c r="AD106" s="46"/>
      <c r="AE106" s="45"/>
      <c r="AF106" s="46"/>
      <c r="AG106" s="46"/>
      <c r="AH106" s="46"/>
      <c r="AI106" s="46"/>
      <c r="AJ106" s="46"/>
      <c r="AK106" s="45"/>
      <c r="AL106" s="44"/>
    </row>
    <row r="107" spans="1:38" ht="13">
      <c r="A107" s="172" t="s">
        <v>85</v>
      </c>
      <c r="B107" s="171" t="s">
        <v>70</v>
      </c>
      <c r="C107" s="145"/>
      <c r="D107" s="145"/>
      <c r="E107" s="145"/>
      <c r="F107" s="145"/>
      <c r="G107" s="146"/>
      <c r="H107" s="171" t="s">
        <v>71</v>
      </c>
      <c r="I107" s="145"/>
      <c r="J107" s="145"/>
      <c r="K107" s="145"/>
      <c r="L107" s="145"/>
      <c r="M107" s="146"/>
      <c r="N107" s="171" t="s">
        <v>72</v>
      </c>
      <c r="O107" s="145"/>
      <c r="P107" s="145"/>
      <c r="Q107" s="145"/>
      <c r="R107" s="145"/>
      <c r="S107" s="146"/>
      <c r="T107" s="176" t="s">
        <v>73</v>
      </c>
      <c r="U107" s="175"/>
      <c r="V107" s="175"/>
      <c r="W107" s="175"/>
      <c r="X107" s="175"/>
      <c r="Y107" s="149"/>
      <c r="Z107" s="173" t="s">
        <v>74</v>
      </c>
      <c r="AA107" s="145"/>
      <c r="AB107" s="145"/>
      <c r="AC107" s="145"/>
      <c r="AD107" s="145"/>
      <c r="AE107" s="146"/>
      <c r="AF107" s="173" t="s">
        <v>75</v>
      </c>
      <c r="AG107" s="145"/>
      <c r="AH107" s="145"/>
      <c r="AI107" s="145"/>
      <c r="AJ107" s="145"/>
      <c r="AK107" s="146"/>
      <c r="AL107" s="6" t="s">
        <v>59</v>
      </c>
    </row>
    <row r="108" spans="1:38" ht="13">
      <c r="A108" s="152"/>
      <c r="B108" s="55" t="s">
        <v>43</v>
      </c>
      <c r="C108" s="106" t="s">
        <v>7</v>
      </c>
      <c r="D108" s="106" t="s">
        <v>8</v>
      </c>
      <c r="E108" s="49" t="s">
        <v>60</v>
      </c>
      <c r="F108" s="49" t="s">
        <v>61</v>
      </c>
      <c r="G108" s="50" t="s">
        <v>62</v>
      </c>
      <c r="H108" s="55" t="s">
        <v>43</v>
      </c>
      <c r="I108" s="106" t="s">
        <v>7</v>
      </c>
      <c r="J108" s="106" t="s">
        <v>8</v>
      </c>
      <c r="K108" s="49" t="s">
        <v>60</v>
      </c>
      <c r="L108" s="49" t="s">
        <v>61</v>
      </c>
      <c r="M108" s="50" t="s">
        <v>62</v>
      </c>
      <c r="N108" s="55" t="s">
        <v>43</v>
      </c>
      <c r="O108" s="106" t="s">
        <v>7</v>
      </c>
      <c r="P108" s="106" t="s">
        <v>8</v>
      </c>
      <c r="Q108" s="49" t="s">
        <v>60</v>
      </c>
      <c r="R108" s="49" t="s">
        <v>61</v>
      </c>
      <c r="S108" s="50" t="s">
        <v>62</v>
      </c>
      <c r="T108" s="51" t="s">
        <v>43</v>
      </c>
      <c r="U108" s="106" t="s">
        <v>7</v>
      </c>
      <c r="V108" s="106" t="s">
        <v>8</v>
      </c>
      <c r="W108" s="49" t="s">
        <v>60</v>
      </c>
      <c r="X108" s="49" t="s">
        <v>61</v>
      </c>
      <c r="Y108" s="50" t="s">
        <v>62</v>
      </c>
      <c r="Z108" s="67" t="s">
        <v>43</v>
      </c>
      <c r="AA108" s="106" t="s">
        <v>7</v>
      </c>
      <c r="AB108" s="106" t="s">
        <v>8</v>
      </c>
      <c r="AC108" s="49" t="s">
        <v>60</v>
      </c>
      <c r="AD108" s="49" t="s">
        <v>61</v>
      </c>
      <c r="AE108" s="50" t="s">
        <v>62</v>
      </c>
      <c r="AF108" s="67" t="s">
        <v>43</v>
      </c>
      <c r="AG108" s="106" t="s">
        <v>7</v>
      </c>
      <c r="AH108" s="106" t="s">
        <v>8</v>
      </c>
      <c r="AI108" s="49" t="s">
        <v>60</v>
      </c>
      <c r="AJ108" s="49" t="s">
        <v>61</v>
      </c>
      <c r="AK108" s="50" t="s">
        <v>62</v>
      </c>
      <c r="AL108" s="48"/>
    </row>
    <row r="109" spans="1:38" ht="13">
      <c r="A109" s="67" t="s">
        <v>70</v>
      </c>
      <c r="B109" s="98"/>
      <c r="C109" s="98"/>
      <c r="D109" s="98"/>
      <c r="E109" s="98"/>
      <c r="F109" s="98"/>
      <c r="G109" s="99"/>
      <c r="H109" s="56">
        <v>54.55</v>
      </c>
      <c r="I109" s="56">
        <v>73.33</v>
      </c>
      <c r="J109" s="56">
        <v>38.89</v>
      </c>
      <c r="K109" s="56">
        <v>59.46</v>
      </c>
      <c r="L109" s="56">
        <v>48.28</v>
      </c>
      <c r="M109" s="53">
        <v>53.87</v>
      </c>
      <c r="N109" s="56">
        <v>42.42</v>
      </c>
      <c r="O109" s="56">
        <v>100</v>
      </c>
      <c r="P109" s="56">
        <v>0</v>
      </c>
      <c r="Q109" s="56">
        <v>59.57</v>
      </c>
      <c r="R109" s="56">
        <v>0</v>
      </c>
      <c r="S109" s="53">
        <v>29.79</v>
      </c>
      <c r="T109" s="100">
        <v>54.55</v>
      </c>
      <c r="U109" s="101">
        <v>90</v>
      </c>
      <c r="V109" s="101">
        <v>0</v>
      </c>
      <c r="W109" s="101">
        <v>70.59</v>
      </c>
      <c r="X109" s="101">
        <v>0</v>
      </c>
      <c r="Y109" s="102">
        <v>35.29</v>
      </c>
      <c r="Z109" s="56">
        <v>65</v>
      </c>
      <c r="AA109" s="56">
        <v>38.1</v>
      </c>
      <c r="AB109" s="56">
        <v>94.74</v>
      </c>
      <c r="AC109" s="56">
        <v>53.33</v>
      </c>
      <c r="AD109" s="56">
        <v>72</v>
      </c>
      <c r="AE109" s="60">
        <v>62.67</v>
      </c>
      <c r="AF109" s="56">
        <v>56.41</v>
      </c>
      <c r="AG109" s="56">
        <v>55</v>
      </c>
      <c r="AH109" s="56">
        <v>57.89</v>
      </c>
      <c r="AI109" s="56">
        <v>56.41</v>
      </c>
      <c r="AJ109" s="56">
        <v>56.41</v>
      </c>
      <c r="AK109" s="56">
        <v>56.41</v>
      </c>
      <c r="AL109" s="48">
        <f t="shared" ref="AL109:AL114" si="37">AVERAGE(G109,M109,S109,Y109,AE109,AK109)</f>
        <v>47.606000000000002</v>
      </c>
    </row>
    <row r="110" spans="1:38" ht="13">
      <c r="A110" s="67" t="s">
        <v>71</v>
      </c>
      <c r="B110" s="56">
        <v>55.38</v>
      </c>
      <c r="C110" s="56">
        <v>75.239999999999995</v>
      </c>
      <c r="D110" s="56">
        <v>32.22</v>
      </c>
      <c r="E110" s="56">
        <v>64.489999999999995</v>
      </c>
      <c r="F110" s="56">
        <v>40</v>
      </c>
      <c r="G110" s="53">
        <v>52.24</v>
      </c>
      <c r="H110" s="98"/>
      <c r="I110" s="98"/>
      <c r="J110" s="98"/>
      <c r="K110" s="98"/>
      <c r="L110" s="98"/>
      <c r="M110" s="99"/>
      <c r="N110" s="56">
        <v>60.61</v>
      </c>
      <c r="O110" s="56">
        <v>92.86</v>
      </c>
      <c r="P110" s="56">
        <v>36.840000000000003</v>
      </c>
      <c r="Q110" s="56">
        <v>66.67</v>
      </c>
      <c r="R110" s="56">
        <v>51.85</v>
      </c>
      <c r="S110" s="53">
        <v>59.26</v>
      </c>
      <c r="T110" s="100">
        <v>69.7</v>
      </c>
      <c r="U110" s="101">
        <v>100</v>
      </c>
      <c r="V110" s="101">
        <v>23.08</v>
      </c>
      <c r="W110" s="101">
        <v>80</v>
      </c>
      <c r="X110" s="101">
        <v>37.5</v>
      </c>
      <c r="Y110" s="102">
        <v>58.75</v>
      </c>
      <c r="Z110" s="56">
        <v>60</v>
      </c>
      <c r="AA110" s="56">
        <v>47.62</v>
      </c>
      <c r="AB110" s="56">
        <v>73.680000000000007</v>
      </c>
      <c r="AC110" s="56">
        <v>55.56</v>
      </c>
      <c r="AD110" s="56">
        <v>63.64</v>
      </c>
      <c r="AE110" s="60">
        <v>59.6</v>
      </c>
      <c r="AF110" s="56">
        <v>58.97</v>
      </c>
      <c r="AG110" s="56">
        <v>55</v>
      </c>
      <c r="AH110" s="56">
        <v>63.16</v>
      </c>
      <c r="AI110" s="56">
        <v>57.89</v>
      </c>
      <c r="AJ110" s="56">
        <v>60</v>
      </c>
      <c r="AK110" s="56">
        <v>58.95</v>
      </c>
      <c r="AL110" s="48">
        <f t="shared" si="37"/>
        <v>57.760000000000005</v>
      </c>
    </row>
    <row r="111" spans="1:38" ht="13">
      <c r="A111" s="67" t="s">
        <v>72</v>
      </c>
      <c r="B111" s="56">
        <v>48.21</v>
      </c>
      <c r="C111" s="56">
        <v>4.76</v>
      </c>
      <c r="D111" s="56">
        <v>98.89</v>
      </c>
      <c r="E111" s="56">
        <v>9.01</v>
      </c>
      <c r="F111" s="56">
        <v>63.8</v>
      </c>
      <c r="G111" s="53">
        <v>36.4</v>
      </c>
      <c r="H111" s="56">
        <v>51.52</v>
      </c>
      <c r="I111" s="56">
        <v>0</v>
      </c>
      <c r="J111" s="56">
        <v>94.44</v>
      </c>
      <c r="K111" s="56">
        <v>0</v>
      </c>
      <c r="L111" s="56">
        <v>68</v>
      </c>
      <c r="M111" s="53">
        <v>34</v>
      </c>
      <c r="N111" s="98"/>
      <c r="O111" s="98"/>
      <c r="P111" s="98"/>
      <c r="Q111" s="98"/>
      <c r="R111" s="98"/>
      <c r="S111" s="99"/>
      <c r="T111" s="100">
        <v>93.94</v>
      </c>
      <c r="U111" s="101">
        <v>100</v>
      </c>
      <c r="V111" s="101">
        <v>84.62</v>
      </c>
      <c r="W111" s="101">
        <v>95.24</v>
      </c>
      <c r="X111" s="101">
        <v>91.67</v>
      </c>
      <c r="Y111" s="102">
        <v>93.45</v>
      </c>
      <c r="Z111" s="56">
        <v>45</v>
      </c>
      <c r="AA111" s="56">
        <v>9.52</v>
      </c>
      <c r="AB111" s="56">
        <v>84.21</v>
      </c>
      <c r="AC111" s="56">
        <v>15.38</v>
      </c>
      <c r="AD111" s="56">
        <v>59.26</v>
      </c>
      <c r="AE111" s="60">
        <v>37.32</v>
      </c>
      <c r="AF111" s="56">
        <v>41.03</v>
      </c>
      <c r="AG111" s="56">
        <v>0</v>
      </c>
      <c r="AH111" s="56">
        <v>84.21</v>
      </c>
      <c r="AI111" s="56">
        <v>0</v>
      </c>
      <c r="AJ111" s="56">
        <v>58.18</v>
      </c>
      <c r="AK111" s="56">
        <v>29.09</v>
      </c>
      <c r="AL111" s="48">
        <f t="shared" si="37"/>
        <v>46.052000000000007</v>
      </c>
    </row>
    <row r="112" spans="1:38" ht="13">
      <c r="A112" s="67" t="s">
        <v>73</v>
      </c>
      <c r="B112" s="56">
        <v>46.15</v>
      </c>
      <c r="C112" s="56">
        <v>0</v>
      </c>
      <c r="D112" s="56">
        <v>100</v>
      </c>
      <c r="E112" s="56">
        <v>0</v>
      </c>
      <c r="F112" s="56">
        <v>63.16</v>
      </c>
      <c r="G112" s="53">
        <v>31.58</v>
      </c>
      <c r="H112" s="56">
        <v>54.55</v>
      </c>
      <c r="I112" s="56">
        <v>0</v>
      </c>
      <c r="J112" s="56">
        <v>100</v>
      </c>
      <c r="K112" s="56">
        <v>0</v>
      </c>
      <c r="L112" s="56">
        <v>70.59</v>
      </c>
      <c r="M112" s="53">
        <v>35.29</v>
      </c>
      <c r="N112" s="56">
        <v>57.58</v>
      </c>
      <c r="O112" s="56">
        <v>0</v>
      </c>
      <c r="P112" s="56">
        <v>100</v>
      </c>
      <c r="Q112" s="56">
        <v>0</v>
      </c>
      <c r="R112" s="56">
        <v>73.08</v>
      </c>
      <c r="S112" s="53">
        <v>36.54</v>
      </c>
      <c r="T112" s="103"/>
      <c r="U112" s="104"/>
      <c r="V112" s="104"/>
      <c r="W112" s="104"/>
      <c r="X112" s="104"/>
      <c r="Y112" s="105"/>
      <c r="Z112" s="56">
        <v>50</v>
      </c>
      <c r="AA112" s="56">
        <v>4.76</v>
      </c>
      <c r="AB112" s="56">
        <v>100</v>
      </c>
      <c r="AC112" s="56">
        <v>9.09</v>
      </c>
      <c r="AD112" s="56">
        <v>65.52</v>
      </c>
      <c r="AE112" s="60">
        <v>37.299999999999997</v>
      </c>
      <c r="AF112" s="56">
        <v>48.72</v>
      </c>
      <c r="AG112" s="56">
        <v>0</v>
      </c>
      <c r="AH112" s="56">
        <v>100</v>
      </c>
      <c r="AI112" s="56">
        <v>0</v>
      </c>
      <c r="AJ112" s="56">
        <v>65.52</v>
      </c>
      <c r="AK112" s="56">
        <v>32.76</v>
      </c>
      <c r="AL112" s="48">
        <f t="shared" si="37"/>
        <v>34.693999999999996</v>
      </c>
    </row>
    <row r="113" spans="1:38" ht="13">
      <c r="A113" s="67" t="s">
        <v>74</v>
      </c>
      <c r="B113" s="56">
        <v>45.64</v>
      </c>
      <c r="C113" s="56">
        <v>0.95</v>
      </c>
      <c r="D113" s="56">
        <v>97.78</v>
      </c>
      <c r="E113" s="56">
        <v>1.85</v>
      </c>
      <c r="F113" s="56">
        <v>62.41</v>
      </c>
      <c r="G113" s="60">
        <v>32.130000000000003</v>
      </c>
      <c r="H113" s="56">
        <v>54.55</v>
      </c>
      <c r="I113" s="56">
        <v>0</v>
      </c>
      <c r="J113" s="56">
        <v>100</v>
      </c>
      <c r="K113" s="56">
        <v>0</v>
      </c>
      <c r="L113" s="56">
        <v>70.59</v>
      </c>
      <c r="M113" s="60">
        <v>35.29</v>
      </c>
      <c r="N113" s="56">
        <v>57.58</v>
      </c>
      <c r="O113" s="56">
        <v>0</v>
      </c>
      <c r="P113" s="56">
        <v>100</v>
      </c>
      <c r="Q113" s="56">
        <v>0</v>
      </c>
      <c r="R113" s="56">
        <v>73.08</v>
      </c>
      <c r="S113" s="60">
        <v>36.54</v>
      </c>
      <c r="T113" s="51">
        <v>39.39</v>
      </c>
      <c r="U113" s="49">
        <v>5</v>
      </c>
      <c r="V113" s="49">
        <v>92.31</v>
      </c>
      <c r="W113" s="49">
        <v>9.09</v>
      </c>
      <c r="X113" s="49">
        <v>54.55</v>
      </c>
      <c r="Y113" s="60">
        <v>31.82</v>
      </c>
      <c r="Z113" s="98"/>
      <c r="AA113" s="98"/>
      <c r="AB113" s="98"/>
      <c r="AC113" s="98"/>
      <c r="AD113" s="98"/>
      <c r="AE113" s="99"/>
      <c r="AF113" s="58">
        <v>61.54</v>
      </c>
      <c r="AG113" s="59">
        <v>35</v>
      </c>
      <c r="AH113" s="59">
        <v>89.47</v>
      </c>
      <c r="AI113" s="59">
        <v>48.28</v>
      </c>
      <c r="AJ113" s="59">
        <v>69.39</v>
      </c>
      <c r="AK113" s="56">
        <v>58.83</v>
      </c>
      <c r="AL113" s="48">
        <f t="shared" si="37"/>
        <v>38.922000000000004</v>
      </c>
    </row>
    <row r="114" spans="1:38" ht="13">
      <c r="A114" s="67" t="s">
        <v>75</v>
      </c>
      <c r="B114" s="56">
        <v>49.74</v>
      </c>
      <c r="C114" s="56">
        <v>60</v>
      </c>
      <c r="D114" s="56">
        <v>37.78</v>
      </c>
      <c r="E114" s="56">
        <v>56.25</v>
      </c>
      <c r="F114" s="56">
        <v>40.96</v>
      </c>
      <c r="G114" s="60">
        <v>48.61</v>
      </c>
      <c r="H114" s="56">
        <v>60.61</v>
      </c>
      <c r="I114" s="56">
        <v>80</v>
      </c>
      <c r="J114" s="56">
        <v>44.44</v>
      </c>
      <c r="K114" s="56">
        <v>64.86</v>
      </c>
      <c r="L114" s="56">
        <v>55.17</v>
      </c>
      <c r="M114" s="60">
        <v>60.02</v>
      </c>
      <c r="N114" s="56">
        <v>48.48</v>
      </c>
      <c r="O114" s="56">
        <v>0</v>
      </c>
      <c r="P114" s="56">
        <v>84.21</v>
      </c>
      <c r="Q114" s="56">
        <v>0</v>
      </c>
      <c r="R114" s="56">
        <v>65.31</v>
      </c>
      <c r="S114" s="60">
        <v>32.65</v>
      </c>
      <c r="T114" s="51">
        <v>69.7</v>
      </c>
      <c r="U114" s="49">
        <v>100</v>
      </c>
      <c r="V114" s="49">
        <v>23.08</v>
      </c>
      <c r="W114" s="49">
        <v>80</v>
      </c>
      <c r="X114" s="49">
        <v>37.5</v>
      </c>
      <c r="Y114" s="60">
        <v>58.75</v>
      </c>
      <c r="Z114" s="56">
        <v>77.5</v>
      </c>
      <c r="AA114" s="56">
        <v>80.95</v>
      </c>
      <c r="AB114" s="56">
        <v>73.680000000000007</v>
      </c>
      <c r="AC114" s="56">
        <v>79.069999999999993</v>
      </c>
      <c r="AD114" s="56">
        <v>75.680000000000007</v>
      </c>
      <c r="AE114" s="60">
        <v>77.37</v>
      </c>
      <c r="AF114" s="98"/>
      <c r="AG114" s="98"/>
      <c r="AH114" s="98"/>
      <c r="AI114" s="98"/>
      <c r="AJ114" s="98"/>
      <c r="AK114" s="99"/>
      <c r="AL114" s="48">
        <f t="shared" si="37"/>
        <v>55.48</v>
      </c>
    </row>
    <row r="115" spans="1:38" ht="13">
      <c r="A115" s="107" t="s">
        <v>59</v>
      </c>
      <c r="B115" s="67"/>
      <c r="C115" s="67"/>
      <c r="D115" s="67"/>
      <c r="E115" s="55"/>
      <c r="F115" s="55"/>
      <c r="G115" s="6">
        <f>AVERAGE(G109:G114)</f>
        <v>40.191999999999993</v>
      </c>
      <c r="H115" s="67"/>
      <c r="I115" s="67"/>
      <c r="J115" s="67"/>
      <c r="K115" s="55"/>
      <c r="L115" s="55"/>
      <c r="M115" s="6">
        <f>AVERAGE(M109:M114)</f>
        <v>43.694000000000003</v>
      </c>
      <c r="N115" s="67"/>
      <c r="O115" s="67"/>
      <c r="P115" s="67"/>
      <c r="Q115" s="55"/>
      <c r="R115" s="55"/>
      <c r="S115" s="6">
        <f>AVERAGE(S109:S114)</f>
        <v>38.956000000000003</v>
      </c>
      <c r="T115" s="68"/>
      <c r="U115" s="106"/>
      <c r="V115" s="106"/>
      <c r="W115" s="49"/>
      <c r="X115" s="49"/>
      <c r="Y115" s="6">
        <f>AVERAGE(Y109:Y114)</f>
        <v>55.612000000000002</v>
      </c>
      <c r="Z115" s="67"/>
      <c r="AA115" s="67"/>
      <c r="AB115" s="67"/>
      <c r="AC115" s="67"/>
      <c r="AD115" s="67"/>
      <c r="AE115" s="6">
        <f>AVERAGE(AE109:AE114)</f>
        <v>54.851999999999997</v>
      </c>
      <c r="AF115" s="67"/>
      <c r="AG115" s="67"/>
      <c r="AH115" s="67"/>
      <c r="AI115" s="55"/>
      <c r="AJ115" s="55"/>
      <c r="AK115" s="6">
        <f t="shared" ref="AK115:AL115" si="38">AVERAGE(AK109:AK114)</f>
        <v>47.207999999999991</v>
      </c>
      <c r="AL115" s="57">
        <f t="shared" si="38"/>
        <v>46.752333333333333</v>
      </c>
    </row>
    <row r="116" spans="1:38" ht="13">
      <c r="G116" s="66"/>
      <c r="M116" s="66"/>
      <c r="S116" s="66"/>
      <c r="Y116" s="66"/>
      <c r="AE116" s="66"/>
    </row>
    <row r="117" spans="1:38" ht="13">
      <c r="G117" s="66"/>
      <c r="M117" s="66"/>
      <c r="S117" s="66"/>
      <c r="Y117" s="66"/>
      <c r="AE117" s="66"/>
    </row>
    <row r="118" spans="1:38" ht="13">
      <c r="G118" s="66"/>
      <c r="M118" s="66"/>
      <c r="S118" s="66"/>
      <c r="Y118" s="66"/>
      <c r="AE118" s="66"/>
    </row>
    <row r="119" spans="1:38" ht="13">
      <c r="G119" s="66"/>
      <c r="M119" s="66"/>
      <c r="S119" s="66"/>
      <c r="Y119" s="66"/>
      <c r="AE119" s="66"/>
    </row>
    <row r="120" spans="1:38" ht="13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Y120" s="66"/>
      <c r="AE120" s="66"/>
    </row>
    <row r="121" spans="1:38" ht="13">
      <c r="A121" s="111" t="s">
        <v>89</v>
      </c>
      <c r="B121" s="111"/>
      <c r="C121" s="111"/>
      <c r="D121" s="111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Y121" s="66"/>
      <c r="AE121" s="66"/>
    </row>
    <row r="122" spans="1:38" ht="13">
      <c r="A122" s="179" t="s">
        <v>52</v>
      </c>
      <c r="B122" s="180" t="s">
        <v>90</v>
      </c>
      <c r="C122" s="175"/>
      <c r="D122" s="149"/>
      <c r="E122" s="64"/>
      <c r="F122" s="64"/>
      <c r="G122" s="64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Y122" s="66"/>
      <c r="AE122" s="66"/>
    </row>
    <row r="123" spans="1:38" ht="13">
      <c r="A123" s="152"/>
      <c r="B123" s="106" t="s">
        <v>91</v>
      </c>
      <c r="C123" s="106" t="s">
        <v>92</v>
      </c>
      <c r="D123" s="109" t="s">
        <v>93</v>
      </c>
      <c r="E123" s="110"/>
      <c r="F123" s="110"/>
      <c r="G123" s="110"/>
      <c r="H123" s="111"/>
      <c r="I123" s="111"/>
      <c r="J123" s="111"/>
      <c r="K123" s="111"/>
      <c r="L123" s="110"/>
      <c r="M123" s="110"/>
      <c r="N123" s="110"/>
      <c r="O123" s="110"/>
      <c r="P123" s="110"/>
      <c r="Q123" s="110"/>
      <c r="R123" s="110"/>
      <c r="S123" s="110"/>
      <c r="T123" s="110"/>
      <c r="Y123" s="66"/>
      <c r="AE123" s="66"/>
    </row>
    <row r="124" spans="1:38" ht="13">
      <c r="A124" s="68" t="s">
        <v>94</v>
      </c>
      <c r="B124" s="101">
        <v>79.739999999999995</v>
      </c>
      <c r="C124" s="101">
        <v>77.55</v>
      </c>
      <c r="D124" s="112">
        <v>76.88</v>
      </c>
      <c r="E124" s="110"/>
      <c r="F124" s="110"/>
      <c r="G124" s="113"/>
      <c r="H124" s="114"/>
      <c r="I124" s="114"/>
      <c r="J124" s="114"/>
      <c r="K124" s="114"/>
      <c r="L124" s="110"/>
      <c r="M124" s="110"/>
      <c r="N124" s="110"/>
      <c r="O124" s="110"/>
      <c r="P124" s="110"/>
      <c r="Q124" s="110"/>
      <c r="R124" s="110"/>
      <c r="S124" s="110"/>
      <c r="T124" s="110"/>
      <c r="Y124" s="66"/>
      <c r="AE124" s="66"/>
    </row>
    <row r="125" spans="1:38" ht="13">
      <c r="A125" s="68" t="s">
        <v>95</v>
      </c>
      <c r="B125" s="101">
        <v>73.569999999999993</v>
      </c>
      <c r="C125" s="101">
        <v>72.010000000000005</v>
      </c>
      <c r="D125" s="101">
        <v>69.17</v>
      </c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Y125" s="66"/>
      <c r="AE125" s="66"/>
    </row>
    <row r="126" spans="1:38" ht="13">
      <c r="A126" s="68" t="s">
        <v>96</v>
      </c>
      <c r="B126" s="101">
        <v>73.209999999999994</v>
      </c>
      <c r="C126" s="101">
        <v>72.540000000000006</v>
      </c>
      <c r="D126" s="101">
        <v>70.17</v>
      </c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Y126" s="66"/>
      <c r="AE126" s="66"/>
    </row>
    <row r="127" spans="1:38" ht="13">
      <c r="A127" s="68" t="s">
        <v>97</v>
      </c>
      <c r="B127" s="101">
        <v>74.08</v>
      </c>
      <c r="C127" s="101">
        <v>71.42</v>
      </c>
      <c r="D127" s="101">
        <v>67.7</v>
      </c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Y127" s="66"/>
      <c r="AE127" s="66"/>
    </row>
    <row r="128" spans="1:38" ht="13">
      <c r="A128" s="68" t="s">
        <v>98</v>
      </c>
      <c r="B128" s="112">
        <v>80.5</v>
      </c>
      <c r="C128" s="101">
        <v>77.19</v>
      </c>
      <c r="D128" s="101">
        <v>76.77</v>
      </c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Y128" s="66"/>
      <c r="AE128" s="66"/>
    </row>
    <row r="129" spans="1:31" ht="13">
      <c r="A129" s="68" t="s">
        <v>99</v>
      </c>
      <c r="B129" s="101">
        <v>61.8</v>
      </c>
      <c r="C129" s="101">
        <v>64.09</v>
      </c>
      <c r="D129" s="101">
        <v>58.34</v>
      </c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Y129" s="66"/>
      <c r="AE129" s="66"/>
    </row>
    <row r="130" spans="1:31" ht="13">
      <c r="A130" s="68" t="s">
        <v>100</v>
      </c>
      <c r="B130" s="101">
        <v>73.52</v>
      </c>
      <c r="C130" s="101">
        <v>72.510000000000005</v>
      </c>
      <c r="D130" s="101">
        <v>68.12</v>
      </c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Y130" s="66"/>
      <c r="AE130" s="66"/>
    </row>
    <row r="131" spans="1:31" ht="13">
      <c r="A131" s="68" t="s">
        <v>101</v>
      </c>
      <c r="B131" s="101">
        <v>79.87</v>
      </c>
      <c r="C131" s="112">
        <v>78.069999999999993</v>
      </c>
      <c r="D131" s="101">
        <v>76.87</v>
      </c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Y131" s="66"/>
      <c r="AE131" s="66"/>
    </row>
    <row r="132" spans="1:31" ht="13">
      <c r="A132" s="115" t="s">
        <v>59</v>
      </c>
      <c r="B132" s="94">
        <f t="shared" ref="B132:D132" si="39">AVERAGE(B124:B131)</f>
        <v>74.536249999999995</v>
      </c>
      <c r="C132" s="94">
        <f t="shared" si="39"/>
        <v>73.172500000000014</v>
      </c>
      <c r="D132" s="94">
        <f t="shared" si="39"/>
        <v>70.502499999999998</v>
      </c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Y132" s="66"/>
      <c r="AE132" s="66"/>
    </row>
    <row r="133" spans="1:31" ht="13">
      <c r="G133" s="66"/>
      <c r="M133" s="66"/>
      <c r="S133" s="66"/>
      <c r="Y133" s="66"/>
      <c r="AE133" s="66"/>
    </row>
    <row r="134" spans="1:31" ht="13">
      <c r="G134" s="66"/>
      <c r="M134" s="66"/>
      <c r="S134" s="66"/>
      <c r="Y134" s="66"/>
      <c r="AE134" s="66"/>
    </row>
    <row r="135" spans="1:31" ht="13">
      <c r="G135" s="66"/>
      <c r="M135" s="66"/>
      <c r="S135" s="66"/>
      <c r="Y135" s="66"/>
      <c r="AE135" s="66"/>
    </row>
    <row r="136" spans="1:31" ht="13">
      <c r="G136" s="66"/>
      <c r="M136" s="66"/>
      <c r="S136" s="66"/>
      <c r="Y136" s="66"/>
      <c r="AE136" s="66"/>
    </row>
    <row r="137" spans="1:31" ht="13">
      <c r="G137" s="66"/>
      <c r="M137" s="66"/>
      <c r="S137" s="66"/>
      <c r="Y137" s="66"/>
      <c r="AE137" s="66"/>
    </row>
    <row r="138" spans="1:31" ht="13">
      <c r="G138" s="66"/>
      <c r="M138" s="66"/>
      <c r="S138" s="66"/>
      <c r="Y138" s="66"/>
      <c r="AE138" s="66"/>
    </row>
    <row r="139" spans="1:31" ht="13">
      <c r="G139" s="66"/>
      <c r="M139" s="66"/>
      <c r="S139" s="66"/>
      <c r="Y139" s="66"/>
      <c r="AE139" s="66"/>
    </row>
    <row r="140" spans="1:31" ht="13">
      <c r="G140" s="66"/>
      <c r="M140" s="66"/>
      <c r="S140" s="66"/>
      <c r="Y140" s="66"/>
      <c r="AE140" s="66"/>
    </row>
    <row r="141" spans="1:31" ht="13">
      <c r="G141" s="66"/>
      <c r="M141" s="66"/>
      <c r="S141" s="66"/>
      <c r="Y141" s="66"/>
      <c r="AE141" s="66"/>
    </row>
    <row r="142" spans="1:31" ht="13">
      <c r="G142" s="66"/>
      <c r="M142" s="66"/>
      <c r="S142" s="66"/>
      <c r="Y142" s="66"/>
      <c r="AE142" s="66"/>
    </row>
    <row r="143" spans="1:31" ht="13">
      <c r="G143" s="66"/>
      <c r="M143" s="66"/>
      <c r="S143" s="66"/>
      <c r="Y143" s="66"/>
      <c r="AE143" s="66"/>
    </row>
    <row r="144" spans="1:31" ht="13">
      <c r="G144" s="66"/>
      <c r="M144" s="66"/>
      <c r="S144" s="66"/>
      <c r="Y144" s="66"/>
      <c r="AE144" s="66"/>
    </row>
    <row r="145" spans="7:31" ht="13">
      <c r="G145" s="66"/>
      <c r="M145" s="66"/>
      <c r="S145" s="66"/>
      <c r="Y145" s="66"/>
      <c r="AE145" s="66"/>
    </row>
    <row r="146" spans="7:31" ht="13">
      <c r="G146" s="66"/>
      <c r="M146" s="66"/>
      <c r="S146" s="66"/>
      <c r="Y146" s="66"/>
      <c r="AE146" s="66"/>
    </row>
    <row r="147" spans="7:31" ht="13">
      <c r="G147" s="66"/>
      <c r="M147" s="66"/>
      <c r="S147" s="66"/>
      <c r="Y147" s="66"/>
      <c r="AE147" s="66"/>
    </row>
    <row r="148" spans="7:31" ht="13">
      <c r="G148" s="66"/>
      <c r="M148" s="66"/>
      <c r="S148" s="66"/>
      <c r="Y148" s="66"/>
      <c r="AE148" s="66"/>
    </row>
    <row r="149" spans="7:31" ht="13">
      <c r="G149" s="66"/>
      <c r="M149" s="66"/>
      <c r="S149" s="66"/>
      <c r="Y149" s="66"/>
      <c r="AE149" s="66"/>
    </row>
    <row r="150" spans="7:31" ht="13">
      <c r="G150" s="66"/>
      <c r="M150" s="66"/>
      <c r="S150" s="66"/>
      <c r="Y150" s="66"/>
      <c r="AE150" s="66"/>
    </row>
    <row r="151" spans="7:31" ht="13">
      <c r="G151" s="66"/>
      <c r="M151" s="66"/>
      <c r="S151" s="66"/>
      <c r="Y151" s="66"/>
      <c r="AE151" s="66"/>
    </row>
    <row r="152" spans="7:31" ht="13">
      <c r="G152" s="66"/>
      <c r="M152" s="66"/>
      <c r="S152" s="66"/>
      <c r="Y152" s="66"/>
      <c r="AE152" s="66"/>
    </row>
    <row r="153" spans="7:31" ht="13">
      <c r="G153" s="66"/>
      <c r="M153" s="66"/>
      <c r="S153" s="66"/>
      <c r="Y153" s="66"/>
      <c r="AE153" s="66"/>
    </row>
    <row r="154" spans="7:31" ht="13">
      <c r="G154" s="66"/>
      <c r="M154" s="66"/>
      <c r="S154" s="66"/>
      <c r="Y154" s="66"/>
      <c r="AE154" s="66"/>
    </row>
    <row r="155" spans="7:31" ht="13">
      <c r="G155" s="66"/>
      <c r="M155" s="66"/>
      <c r="S155" s="66"/>
      <c r="Y155" s="66"/>
      <c r="AE155" s="66"/>
    </row>
    <row r="156" spans="7:31" ht="13">
      <c r="G156" s="66"/>
      <c r="M156" s="66"/>
      <c r="S156" s="66"/>
      <c r="Y156" s="66"/>
      <c r="AE156" s="66"/>
    </row>
    <row r="157" spans="7:31" ht="13">
      <c r="G157" s="66"/>
      <c r="M157" s="66"/>
      <c r="S157" s="66"/>
      <c r="Y157" s="66"/>
      <c r="AE157" s="66"/>
    </row>
    <row r="158" spans="7:31" ht="13">
      <c r="G158" s="66"/>
      <c r="M158" s="66"/>
      <c r="S158" s="66"/>
      <c r="Y158" s="66"/>
      <c r="AE158" s="66"/>
    </row>
    <row r="159" spans="7:31" ht="13">
      <c r="G159" s="66"/>
      <c r="M159" s="66"/>
      <c r="S159" s="66"/>
      <c r="Y159" s="66"/>
      <c r="AE159" s="66"/>
    </row>
    <row r="160" spans="7:31" ht="13">
      <c r="G160" s="66"/>
      <c r="M160" s="66"/>
      <c r="S160" s="66"/>
      <c r="Y160" s="66"/>
      <c r="AE160" s="66"/>
    </row>
    <row r="161" spans="7:31" ht="13">
      <c r="G161" s="66"/>
      <c r="M161" s="66"/>
      <c r="S161" s="66"/>
      <c r="Y161" s="66"/>
      <c r="AE161" s="66"/>
    </row>
    <row r="162" spans="7:31" ht="13">
      <c r="G162" s="66"/>
      <c r="M162" s="66"/>
      <c r="S162" s="66"/>
      <c r="Y162" s="66"/>
      <c r="AE162" s="66"/>
    </row>
    <row r="163" spans="7:31" ht="13">
      <c r="G163" s="66"/>
      <c r="M163" s="66"/>
      <c r="S163" s="66"/>
      <c r="Y163" s="66"/>
      <c r="AE163" s="66"/>
    </row>
    <row r="164" spans="7:31" ht="13">
      <c r="G164" s="66"/>
      <c r="M164" s="66"/>
      <c r="S164" s="66"/>
      <c r="Y164" s="66"/>
      <c r="AE164" s="66"/>
    </row>
    <row r="165" spans="7:31" ht="13">
      <c r="G165" s="66"/>
      <c r="M165" s="66"/>
      <c r="S165" s="66"/>
      <c r="Y165" s="66"/>
      <c r="AE165" s="66"/>
    </row>
    <row r="166" spans="7:31" ht="13">
      <c r="G166" s="66"/>
      <c r="M166" s="66"/>
      <c r="S166" s="66"/>
      <c r="Y166" s="66"/>
      <c r="AE166" s="66"/>
    </row>
    <row r="167" spans="7:31" ht="13">
      <c r="G167" s="66"/>
      <c r="M167" s="66"/>
      <c r="S167" s="66"/>
      <c r="Y167" s="66"/>
      <c r="AE167" s="66"/>
    </row>
    <row r="168" spans="7:31" ht="13">
      <c r="G168" s="66"/>
      <c r="M168" s="66"/>
      <c r="S168" s="66"/>
      <c r="Y168" s="66"/>
      <c r="AE168" s="66"/>
    </row>
    <row r="169" spans="7:31" ht="13">
      <c r="G169" s="66"/>
      <c r="M169" s="66"/>
      <c r="S169" s="66"/>
      <c r="Y169" s="66"/>
      <c r="AE169" s="66"/>
    </row>
    <row r="170" spans="7:31" ht="13">
      <c r="G170" s="66"/>
      <c r="M170" s="66"/>
      <c r="S170" s="66"/>
      <c r="Y170" s="66"/>
      <c r="AE170" s="66"/>
    </row>
    <row r="171" spans="7:31" ht="13">
      <c r="G171" s="66"/>
      <c r="M171" s="66"/>
      <c r="S171" s="66"/>
      <c r="Y171" s="66"/>
      <c r="AE171" s="66"/>
    </row>
    <row r="172" spans="7:31" ht="13">
      <c r="G172" s="66"/>
      <c r="M172" s="66"/>
      <c r="S172" s="66"/>
      <c r="Y172" s="66"/>
      <c r="AE172" s="66"/>
    </row>
    <row r="173" spans="7:31" ht="13">
      <c r="G173" s="66"/>
      <c r="M173" s="66"/>
      <c r="S173" s="66"/>
      <c r="Y173" s="66"/>
      <c r="AE173" s="66"/>
    </row>
    <row r="174" spans="7:31" ht="13">
      <c r="G174" s="66"/>
      <c r="M174" s="66"/>
      <c r="S174" s="66"/>
      <c r="Y174" s="66"/>
      <c r="AE174" s="66"/>
    </row>
    <row r="175" spans="7:31" ht="13">
      <c r="G175" s="66"/>
      <c r="M175" s="66"/>
      <c r="S175" s="66"/>
      <c r="Y175" s="66"/>
      <c r="AE175" s="66"/>
    </row>
    <row r="176" spans="7:31" ht="13">
      <c r="G176" s="66"/>
      <c r="M176" s="66"/>
      <c r="S176" s="66"/>
      <c r="Y176" s="66"/>
      <c r="AE176" s="66"/>
    </row>
    <row r="177" spans="7:31" ht="13">
      <c r="G177" s="66"/>
      <c r="M177" s="66"/>
      <c r="S177" s="66"/>
      <c r="Y177" s="66"/>
      <c r="AE177" s="66"/>
    </row>
    <row r="178" spans="7:31" ht="13">
      <c r="G178" s="66"/>
      <c r="M178" s="66"/>
      <c r="S178" s="66"/>
      <c r="Y178" s="66"/>
      <c r="AE178" s="66"/>
    </row>
    <row r="179" spans="7:31" ht="13">
      <c r="G179" s="66"/>
      <c r="M179" s="66"/>
      <c r="S179" s="66"/>
      <c r="Y179" s="66"/>
      <c r="AE179" s="66"/>
    </row>
    <row r="180" spans="7:31" ht="13">
      <c r="G180" s="66"/>
      <c r="M180" s="66"/>
      <c r="S180" s="66"/>
      <c r="Y180" s="66"/>
      <c r="AE180" s="66"/>
    </row>
    <row r="181" spans="7:31" ht="13">
      <c r="G181" s="66"/>
      <c r="M181" s="66"/>
      <c r="S181" s="66"/>
      <c r="Y181" s="66"/>
      <c r="AE181" s="66"/>
    </row>
    <row r="182" spans="7:31" ht="13">
      <c r="G182" s="66"/>
      <c r="M182" s="66"/>
      <c r="S182" s="66"/>
      <c r="Y182" s="66"/>
      <c r="AE182" s="66"/>
    </row>
    <row r="183" spans="7:31" ht="13">
      <c r="G183" s="66"/>
      <c r="M183" s="66"/>
      <c r="S183" s="66"/>
      <c r="Y183" s="66"/>
      <c r="AE183" s="66"/>
    </row>
    <row r="184" spans="7:31" ht="13">
      <c r="G184" s="66"/>
      <c r="M184" s="66"/>
      <c r="S184" s="66"/>
      <c r="Y184" s="66"/>
      <c r="AE184" s="66"/>
    </row>
    <row r="185" spans="7:31" ht="13">
      <c r="G185" s="66"/>
      <c r="M185" s="66"/>
      <c r="S185" s="66"/>
      <c r="Y185" s="66"/>
      <c r="AE185" s="66"/>
    </row>
    <row r="186" spans="7:31" ht="13">
      <c r="G186" s="66"/>
      <c r="M186" s="66"/>
      <c r="S186" s="66"/>
      <c r="Y186" s="66"/>
      <c r="AE186" s="66"/>
    </row>
    <row r="187" spans="7:31" ht="13">
      <c r="G187" s="66"/>
      <c r="M187" s="66"/>
      <c r="S187" s="66"/>
      <c r="Y187" s="66"/>
      <c r="AE187" s="66"/>
    </row>
    <row r="188" spans="7:31" ht="13">
      <c r="G188" s="66"/>
      <c r="M188" s="66"/>
      <c r="S188" s="66"/>
      <c r="Y188" s="66"/>
      <c r="AE188" s="66"/>
    </row>
    <row r="189" spans="7:31" ht="13">
      <c r="G189" s="66"/>
      <c r="M189" s="66"/>
      <c r="S189" s="66"/>
      <c r="Y189" s="66"/>
      <c r="AE189" s="66"/>
    </row>
    <row r="190" spans="7:31" ht="13">
      <c r="G190" s="66"/>
      <c r="M190" s="66"/>
      <c r="S190" s="66"/>
      <c r="Y190" s="66"/>
      <c r="AE190" s="66"/>
    </row>
    <row r="191" spans="7:31" ht="13">
      <c r="G191" s="66"/>
      <c r="M191" s="66"/>
      <c r="S191" s="66"/>
      <c r="Y191" s="66"/>
      <c r="AE191" s="66"/>
    </row>
    <row r="192" spans="7:31" ht="13">
      <c r="G192" s="66"/>
      <c r="M192" s="66"/>
      <c r="S192" s="66"/>
      <c r="Y192" s="66"/>
      <c r="AE192" s="66"/>
    </row>
    <row r="193" spans="7:31" ht="13">
      <c r="G193" s="66"/>
      <c r="M193" s="66"/>
      <c r="S193" s="66"/>
      <c r="Y193" s="66"/>
      <c r="AE193" s="66"/>
    </row>
    <row r="194" spans="7:31" ht="13">
      <c r="G194" s="66"/>
      <c r="M194" s="66"/>
      <c r="S194" s="66"/>
      <c r="Y194" s="66"/>
      <c r="AE194" s="66"/>
    </row>
    <row r="195" spans="7:31" ht="13">
      <c r="G195" s="66"/>
      <c r="M195" s="66"/>
      <c r="S195" s="66"/>
      <c r="Y195" s="66"/>
      <c r="AE195" s="66"/>
    </row>
    <row r="196" spans="7:31" ht="13">
      <c r="G196" s="66"/>
      <c r="M196" s="66"/>
      <c r="S196" s="66"/>
      <c r="Y196" s="66"/>
      <c r="AE196" s="66"/>
    </row>
    <row r="197" spans="7:31" ht="13">
      <c r="G197" s="66"/>
      <c r="M197" s="66"/>
      <c r="S197" s="66"/>
      <c r="Y197" s="66"/>
      <c r="AE197" s="66"/>
    </row>
    <row r="198" spans="7:31" ht="13">
      <c r="G198" s="66"/>
      <c r="M198" s="66"/>
      <c r="S198" s="66"/>
      <c r="Y198" s="66"/>
      <c r="AE198" s="66"/>
    </row>
    <row r="199" spans="7:31" ht="13">
      <c r="G199" s="66"/>
      <c r="M199" s="66"/>
      <c r="S199" s="66"/>
      <c r="Y199" s="66"/>
      <c r="AE199" s="66"/>
    </row>
    <row r="200" spans="7:31" ht="13">
      <c r="G200" s="66"/>
      <c r="M200" s="66"/>
      <c r="S200" s="66"/>
      <c r="Y200" s="66"/>
      <c r="AE200" s="66"/>
    </row>
    <row r="201" spans="7:31" ht="13">
      <c r="G201" s="66"/>
      <c r="M201" s="66"/>
      <c r="S201" s="66"/>
      <c r="Y201" s="66"/>
      <c r="AE201" s="66"/>
    </row>
    <row r="202" spans="7:31" ht="13">
      <c r="G202" s="66"/>
      <c r="M202" s="66"/>
      <c r="S202" s="66"/>
      <c r="Y202" s="66"/>
      <c r="AE202" s="66"/>
    </row>
    <row r="203" spans="7:31" ht="13">
      <c r="G203" s="66"/>
      <c r="M203" s="66"/>
      <c r="S203" s="66"/>
      <c r="Y203" s="66"/>
      <c r="AE203" s="66"/>
    </row>
    <row r="204" spans="7:31" ht="13">
      <c r="G204" s="66"/>
      <c r="M204" s="66"/>
      <c r="S204" s="66"/>
      <c r="Y204" s="66"/>
      <c r="AE204" s="66"/>
    </row>
    <row r="205" spans="7:31" ht="13">
      <c r="G205" s="66"/>
      <c r="M205" s="66"/>
      <c r="S205" s="66"/>
      <c r="Y205" s="66"/>
      <c r="AE205" s="66"/>
    </row>
    <row r="206" spans="7:31" ht="13">
      <c r="G206" s="66"/>
      <c r="M206" s="66"/>
      <c r="S206" s="66"/>
      <c r="Y206" s="66"/>
      <c r="AE206" s="66"/>
    </row>
    <row r="207" spans="7:31" ht="13">
      <c r="G207" s="66"/>
      <c r="M207" s="66"/>
      <c r="S207" s="66"/>
      <c r="Y207" s="66"/>
      <c r="AE207" s="66"/>
    </row>
    <row r="208" spans="7:31" ht="13">
      <c r="G208" s="66"/>
      <c r="M208" s="66"/>
      <c r="S208" s="66"/>
      <c r="Y208" s="66"/>
      <c r="AE208" s="66"/>
    </row>
    <row r="209" spans="7:31" ht="13">
      <c r="G209" s="66"/>
      <c r="M209" s="66"/>
      <c r="S209" s="66"/>
      <c r="Y209" s="66"/>
      <c r="AE209" s="66"/>
    </row>
    <row r="210" spans="7:31" ht="13">
      <c r="G210" s="66"/>
      <c r="M210" s="66"/>
      <c r="S210" s="66"/>
      <c r="Y210" s="66"/>
      <c r="AE210" s="66"/>
    </row>
    <row r="211" spans="7:31" ht="13">
      <c r="G211" s="66"/>
      <c r="M211" s="66"/>
      <c r="S211" s="66"/>
      <c r="Y211" s="66"/>
      <c r="AE211" s="66"/>
    </row>
    <row r="212" spans="7:31" ht="13">
      <c r="G212" s="66"/>
      <c r="M212" s="66"/>
      <c r="S212" s="66"/>
      <c r="Y212" s="66"/>
      <c r="AE212" s="66"/>
    </row>
    <row r="213" spans="7:31" ht="13">
      <c r="G213" s="66"/>
      <c r="M213" s="66"/>
      <c r="S213" s="66"/>
      <c r="Y213" s="66"/>
      <c r="AE213" s="66"/>
    </row>
    <row r="214" spans="7:31" ht="13">
      <c r="G214" s="66"/>
      <c r="M214" s="66"/>
      <c r="S214" s="66"/>
      <c r="Y214" s="66"/>
      <c r="AE214" s="66"/>
    </row>
    <row r="215" spans="7:31" ht="13">
      <c r="G215" s="66"/>
      <c r="M215" s="66"/>
      <c r="S215" s="66"/>
      <c r="Y215" s="66"/>
      <c r="AE215" s="66"/>
    </row>
    <row r="216" spans="7:31" ht="13">
      <c r="G216" s="66"/>
      <c r="M216" s="66"/>
      <c r="S216" s="66"/>
      <c r="Y216" s="66"/>
      <c r="AE216" s="66"/>
    </row>
    <row r="217" spans="7:31" ht="13">
      <c r="G217" s="66"/>
      <c r="M217" s="66"/>
      <c r="S217" s="66"/>
      <c r="Y217" s="66"/>
      <c r="AE217" s="66"/>
    </row>
    <row r="218" spans="7:31" ht="13">
      <c r="G218" s="66"/>
      <c r="M218" s="66"/>
      <c r="S218" s="66"/>
      <c r="Y218" s="66"/>
      <c r="AE218" s="66"/>
    </row>
    <row r="219" spans="7:31" ht="13">
      <c r="G219" s="66"/>
      <c r="M219" s="66"/>
      <c r="S219" s="66"/>
      <c r="Y219" s="66"/>
      <c r="AE219" s="66"/>
    </row>
    <row r="220" spans="7:31" ht="13">
      <c r="G220" s="66"/>
      <c r="M220" s="66"/>
      <c r="S220" s="66"/>
      <c r="Y220" s="66"/>
      <c r="AE220" s="66"/>
    </row>
    <row r="221" spans="7:31" ht="13">
      <c r="G221" s="66"/>
      <c r="M221" s="66"/>
      <c r="S221" s="66"/>
      <c r="Y221" s="66"/>
      <c r="AE221" s="66"/>
    </row>
    <row r="222" spans="7:31" ht="13">
      <c r="G222" s="66"/>
      <c r="M222" s="66"/>
      <c r="S222" s="66"/>
      <c r="Y222" s="66"/>
      <c r="AE222" s="66"/>
    </row>
    <row r="223" spans="7:31" ht="13">
      <c r="G223" s="66"/>
      <c r="M223" s="66"/>
      <c r="S223" s="66"/>
      <c r="Y223" s="66"/>
      <c r="AE223" s="66"/>
    </row>
    <row r="224" spans="7:31" ht="13">
      <c r="G224" s="66"/>
      <c r="M224" s="66"/>
      <c r="S224" s="66"/>
      <c r="Y224" s="66"/>
      <c r="AE224" s="66"/>
    </row>
    <row r="225" spans="7:31" ht="13">
      <c r="G225" s="66"/>
      <c r="M225" s="66"/>
      <c r="S225" s="66"/>
      <c r="Y225" s="66"/>
      <c r="AE225" s="66"/>
    </row>
    <row r="226" spans="7:31" ht="13">
      <c r="G226" s="66"/>
      <c r="M226" s="66"/>
      <c r="S226" s="66"/>
      <c r="Y226" s="66"/>
      <c r="AE226" s="66"/>
    </row>
    <row r="227" spans="7:31" ht="13">
      <c r="G227" s="66"/>
      <c r="M227" s="66"/>
      <c r="S227" s="66"/>
      <c r="Y227" s="66"/>
      <c r="AE227" s="66"/>
    </row>
    <row r="228" spans="7:31" ht="13">
      <c r="G228" s="66"/>
      <c r="M228" s="66"/>
      <c r="S228" s="66"/>
      <c r="Y228" s="66"/>
      <c r="AE228" s="66"/>
    </row>
    <row r="229" spans="7:31" ht="13">
      <c r="G229" s="66"/>
      <c r="M229" s="66"/>
      <c r="S229" s="66"/>
      <c r="Y229" s="66"/>
      <c r="AE229" s="66"/>
    </row>
    <row r="230" spans="7:31" ht="13">
      <c r="G230" s="66"/>
      <c r="M230" s="66"/>
      <c r="S230" s="66"/>
      <c r="Y230" s="66"/>
      <c r="AE230" s="66"/>
    </row>
    <row r="231" spans="7:31" ht="13">
      <c r="G231" s="66"/>
      <c r="M231" s="66"/>
      <c r="S231" s="66"/>
      <c r="Y231" s="66"/>
      <c r="AE231" s="66"/>
    </row>
    <row r="232" spans="7:31" ht="13">
      <c r="G232" s="66"/>
      <c r="M232" s="66"/>
      <c r="S232" s="66"/>
      <c r="Y232" s="66"/>
      <c r="AE232" s="66"/>
    </row>
    <row r="233" spans="7:31" ht="13">
      <c r="G233" s="66"/>
      <c r="M233" s="66"/>
      <c r="S233" s="66"/>
      <c r="Y233" s="66"/>
      <c r="AE233" s="66"/>
    </row>
    <row r="234" spans="7:31" ht="13">
      <c r="G234" s="66"/>
      <c r="M234" s="66"/>
      <c r="S234" s="66"/>
      <c r="Y234" s="66"/>
      <c r="AE234" s="66"/>
    </row>
    <row r="235" spans="7:31" ht="13">
      <c r="G235" s="66"/>
      <c r="M235" s="66"/>
      <c r="S235" s="66"/>
      <c r="Y235" s="66"/>
      <c r="AE235" s="66"/>
    </row>
    <row r="236" spans="7:31" ht="13">
      <c r="G236" s="66"/>
      <c r="M236" s="66"/>
      <c r="S236" s="66"/>
      <c r="Y236" s="66"/>
      <c r="AE236" s="66"/>
    </row>
    <row r="237" spans="7:31" ht="13">
      <c r="G237" s="66"/>
      <c r="M237" s="66"/>
      <c r="S237" s="66"/>
      <c r="Y237" s="66"/>
      <c r="AE237" s="66"/>
    </row>
    <row r="238" spans="7:31" ht="13">
      <c r="G238" s="66"/>
      <c r="M238" s="66"/>
      <c r="S238" s="66"/>
      <c r="Y238" s="66"/>
      <c r="AE238" s="66"/>
    </row>
    <row r="239" spans="7:31" ht="13">
      <c r="G239" s="66"/>
      <c r="M239" s="66"/>
      <c r="S239" s="66"/>
      <c r="Y239" s="66"/>
      <c r="AE239" s="66"/>
    </row>
    <row r="240" spans="7:31" ht="13">
      <c r="G240" s="66"/>
      <c r="M240" s="66"/>
      <c r="S240" s="66"/>
      <c r="Y240" s="66"/>
      <c r="AE240" s="66"/>
    </row>
    <row r="241" spans="7:31" ht="13">
      <c r="G241" s="66"/>
      <c r="M241" s="66"/>
      <c r="S241" s="66"/>
      <c r="Y241" s="66"/>
      <c r="AE241" s="66"/>
    </row>
    <row r="242" spans="7:31" ht="13">
      <c r="G242" s="66"/>
      <c r="M242" s="66"/>
      <c r="S242" s="66"/>
      <c r="Y242" s="66"/>
      <c r="AE242" s="66"/>
    </row>
    <row r="243" spans="7:31" ht="13">
      <c r="G243" s="66"/>
      <c r="M243" s="66"/>
      <c r="S243" s="66"/>
      <c r="Y243" s="66"/>
      <c r="AE243" s="66"/>
    </row>
    <row r="244" spans="7:31" ht="13">
      <c r="G244" s="66"/>
      <c r="M244" s="66"/>
      <c r="S244" s="66"/>
      <c r="Y244" s="66"/>
      <c r="AE244" s="66"/>
    </row>
    <row r="245" spans="7:31" ht="13">
      <c r="G245" s="66"/>
      <c r="M245" s="66"/>
      <c r="S245" s="66"/>
      <c r="Y245" s="66"/>
      <c r="AE245" s="66"/>
    </row>
    <row r="246" spans="7:31" ht="13">
      <c r="G246" s="66"/>
      <c r="M246" s="66"/>
      <c r="S246" s="66"/>
      <c r="Y246" s="66"/>
      <c r="AE246" s="66"/>
    </row>
    <row r="247" spans="7:31" ht="13">
      <c r="G247" s="66"/>
      <c r="M247" s="66"/>
      <c r="S247" s="66"/>
      <c r="Y247" s="66"/>
      <c r="AE247" s="66"/>
    </row>
    <row r="248" spans="7:31" ht="13">
      <c r="G248" s="66"/>
      <c r="M248" s="66"/>
      <c r="S248" s="66"/>
      <c r="Y248" s="66"/>
      <c r="AE248" s="66"/>
    </row>
    <row r="249" spans="7:31" ht="13">
      <c r="G249" s="66"/>
      <c r="M249" s="66"/>
      <c r="S249" s="66"/>
      <c r="Y249" s="66"/>
      <c r="AE249" s="66"/>
    </row>
    <row r="250" spans="7:31" ht="13">
      <c r="G250" s="66"/>
      <c r="M250" s="66"/>
      <c r="S250" s="66"/>
      <c r="Y250" s="66"/>
      <c r="AE250" s="66"/>
    </row>
    <row r="251" spans="7:31" ht="13">
      <c r="G251" s="66"/>
      <c r="M251" s="66"/>
      <c r="S251" s="66"/>
      <c r="Y251" s="66"/>
      <c r="AE251" s="66"/>
    </row>
    <row r="252" spans="7:31" ht="13">
      <c r="G252" s="66"/>
      <c r="M252" s="66"/>
      <c r="S252" s="66"/>
      <c r="Y252" s="66"/>
      <c r="AE252" s="66"/>
    </row>
    <row r="253" spans="7:31" ht="13">
      <c r="G253" s="66"/>
      <c r="M253" s="66"/>
      <c r="S253" s="66"/>
      <c r="Y253" s="66"/>
      <c r="AE253" s="66"/>
    </row>
    <row r="254" spans="7:31" ht="13">
      <c r="G254" s="66"/>
      <c r="M254" s="66"/>
      <c r="S254" s="66"/>
      <c r="Y254" s="66"/>
      <c r="AE254" s="66"/>
    </row>
    <row r="255" spans="7:31" ht="13">
      <c r="G255" s="66"/>
      <c r="M255" s="66"/>
      <c r="S255" s="66"/>
      <c r="Y255" s="66"/>
      <c r="AE255" s="66"/>
    </row>
    <row r="256" spans="7:31" ht="13">
      <c r="G256" s="66"/>
      <c r="M256" s="66"/>
      <c r="S256" s="66"/>
      <c r="Y256" s="66"/>
      <c r="AE256" s="66"/>
    </row>
    <row r="257" spans="7:31" ht="13">
      <c r="G257" s="66"/>
      <c r="M257" s="66"/>
      <c r="S257" s="66"/>
      <c r="Y257" s="66"/>
      <c r="AE257" s="66"/>
    </row>
    <row r="258" spans="7:31" ht="13">
      <c r="G258" s="66"/>
      <c r="M258" s="66"/>
      <c r="S258" s="66"/>
      <c r="Y258" s="66"/>
      <c r="AE258" s="66"/>
    </row>
    <row r="259" spans="7:31" ht="13">
      <c r="G259" s="66"/>
      <c r="M259" s="66"/>
      <c r="S259" s="66"/>
      <c r="Y259" s="66"/>
      <c r="AE259" s="66"/>
    </row>
    <row r="260" spans="7:31" ht="13">
      <c r="G260" s="66"/>
      <c r="M260" s="66"/>
      <c r="S260" s="66"/>
      <c r="Y260" s="66"/>
      <c r="AE260" s="66"/>
    </row>
    <row r="261" spans="7:31" ht="13">
      <c r="G261" s="66"/>
      <c r="M261" s="66"/>
      <c r="S261" s="66"/>
      <c r="Y261" s="66"/>
      <c r="AE261" s="66"/>
    </row>
    <row r="262" spans="7:31" ht="13">
      <c r="G262" s="66"/>
      <c r="M262" s="66"/>
      <c r="S262" s="66"/>
      <c r="Y262" s="66"/>
      <c r="AE262" s="66"/>
    </row>
    <row r="263" spans="7:31" ht="13">
      <c r="G263" s="66"/>
      <c r="M263" s="66"/>
      <c r="S263" s="66"/>
      <c r="Y263" s="66"/>
      <c r="AE263" s="66"/>
    </row>
    <row r="264" spans="7:31" ht="13">
      <c r="G264" s="66"/>
      <c r="M264" s="66"/>
      <c r="S264" s="66"/>
      <c r="Y264" s="66"/>
      <c r="AE264" s="66"/>
    </row>
    <row r="265" spans="7:31" ht="13">
      <c r="G265" s="66"/>
      <c r="M265" s="66"/>
      <c r="S265" s="66"/>
      <c r="Y265" s="66"/>
      <c r="AE265" s="66"/>
    </row>
    <row r="266" spans="7:31" ht="13">
      <c r="G266" s="66"/>
      <c r="M266" s="66"/>
      <c r="S266" s="66"/>
      <c r="Y266" s="66"/>
      <c r="AE266" s="66"/>
    </row>
    <row r="267" spans="7:31" ht="13">
      <c r="G267" s="66"/>
      <c r="M267" s="66"/>
      <c r="S267" s="66"/>
      <c r="Y267" s="66"/>
      <c r="AE267" s="66"/>
    </row>
    <row r="268" spans="7:31" ht="13">
      <c r="G268" s="66"/>
      <c r="M268" s="66"/>
      <c r="S268" s="66"/>
      <c r="Y268" s="66"/>
      <c r="AE268" s="66"/>
    </row>
    <row r="269" spans="7:31" ht="13">
      <c r="G269" s="66"/>
      <c r="M269" s="66"/>
      <c r="S269" s="66"/>
      <c r="Y269" s="66"/>
      <c r="AE269" s="66"/>
    </row>
    <row r="270" spans="7:31" ht="13">
      <c r="G270" s="66"/>
      <c r="M270" s="66"/>
      <c r="S270" s="66"/>
      <c r="Y270" s="66"/>
      <c r="AE270" s="66"/>
    </row>
    <row r="271" spans="7:31" ht="13">
      <c r="G271" s="66"/>
      <c r="M271" s="66"/>
      <c r="S271" s="66"/>
      <c r="Y271" s="66"/>
      <c r="AE271" s="66"/>
    </row>
    <row r="272" spans="7:31" ht="13">
      <c r="G272" s="66"/>
      <c r="M272" s="66"/>
      <c r="S272" s="66"/>
      <c r="Y272" s="66"/>
      <c r="AE272" s="66"/>
    </row>
    <row r="273" spans="7:31" ht="13">
      <c r="G273" s="66"/>
      <c r="M273" s="66"/>
      <c r="S273" s="66"/>
      <c r="Y273" s="66"/>
      <c r="AE273" s="66"/>
    </row>
    <row r="274" spans="7:31" ht="13">
      <c r="G274" s="66"/>
      <c r="M274" s="66"/>
      <c r="S274" s="66"/>
      <c r="Y274" s="66"/>
      <c r="AE274" s="66"/>
    </row>
    <row r="275" spans="7:31" ht="13">
      <c r="G275" s="66"/>
      <c r="M275" s="66"/>
      <c r="S275" s="66"/>
      <c r="Y275" s="66"/>
      <c r="AE275" s="66"/>
    </row>
    <row r="276" spans="7:31" ht="13">
      <c r="G276" s="66"/>
      <c r="M276" s="66"/>
      <c r="S276" s="66"/>
      <c r="Y276" s="66"/>
      <c r="AE276" s="66"/>
    </row>
    <row r="277" spans="7:31" ht="13">
      <c r="G277" s="66"/>
      <c r="M277" s="66"/>
      <c r="S277" s="66"/>
      <c r="Y277" s="66"/>
      <c r="AE277" s="66"/>
    </row>
    <row r="278" spans="7:31" ht="13">
      <c r="G278" s="66"/>
      <c r="M278" s="66"/>
      <c r="S278" s="66"/>
      <c r="Y278" s="66"/>
      <c r="AE278" s="66"/>
    </row>
    <row r="279" spans="7:31" ht="13">
      <c r="G279" s="66"/>
      <c r="M279" s="66"/>
      <c r="S279" s="66"/>
      <c r="Y279" s="66"/>
      <c r="AE279" s="66"/>
    </row>
    <row r="280" spans="7:31" ht="13">
      <c r="G280" s="66"/>
      <c r="M280" s="66"/>
      <c r="S280" s="66"/>
      <c r="Y280" s="66"/>
      <c r="AE280" s="66"/>
    </row>
    <row r="281" spans="7:31" ht="13">
      <c r="G281" s="66"/>
      <c r="M281" s="66"/>
      <c r="S281" s="66"/>
      <c r="Y281" s="66"/>
      <c r="AE281" s="66"/>
    </row>
    <row r="282" spans="7:31" ht="13">
      <c r="G282" s="66"/>
      <c r="M282" s="66"/>
      <c r="S282" s="66"/>
      <c r="Y282" s="66"/>
      <c r="AE282" s="66"/>
    </row>
    <row r="283" spans="7:31" ht="13">
      <c r="G283" s="66"/>
      <c r="M283" s="66"/>
      <c r="S283" s="66"/>
      <c r="Y283" s="66"/>
      <c r="AE283" s="66"/>
    </row>
    <row r="284" spans="7:31" ht="13">
      <c r="G284" s="66"/>
      <c r="M284" s="66"/>
      <c r="S284" s="66"/>
      <c r="Y284" s="66"/>
      <c r="AE284" s="66"/>
    </row>
    <row r="285" spans="7:31" ht="13">
      <c r="G285" s="66"/>
      <c r="M285" s="66"/>
      <c r="S285" s="66"/>
      <c r="Y285" s="66"/>
      <c r="AE285" s="66"/>
    </row>
    <row r="286" spans="7:31" ht="13">
      <c r="G286" s="66"/>
      <c r="M286" s="66"/>
      <c r="S286" s="66"/>
      <c r="Y286" s="66"/>
      <c r="AE286" s="66"/>
    </row>
    <row r="287" spans="7:31" ht="13">
      <c r="G287" s="66"/>
      <c r="M287" s="66"/>
      <c r="S287" s="66"/>
      <c r="Y287" s="66"/>
      <c r="AE287" s="66"/>
    </row>
    <row r="288" spans="7:31" ht="13">
      <c r="G288" s="66"/>
      <c r="M288" s="66"/>
      <c r="S288" s="66"/>
      <c r="Y288" s="66"/>
      <c r="AE288" s="66"/>
    </row>
    <row r="289" spans="7:31" ht="13">
      <c r="G289" s="66"/>
      <c r="M289" s="66"/>
      <c r="S289" s="66"/>
      <c r="Y289" s="66"/>
      <c r="AE289" s="66"/>
    </row>
    <row r="290" spans="7:31" ht="13">
      <c r="G290" s="66"/>
      <c r="M290" s="66"/>
      <c r="S290" s="66"/>
      <c r="Y290" s="66"/>
      <c r="AE290" s="66"/>
    </row>
    <row r="291" spans="7:31" ht="13">
      <c r="G291" s="66"/>
      <c r="M291" s="66"/>
      <c r="S291" s="66"/>
      <c r="Y291" s="66"/>
      <c r="AE291" s="66"/>
    </row>
    <row r="292" spans="7:31" ht="13">
      <c r="G292" s="66"/>
      <c r="M292" s="66"/>
      <c r="S292" s="66"/>
      <c r="Y292" s="66"/>
      <c r="AE292" s="66"/>
    </row>
    <row r="293" spans="7:31" ht="13">
      <c r="G293" s="66"/>
      <c r="M293" s="66"/>
      <c r="S293" s="66"/>
      <c r="Y293" s="66"/>
      <c r="AE293" s="66"/>
    </row>
    <row r="294" spans="7:31" ht="13">
      <c r="G294" s="66"/>
      <c r="M294" s="66"/>
      <c r="S294" s="66"/>
      <c r="Y294" s="66"/>
      <c r="AE294" s="66"/>
    </row>
    <row r="295" spans="7:31" ht="13">
      <c r="G295" s="66"/>
      <c r="M295" s="66"/>
      <c r="S295" s="66"/>
      <c r="Y295" s="66"/>
      <c r="AE295" s="66"/>
    </row>
    <row r="296" spans="7:31" ht="13">
      <c r="G296" s="66"/>
      <c r="M296" s="66"/>
      <c r="S296" s="66"/>
      <c r="Y296" s="66"/>
      <c r="AE296" s="66"/>
    </row>
    <row r="297" spans="7:31" ht="13">
      <c r="G297" s="66"/>
      <c r="M297" s="66"/>
      <c r="S297" s="66"/>
      <c r="Y297" s="66"/>
      <c r="AE297" s="66"/>
    </row>
    <row r="298" spans="7:31" ht="13">
      <c r="G298" s="66"/>
      <c r="M298" s="66"/>
      <c r="S298" s="66"/>
      <c r="Y298" s="66"/>
      <c r="AE298" s="66"/>
    </row>
    <row r="299" spans="7:31" ht="13">
      <c r="G299" s="66"/>
      <c r="M299" s="66"/>
      <c r="S299" s="66"/>
      <c r="Y299" s="66"/>
      <c r="AE299" s="66"/>
    </row>
    <row r="300" spans="7:31" ht="13">
      <c r="G300" s="66"/>
      <c r="M300" s="66"/>
      <c r="S300" s="66"/>
      <c r="Y300" s="66"/>
      <c r="AE300" s="66"/>
    </row>
    <row r="301" spans="7:31" ht="13">
      <c r="G301" s="66"/>
      <c r="M301" s="66"/>
      <c r="S301" s="66"/>
      <c r="Y301" s="66"/>
      <c r="AE301" s="66"/>
    </row>
    <row r="302" spans="7:31" ht="13">
      <c r="G302" s="66"/>
      <c r="M302" s="66"/>
      <c r="S302" s="66"/>
      <c r="Y302" s="66"/>
      <c r="AE302" s="66"/>
    </row>
    <row r="303" spans="7:31" ht="13">
      <c r="G303" s="66"/>
      <c r="M303" s="66"/>
      <c r="S303" s="66"/>
      <c r="Y303" s="66"/>
      <c r="AE303" s="66"/>
    </row>
    <row r="304" spans="7:31" ht="13">
      <c r="G304" s="66"/>
      <c r="M304" s="66"/>
      <c r="S304" s="66"/>
      <c r="Y304" s="66"/>
      <c r="AE304" s="66"/>
    </row>
    <row r="305" spans="7:31" ht="13">
      <c r="G305" s="66"/>
      <c r="M305" s="66"/>
      <c r="S305" s="66"/>
      <c r="Y305" s="66"/>
      <c r="AE305" s="66"/>
    </row>
    <row r="306" spans="7:31" ht="13">
      <c r="G306" s="66"/>
      <c r="M306" s="66"/>
      <c r="S306" s="66"/>
      <c r="Y306" s="66"/>
      <c r="AE306" s="66"/>
    </row>
    <row r="307" spans="7:31" ht="13">
      <c r="G307" s="66"/>
      <c r="M307" s="66"/>
      <c r="S307" s="66"/>
      <c r="Y307" s="66"/>
      <c r="AE307" s="66"/>
    </row>
    <row r="308" spans="7:31" ht="13">
      <c r="G308" s="66"/>
      <c r="M308" s="66"/>
      <c r="S308" s="66"/>
      <c r="Y308" s="66"/>
      <c r="AE308" s="66"/>
    </row>
    <row r="309" spans="7:31" ht="13">
      <c r="G309" s="66"/>
      <c r="M309" s="66"/>
      <c r="S309" s="66"/>
      <c r="Y309" s="66"/>
      <c r="AE309" s="66"/>
    </row>
    <row r="310" spans="7:31" ht="13">
      <c r="G310" s="66"/>
      <c r="M310" s="66"/>
      <c r="S310" s="66"/>
      <c r="Y310" s="66"/>
      <c r="AE310" s="66"/>
    </row>
    <row r="311" spans="7:31" ht="13">
      <c r="G311" s="66"/>
      <c r="M311" s="66"/>
      <c r="S311" s="66"/>
      <c r="Y311" s="66"/>
      <c r="AE311" s="66"/>
    </row>
    <row r="312" spans="7:31" ht="13">
      <c r="G312" s="66"/>
      <c r="M312" s="66"/>
      <c r="S312" s="66"/>
      <c r="Y312" s="66"/>
      <c r="AE312" s="66"/>
    </row>
    <row r="313" spans="7:31" ht="13">
      <c r="G313" s="66"/>
      <c r="M313" s="66"/>
      <c r="S313" s="66"/>
      <c r="Y313" s="66"/>
      <c r="AE313" s="66"/>
    </row>
    <row r="314" spans="7:31" ht="13">
      <c r="G314" s="66"/>
      <c r="M314" s="66"/>
      <c r="S314" s="66"/>
      <c r="Y314" s="66"/>
      <c r="AE314" s="66"/>
    </row>
    <row r="315" spans="7:31" ht="13">
      <c r="G315" s="66"/>
      <c r="M315" s="66"/>
      <c r="S315" s="66"/>
      <c r="Y315" s="66"/>
      <c r="AE315" s="66"/>
    </row>
    <row r="316" spans="7:31" ht="13">
      <c r="G316" s="66"/>
      <c r="M316" s="66"/>
      <c r="S316" s="66"/>
      <c r="Y316" s="66"/>
      <c r="AE316" s="66"/>
    </row>
    <row r="317" spans="7:31" ht="13">
      <c r="G317" s="66"/>
      <c r="M317" s="66"/>
      <c r="S317" s="66"/>
      <c r="Y317" s="66"/>
      <c r="AE317" s="66"/>
    </row>
    <row r="318" spans="7:31" ht="13">
      <c r="G318" s="66"/>
      <c r="M318" s="66"/>
      <c r="S318" s="66"/>
      <c r="Y318" s="66"/>
      <c r="AE318" s="66"/>
    </row>
    <row r="319" spans="7:31" ht="13">
      <c r="G319" s="66"/>
      <c r="M319" s="66"/>
      <c r="S319" s="66"/>
      <c r="Y319" s="66"/>
      <c r="AE319" s="66"/>
    </row>
    <row r="320" spans="7:31" ht="13">
      <c r="G320" s="66"/>
      <c r="M320" s="66"/>
      <c r="S320" s="66"/>
      <c r="Y320" s="66"/>
      <c r="AE320" s="66"/>
    </row>
    <row r="321" spans="7:31" ht="13">
      <c r="G321" s="66"/>
      <c r="M321" s="66"/>
      <c r="S321" s="66"/>
      <c r="Y321" s="66"/>
      <c r="AE321" s="66"/>
    </row>
    <row r="322" spans="7:31" ht="13">
      <c r="G322" s="66"/>
      <c r="M322" s="66"/>
      <c r="S322" s="66"/>
      <c r="Y322" s="66"/>
      <c r="AE322" s="66"/>
    </row>
    <row r="323" spans="7:31" ht="13">
      <c r="G323" s="66"/>
      <c r="M323" s="66"/>
      <c r="S323" s="66"/>
      <c r="Y323" s="66"/>
      <c r="AE323" s="66"/>
    </row>
    <row r="324" spans="7:31" ht="13">
      <c r="G324" s="66"/>
      <c r="M324" s="66"/>
      <c r="S324" s="66"/>
      <c r="Y324" s="66"/>
      <c r="AE324" s="66"/>
    </row>
    <row r="325" spans="7:31" ht="13">
      <c r="G325" s="66"/>
      <c r="M325" s="66"/>
      <c r="S325" s="66"/>
      <c r="Y325" s="66"/>
      <c r="AE325" s="66"/>
    </row>
    <row r="326" spans="7:31" ht="13">
      <c r="G326" s="66"/>
      <c r="M326" s="66"/>
      <c r="S326" s="66"/>
      <c r="Y326" s="66"/>
      <c r="AE326" s="66"/>
    </row>
    <row r="327" spans="7:31" ht="13">
      <c r="G327" s="66"/>
      <c r="M327" s="66"/>
      <c r="S327" s="66"/>
      <c r="Y327" s="66"/>
      <c r="AE327" s="66"/>
    </row>
    <row r="328" spans="7:31" ht="13">
      <c r="G328" s="66"/>
      <c r="M328" s="66"/>
      <c r="S328" s="66"/>
      <c r="Y328" s="66"/>
      <c r="AE328" s="66"/>
    </row>
    <row r="329" spans="7:31" ht="13">
      <c r="G329" s="66"/>
      <c r="M329" s="66"/>
      <c r="S329" s="66"/>
      <c r="Y329" s="66"/>
      <c r="AE329" s="66"/>
    </row>
    <row r="330" spans="7:31" ht="13">
      <c r="G330" s="66"/>
      <c r="M330" s="66"/>
      <c r="S330" s="66"/>
      <c r="Y330" s="66"/>
      <c r="AE330" s="66"/>
    </row>
    <row r="331" spans="7:31" ht="13">
      <c r="G331" s="66"/>
      <c r="M331" s="66"/>
      <c r="S331" s="66"/>
      <c r="Y331" s="66"/>
      <c r="AE331" s="66"/>
    </row>
    <row r="332" spans="7:31" ht="13">
      <c r="G332" s="66"/>
      <c r="M332" s="66"/>
      <c r="S332" s="66"/>
      <c r="Y332" s="66"/>
      <c r="AE332" s="66"/>
    </row>
    <row r="333" spans="7:31" ht="13">
      <c r="G333" s="66"/>
      <c r="M333" s="66"/>
      <c r="S333" s="66"/>
      <c r="Y333" s="66"/>
      <c r="AE333" s="66"/>
    </row>
    <row r="334" spans="7:31" ht="13">
      <c r="G334" s="66"/>
      <c r="M334" s="66"/>
      <c r="S334" s="66"/>
      <c r="Y334" s="66"/>
      <c r="AE334" s="66"/>
    </row>
    <row r="335" spans="7:31" ht="13">
      <c r="G335" s="66"/>
      <c r="M335" s="66"/>
      <c r="S335" s="66"/>
      <c r="Y335" s="66"/>
      <c r="AE335" s="66"/>
    </row>
    <row r="336" spans="7:31" ht="13">
      <c r="G336" s="66"/>
      <c r="M336" s="66"/>
      <c r="S336" s="66"/>
      <c r="Y336" s="66"/>
      <c r="AE336" s="66"/>
    </row>
    <row r="337" spans="7:31" ht="13">
      <c r="G337" s="66"/>
      <c r="M337" s="66"/>
      <c r="S337" s="66"/>
      <c r="Y337" s="66"/>
      <c r="AE337" s="66"/>
    </row>
    <row r="338" spans="7:31" ht="13">
      <c r="G338" s="66"/>
      <c r="M338" s="66"/>
      <c r="S338" s="66"/>
      <c r="Y338" s="66"/>
      <c r="AE338" s="66"/>
    </row>
    <row r="339" spans="7:31" ht="13">
      <c r="G339" s="66"/>
      <c r="M339" s="66"/>
      <c r="S339" s="66"/>
      <c r="Y339" s="66"/>
      <c r="AE339" s="66"/>
    </row>
    <row r="340" spans="7:31" ht="13">
      <c r="G340" s="66"/>
      <c r="M340" s="66"/>
      <c r="S340" s="66"/>
      <c r="Y340" s="66"/>
      <c r="AE340" s="66"/>
    </row>
    <row r="341" spans="7:31" ht="13">
      <c r="G341" s="66"/>
      <c r="M341" s="66"/>
      <c r="S341" s="66"/>
      <c r="Y341" s="66"/>
      <c r="AE341" s="66"/>
    </row>
    <row r="342" spans="7:31" ht="13">
      <c r="G342" s="66"/>
      <c r="M342" s="66"/>
      <c r="S342" s="66"/>
      <c r="Y342" s="66"/>
      <c r="AE342" s="66"/>
    </row>
    <row r="343" spans="7:31" ht="13">
      <c r="G343" s="66"/>
      <c r="M343" s="66"/>
      <c r="S343" s="66"/>
      <c r="Y343" s="66"/>
      <c r="AE343" s="66"/>
    </row>
    <row r="344" spans="7:31" ht="13">
      <c r="G344" s="66"/>
      <c r="M344" s="66"/>
      <c r="S344" s="66"/>
      <c r="Y344" s="66"/>
      <c r="AE344" s="66"/>
    </row>
    <row r="345" spans="7:31" ht="13">
      <c r="G345" s="66"/>
      <c r="M345" s="66"/>
      <c r="S345" s="66"/>
      <c r="Y345" s="66"/>
      <c r="AE345" s="66"/>
    </row>
    <row r="346" spans="7:31" ht="13">
      <c r="G346" s="66"/>
      <c r="M346" s="66"/>
      <c r="S346" s="66"/>
      <c r="Y346" s="66"/>
      <c r="AE346" s="66"/>
    </row>
    <row r="347" spans="7:31" ht="13">
      <c r="G347" s="66"/>
      <c r="M347" s="66"/>
      <c r="S347" s="66"/>
      <c r="Y347" s="66"/>
      <c r="AE347" s="66"/>
    </row>
    <row r="348" spans="7:31" ht="13">
      <c r="G348" s="66"/>
      <c r="M348" s="66"/>
      <c r="S348" s="66"/>
      <c r="Y348" s="66"/>
      <c r="AE348" s="66"/>
    </row>
    <row r="349" spans="7:31" ht="13">
      <c r="G349" s="66"/>
      <c r="M349" s="66"/>
      <c r="S349" s="66"/>
      <c r="Y349" s="66"/>
      <c r="AE349" s="66"/>
    </row>
    <row r="350" spans="7:31" ht="13">
      <c r="G350" s="66"/>
      <c r="M350" s="66"/>
      <c r="S350" s="66"/>
      <c r="Y350" s="66"/>
      <c r="AE350" s="66"/>
    </row>
    <row r="351" spans="7:31" ht="13">
      <c r="G351" s="66"/>
      <c r="M351" s="66"/>
      <c r="S351" s="66"/>
      <c r="Y351" s="66"/>
      <c r="AE351" s="66"/>
    </row>
    <row r="352" spans="7:31" ht="13">
      <c r="G352" s="66"/>
      <c r="M352" s="66"/>
      <c r="S352" s="66"/>
      <c r="Y352" s="66"/>
      <c r="AE352" s="66"/>
    </row>
    <row r="353" spans="7:31" ht="13">
      <c r="G353" s="66"/>
      <c r="M353" s="66"/>
      <c r="S353" s="66"/>
      <c r="Y353" s="66"/>
      <c r="AE353" s="66"/>
    </row>
    <row r="354" spans="7:31" ht="13">
      <c r="G354" s="66"/>
      <c r="M354" s="66"/>
      <c r="S354" s="66"/>
      <c r="Y354" s="66"/>
      <c r="AE354" s="66"/>
    </row>
    <row r="355" spans="7:31" ht="13">
      <c r="G355" s="66"/>
      <c r="M355" s="66"/>
      <c r="S355" s="66"/>
      <c r="Y355" s="66"/>
      <c r="AE355" s="66"/>
    </row>
    <row r="356" spans="7:31" ht="13">
      <c r="G356" s="66"/>
      <c r="M356" s="66"/>
      <c r="S356" s="66"/>
      <c r="Y356" s="66"/>
      <c r="AE356" s="66"/>
    </row>
    <row r="357" spans="7:31" ht="13">
      <c r="G357" s="66"/>
      <c r="M357" s="66"/>
      <c r="S357" s="66"/>
      <c r="Y357" s="66"/>
      <c r="AE357" s="66"/>
    </row>
    <row r="358" spans="7:31" ht="13">
      <c r="G358" s="66"/>
      <c r="M358" s="66"/>
      <c r="S358" s="66"/>
      <c r="Y358" s="66"/>
      <c r="AE358" s="66"/>
    </row>
    <row r="359" spans="7:31" ht="13">
      <c r="G359" s="66"/>
      <c r="M359" s="66"/>
      <c r="S359" s="66"/>
      <c r="Y359" s="66"/>
      <c r="AE359" s="66"/>
    </row>
    <row r="360" spans="7:31" ht="13">
      <c r="G360" s="66"/>
      <c r="M360" s="66"/>
      <c r="S360" s="66"/>
      <c r="Y360" s="66"/>
      <c r="AE360" s="66"/>
    </row>
    <row r="361" spans="7:31" ht="13">
      <c r="G361" s="66"/>
      <c r="M361" s="66"/>
      <c r="S361" s="66"/>
      <c r="Y361" s="66"/>
      <c r="AE361" s="66"/>
    </row>
    <row r="362" spans="7:31" ht="13">
      <c r="G362" s="66"/>
      <c r="M362" s="66"/>
      <c r="S362" s="66"/>
      <c r="Y362" s="66"/>
      <c r="AE362" s="66"/>
    </row>
    <row r="363" spans="7:31" ht="13">
      <c r="G363" s="66"/>
      <c r="M363" s="66"/>
      <c r="S363" s="66"/>
      <c r="Y363" s="66"/>
      <c r="AE363" s="66"/>
    </row>
    <row r="364" spans="7:31" ht="13">
      <c r="G364" s="66"/>
      <c r="M364" s="66"/>
      <c r="S364" s="66"/>
      <c r="Y364" s="66"/>
      <c r="AE364" s="66"/>
    </row>
    <row r="365" spans="7:31" ht="13">
      <c r="G365" s="66"/>
      <c r="M365" s="66"/>
      <c r="S365" s="66"/>
      <c r="Y365" s="66"/>
      <c r="AE365" s="66"/>
    </row>
    <row r="366" spans="7:31" ht="13">
      <c r="G366" s="66"/>
      <c r="M366" s="66"/>
      <c r="S366" s="66"/>
      <c r="Y366" s="66"/>
      <c r="AE366" s="66"/>
    </row>
    <row r="367" spans="7:31" ht="13">
      <c r="G367" s="66"/>
      <c r="M367" s="66"/>
      <c r="S367" s="66"/>
      <c r="Y367" s="66"/>
      <c r="AE367" s="66"/>
    </row>
    <row r="368" spans="7:31" ht="13">
      <c r="G368" s="66"/>
      <c r="M368" s="66"/>
      <c r="S368" s="66"/>
      <c r="Y368" s="66"/>
      <c r="AE368" s="66"/>
    </row>
    <row r="369" spans="7:31" ht="13">
      <c r="G369" s="66"/>
      <c r="M369" s="66"/>
      <c r="S369" s="66"/>
      <c r="Y369" s="66"/>
      <c r="AE369" s="66"/>
    </row>
    <row r="370" spans="7:31" ht="13">
      <c r="G370" s="66"/>
      <c r="M370" s="66"/>
      <c r="S370" s="66"/>
      <c r="Y370" s="66"/>
      <c r="AE370" s="66"/>
    </row>
    <row r="371" spans="7:31" ht="13">
      <c r="G371" s="66"/>
      <c r="M371" s="66"/>
      <c r="S371" s="66"/>
      <c r="Y371" s="66"/>
      <c r="AE371" s="66"/>
    </row>
    <row r="372" spans="7:31" ht="13">
      <c r="G372" s="66"/>
      <c r="M372" s="66"/>
      <c r="S372" s="66"/>
      <c r="Y372" s="66"/>
      <c r="AE372" s="66"/>
    </row>
    <row r="373" spans="7:31" ht="13">
      <c r="G373" s="66"/>
      <c r="M373" s="66"/>
      <c r="S373" s="66"/>
      <c r="Y373" s="66"/>
      <c r="AE373" s="66"/>
    </row>
    <row r="374" spans="7:31" ht="13">
      <c r="G374" s="66"/>
      <c r="M374" s="66"/>
      <c r="S374" s="66"/>
      <c r="Y374" s="66"/>
      <c r="AE374" s="66"/>
    </row>
    <row r="375" spans="7:31" ht="13">
      <c r="G375" s="66"/>
      <c r="M375" s="66"/>
      <c r="S375" s="66"/>
      <c r="Y375" s="66"/>
      <c r="AE375" s="66"/>
    </row>
    <row r="376" spans="7:31" ht="13">
      <c r="G376" s="66"/>
      <c r="M376" s="66"/>
      <c r="S376" s="66"/>
      <c r="Y376" s="66"/>
      <c r="AE376" s="66"/>
    </row>
    <row r="377" spans="7:31" ht="13">
      <c r="G377" s="66"/>
      <c r="M377" s="66"/>
      <c r="S377" s="66"/>
      <c r="Y377" s="66"/>
      <c r="AE377" s="66"/>
    </row>
    <row r="378" spans="7:31" ht="13">
      <c r="G378" s="66"/>
      <c r="M378" s="66"/>
      <c r="S378" s="66"/>
      <c r="Y378" s="66"/>
      <c r="AE378" s="66"/>
    </row>
    <row r="379" spans="7:31" ht="13">
      <c r="G379" s="66"/>
      <c r="M379" s="66"/>
      <c r="S379" s="66"/>
      <c r="Y379" s="66"/>
      <c r="AE379" s="66"/>
    </row>
    <row r="380" spans="7:31" ht="13">
      <c r="G380" s="66"/>
      <c r="M380" s="66"/>
      <c r="S380" s="66"/>
      <c r="Y380" s="66"/>
      <c r="AE380" s="66"/>
    </row>
    <row r="381" spans="7:31" ht="13">
      <c r="G381" s="66"/>
      <c r="M381" s="66"/>
      <c r="S381" s="66"/>
      <c r="Y381" s="66"/>
      <c r="AE381" s="66"/>
    </row>
    <row r="382" spans="7:31" ht="13">
      <c r="G382" s="66"/>
      <c r="M382" s="66"/>
      <c r="S382" s="66"/>
      <c r="Y382" s="66"/>
      <c r="AE382" s="66"/>
    </row>
    <row r="383" spans="7:31" ht="13">
      <c r="G383" s="66"/>
      <c r="M383" s="66"/>
      <c r="S383" s="66"/>
      <c r="Y383" s="66"/>
      <c r="AE383" s="66"/>
    </row>
    <row r="384" spans="7:31" ht="13">
      <c r="G384" s="66"/>
      <c r="M384" s="66"/>
      <c r="S384" s="66"/>
      <c r="Y384" s="66"/>
      <c r="AE384" s="66"/>
    </row>
    <row r="385" spans="7:31" ht="13">
      <c r="G385" s="66"/>
      <c r="M385" s="66"/>
      <c r="S385" s="66"/>
      <c r="Y385" s="66"/>
      <c r="AE385" s="66"/>
    </row>
    <row r="386" spans="7:31" ht="13">
      <c r="G386" s="66"/>
      <c r="M386" s="66"/>
      <c r="S386" s="66"/>
      <c r="Y386" s="66"/>
      <c r="AE386" s="66"/>
    </row>
    <row r="387" spans="7:31" ht="13">
      <c r="G387" s="66"/>
      <c r="M387" s="66"/>
      <c r="S387" s="66"/>
      <c r="Y387" s="66"/>
      <c r="AE387" s="66"/>
    </row>
    <row r="388" spans="7:31" ht="13">
      <c r="G388" s="66"/>
      <c r="M388" s="66"/>
      <c r="S388" s="66"/>
      <c r="Y388" s="66"/>
      <c r="AE388" s="66"/>
    </row>
    <row r="389" spans="7:31" ht="13">
      <c r="G389" s="66"/>
      <c r="M389" s="66"/>
      <c r="S389" s="66"/>
      <c r="Y389" s="66"/>
      <c r="AE389" s="66"/>
    </row>
    <row r="390" spans="7:31" ht="13">
      <c r="G390" s="66"/>
      <c r="M390" s="66"/>
      <c r="S390" s="66"/>
      <c r="Y390" s="66"/>
      <c r="AE390" s="66"/>
    </row>
    <row r="391" spans="7:31" ht="13">
      <c r="G391" s="66"/>
      <c r="M391" s="66"/>
      <c r="S391" s="66"/>
      <c r="Y391" s="66"/>
      <c r="AE391" s="66"/>
    </row>
    <row r="392" spans="7:31" ht="13">
      <c r="G392" s="66"/>
      <c r="M392" s="66"/>
      <c r="S392" s="66"/>
      <c r="Y392" s="66"/>
      <c r="AE392" s="66"/>
    </row>
    <row r="393" spans="7:31" ht="13">
      <c r="G393" s="66"/>
      <c r="M393" s="66"/>
      <c r="S393" s="66"/>
      <c r="Y393" s="66"/>
      <c r="AE393" s="66"/>
    </row>
    <row r="394" spans="7:31" ht="13">
      <c r="G394" s="66"/>
      <c r="M394" s="66"/>
      <c r="S394" s="66"/>
      <c r="Y394" s="66"/>
      <c r="AE394" s="66"/>
    </row>
    <row r="395" spans="7:31" ht="13">
      <c r="G395" s="66"/>
      <c r="M395" s="66"/>
      <c r="S395" s="66"/>
      <c r="Y395" s="66"/>
      <c r="AE395" s="66"/>
    </row>
    <row r="396" spans="7:31" ht="13">
      <c r="G396" s="66"/>
      <c r="M396" s="66"/>
      <c r="S396" s="66"/>
      <c r="Y396" s="66"/>
      <c r="AE396" s="66"/>
    </row>
    <row r="397" spans="7:31" ht="13">
      <c r="G397" s="66"/>
      <c r="M397" s="66"/>
      <c r="S397" s="66"/>
      <c r="Y397" s="66"/>
      <c r="AE397" s="66"/>
    </row>
    <row r="398" spans="7:31" ht="13">
      <c r="G398" s="66"/>
      <c r="M398" s="66"/>
      <c r="S398" s="66"/>
      <c r="Y398" s="66"/>
      <c r="AE398" s="66"/>
    </row>
    <row r="399" spans="7:31" ht="13">
      <c r="G399" s="66"/>
      <c r="M399" s="66"/>
      <c r="S399" s="66"/>
      <c r="Y399" s="66"/>
      <c r="AE399" s="66"/>
    </row>
    <row r="400" spans="7:31" ht="13">
      <c r="G400" s="66"/>
      <c r="M400" s="66"/>
      <c r="S400" s="66"/>
      <c r="Y400" s="66"/>
      <c r="AE400" s="66"/>
    </row>
    <row r="401" spans="7:31" ht="13">
      <c r="G401" s="66"/>
      <c r="M401" s="66"/>
      <c r="S401" s="66"/>
      <c r="Y401" s="66"/>
      <c r="AE401" s="66"/>
    </row>
    <row r="402" spans="7:31" ht="13">
      <c r="G402" s="66"/>
      <c r="M402" s="66"/>
      <c r="S402" s="66"/>
      <c r="Y402" s="66"/>
      <c r="AE402" s="66"/>
    </row>
    <row r="403" spans="7:31" ht="13">
      <c r="G403" s="66"/>
      <c r="M403" s="66"/>
      <c r="S403" s="66"/>
      <c r="Y403" s="66"/>
      <c r="AE403" s="66"/>
    </row>
    <row r="404" spans="7:31" ht="13">
      <c r="G404" s="66"/>
      <c r="M404" s="66"/>
      <c r="S404" s="66"/>
      <c r="Y404" s="66"/>
      <c r="AE404" s="66"/>
    </row>
    <row r="405" spans="7:31" ht="13">
      <c r="G405" s="66"/>
      <c r="M405" s="66"/>
      <c r="S405" s="66"/>
      <c r="Y405" s="66"/>
      <c r="AE405" s="66"/>
    </row>
    <row r="406" spans="7:31" ht="13">
      <c r="G406" s="66"/>
      <c r="M406" s="66"/>
      <c r="S406" s="66"/>
      <c r="Y406" s="66"/>
      <c r="AE406" s="66"/>
    </row>
    <row r="407" spans="7:31" ht="13">
      <c r="G407" s="66"/>
      <c r="M407" s="66"/>
      <c r="S407" s="66"/>
      <c r="Y407" s="66"/>
      <c r="AE407" s="66"/>
    </row>
    <row r="408" spans="7:31" ht="13">
      <c r="G408" s="66"/>
      <c r="M408" s="66"/>
      <c r="S408" s="66"/>
      <c r="Y408" s="66"/>
      <c r="AE408" s="66"/>
    </row>
    <row r="409" spans="7:31" ht="13">
      <c r="G409" s="66"/>
      <c r="M409" s="66"/>
      <c r="S409" s="66"/>
      <c r="Y409" s="66"/>
      <c r="AE409" s="66"/>
    </row>
    <row r="410" spans="7:31" ht="13">
      <c r="G410" s="66"/>
      <c r="M410" s="66"/>
      <c r="S410" s="66"/>
      <c r="Y410" s="66"/>
      <c r="AE410" s="66"/>
    </row>
    <row r="411" spans="7:31" ht="13">
      <c r="G411" s="66"/>
      <c r="M411" s="66"/>
      <c r="S411" s="66"/>
      <c r="Y411" s="66"/>
      <c r="AE411" s="66"/>
    </row>
    <row r="412" spans="7:31" ht="13">
      <c r="G412" s="66"/>
      <c r="M412" s="66"/>
      <c r="S412" s="66"/>
      <c r="Y412" s="66"/>
      <c r="AE412" s="66"/>
    </row>
    <row r="413" spans="7:31" ht="13">
      <c r="G413" s="66"/>
      <c r="M413" s="66"/>
      <c r="S413" s="66"/>
      <c r="Y413" s="66"/>
      <c r="AE413" s="66"/>
    </row>
    <row r="414" spans="7:31" ht="13">
      <c r="G414" s="66"/>
      <c r="M414" s="66"/>
      <c r="S414" s="66"/>
      <c r="Y414" s="66"/>
      <c r="AE414" s="66"/>
    </row>
    <row r="415" spans="7:31" ht="13">
      <c r="G415" s="66"/>
      <c r="M415" s="66"/>
      <c r="S415" s="66"/>
      <c r="Y415" s="66"/>
      <c r="AE415" s="66"/>
    </row>
    <row r="416" spans="7:31" ht="13">
      <c r="G416" s="66"/>
      <c r="M416" s="66"/>
      <c r="S416" s="66"/>
      <c r="Y416" s="66"/>
      <c r="AE416" s="66"/>
    </row>
    <row r="417" spans="7:31" ht="13">
      <c r="G417" s="66"/>
      <c r="M417" s="66"/>
      <c r="S417" s="66"/>
      <c r="Y417" s="66"/>
      <c r="AE417" s="66"/>
    </row>
    <row r="418" spans="7:31" ht="13">
      <c r="G418" s="66"/>
      <c r="M418" s="66"/>
      <c r="S418" s="66"/>
      <c r="Y418" s="66"/>
      <c r="AE418" s="66"/>
    </row>
    <row r="419" spans="7:31" ht="13">
      <c r="G419" s="66"/>
      <c r="M419" s="66"/>
      <c r="S419" s="66"/>
      <c r="Y419" s="66"/>
      <c r="AE419" s="66"/>
    </row>
    <row r="420" spans="7:31" ht="13">
      <c r="G420" s="66"/>
      <c r="M420" s="66"/>
      <c r="S420" s="66"/>
      <c r="Y420" s="66"/>
      <c r="AE420" s="66"/>
    </row>
    <row r="421" spans="7:31" ht="13">
      <c r="G421" s="66"/>
      <c r="M421" s="66"/>
      <c r="S421" s="66"/>
      <c r="Y421" s="66"/>
      <c r="AE421" s="66"/>
    </row>
    <row r="422" spans="7:31" ht="13">
      <c r="G422" s="66"/>
      <c r="M422" s="66"/>
      <c r="S422" s="66"/>
      <c r="Y422" s="66"/>
      <c r="AE422" s="66"/>
    </row>
    <row r="423" spans="7:31" ht="13">
      <c r="G423" s="66"/>
      <c r="M423" s="66"/>
      <c r="S423" s="66"/>
      <c r="Y423" s="66"/>
      <c r="AE423" s="66"/>
    </row>
    <row r="424" spans="7:31" ht="13">
      <c r="G424" s="66"/>
      <c r="M424" s="66"/>
      <c r="S424" s="66"/>
      <c r="Y424" s="66"/>
      <c r="AE424" s="66"/>
    </row>
    <row r="425" spans="7:31" ht="13">
      <c r="G425" s="66"/>
      <c r="M425" s="66"/>
      <c r="S425" s="66"/>
      <c r="Y425" s="66"/>
      <c r="AE425" s="66"/>
    </row>
    <row r="426" spans="7:31" ht="13">
      <c r="G426" s="66"/>
      <c r="M426" s="66"/>
      <c r="S426" s="66"/>
      <c r="Y426" s="66"/>
      <c r="AE426" s="66"/>
    </row>
    <row r="427" spans="7:31" ht="13">
      <c r="G427" s="66"/>
      <c r="M427" s="66"/>
      <c r="S427" s="66"/>
      <c r="Y427" s="66"/>
      <c r="AE427" s="66"/>
    </row>
    <row r="428" spans="7:31" ht="13">
      <c r="G428" s="66"/>
      <c r="M428" s="66"/>
      <c r="S428" s="66"/>
      <c r="Y428" s="66"/>
      <c r="AE428" s="66"/>
    </row>
    <row r="429" spans="7:31" ht="13">
      <c r="G429" s="66"/>
      <c r="M429" s="66"/>
      <c r="S429" s="66"/>
      <c r="Y429" s="66"/>
      <c r="AE429" s="66"/>
    </row>
    <row r="430" spans="7:31" ht="13">
      <c r="G430" s="66"/>
      <c r="M430" s="66"/>
      <c r="S430" s="66"/>
      <c r="Y430" s="66"/>
      <c r="AE430" s="66"/>
    </row>
    <row r="431" spans="7:31" ht="13">
      <c r="G431" s="66"/>
      <c r="M431" s="66"/>
      <c r="S431" s="66"/>
      <c r="Y431" s="66"/>
      <c r="AE431" s="66"/>
    </row>
    <row r="432" spans="7:31" ht="13">
      <c r="G432" s="66"/>
      <c r="M432" s="66"/>
      <c r="S432" s="66"/>
      <c r="Y432" s="66"/>
      <c r="AE432" s="66"/>
    </row>
    <row r="433" spans="7:31" ht="13">
      <c r="G433" s="66"/>
      <c r="M433" s="66"/>
      <c r="S433" s="66"/>
      <c r="Y433" s="66"/>
      <c r="AE433" s="66"/>
    </row>
    <row r="434" spans="7:31" ht="13">
      <c r="G434" s="66"/>
      <c r="M434" s="66"/>
      <c r="S434" s="66"/>
      <c r="Y434" s="66"/>
      <c r="AE434" s="66"/>
    </row>
    <row r="435" spans="7:31" ht="13">
      <c r="G435" s="66"/>
      <c r="M435" s="66"/>
      <c r="S435" s="66"/>
      <c r="Y435" s="66"/>
      <c r="AE435" s="66"/>
    </row>
    <row r="436" spans="7:31" ht="13">
      <c r="G436" s="66"/>
      <c r="M436" s="66"/>
      <c r="S436" s="66"/>
      <c r="Y436" s="66"/>
      <c r="AE436" s="66"/>
    </row>
    <row r="437" spans="7:31" ht="13">
      <c r="G437" s="66"/>
      <c r="M437" s="66"/>
      <c r="S437" s="66"/>
      <c r="Y437" s="66"/>
      <c r="AE437" s="66"/>
    </row>
    <row r="438" spans="7:31" ht="13">
      <c r="G438" s="66"/>
      <c r="M438" s="66"/>
      <c r="S438" s="66"/>
      <c r="Y438" s="66"/>
      <c r="AE438" s="66"/>
    </row>
    <row r="439" spans="7:31" ht="13">
      <c r="G439" s="66"/>
      <c r="M439" s="66"/>
      <c r="S439" s="66"/>
      <c r="Y439" s="66"/>
      <c r="AE439" s="66"/>
    </row>
    <row r="440" spans="7:31" ht="13">
      <c r="G440" s="66"/>
      <c r="M440" s="66"/>
      <c r="S440" s="66"/>
      <c r="Y440" s="66"/>
      <c r="AE440" s="66"/>
    </row>
    <row r="441" spans="7:31" ht="13">
      <c r="G441" s="66"/>
      <c r="M441" s="66"/>
      <c r="S441" s="66"/>
      <c r="Y441" s="66"/>
      <c r="AE441" s="66"/>
    </row>
    <row r="442" spans="7:31" ht="13">
      <c r="G442" s="66"/>
      <c r="M442" s="66"/>
      <c r="S442" s="66"/>
      <c r="Y442" s="66"/>
      <c r="AE442" s="66"/>
    </row>
    <row r="443" spans="7:31" ht="13">
      <c r="G443" s="66"/>
      <c r="M443" s="66"/>
      <c r="S443" s="66"/>
      <c r="Y443" s="66"/>
      <c r="AE443" s="66"/>
    </row>
    <row r="444" spans="7:31" ht="13">
      <c r="G444" s="66"/>
      <c r="M444" s="66"/>
      <c r="S444" s="66"/>
      <c r="Y444" s="66"/>
      <c r="AE444" s="66"/>
    </row>
    <row r="445" spans="7:31" ht="13">
      <c r="G445" s="66"/>
      <c r="M445" s="66"/>
      <c r="S445" s="66"/>
      <c r="Y445" s="66"/>
      <c r="AE445" s="66"/>
    </row>
    <row r="446" spans="7:31" ht="13">
      <c r="G446" s="66"/>
      <c r="M446" s="66"/>
      <c r="S446" s="66"/>
      <c r="Y446" s="66"/>
      <c r="AE446" s="66"/>
    </row>
    <row r="447" spans="7:31" ht="13">
      <c r="G447" s="66"/>
      <c r="M447" s="66"/>
      <c r="S447" s="66"/>
      <c r="Y447" s="66"/>
      <c r="AE447" s="66"/>
    </row>
    <row r="448" spans="7:31" ht="13">
      <c r="G448" s="66"/>
      <c r="M448" s="66"/>
      <c r="S448" s="66"/>
      <c r="Y448" s="66"/>
      <c r="AE448" s="66"/>
    </row>
    <row r="449" spans="7:31" ht="13">
      <c r="G449" s="66"/>
      <c r="M449" s="66"/>
      <c r="S449" s="66"/>
      <c r="Y449" s="66"/>
      <c r="AE449" s="66"/>
    </row>
    <row r="450" spans="7:31" ht="13">
      <c r="G450" s="66"/>
      <c r="M450" s="66"/>
      <c r="S450" s="66"/>
      <c r="Y450" s="66"/>
      <c r="AE450" s="66"/>
    </row>
    <row r="451" spans="7:31" ht="13">
      <c r="G451" s="66"/>
      <c r="M451" s="66"/>
      <c r="S451" s="66"/>
      <c r="Y451" s="66"/>
      <c r="AE451" s="66"/>
    </row>
    <row r="452" spans="7:31" ht="13">
      <c r="G452" s="66"/>
      <c r="M452" s="66"/>
      <c r="S452" s="66"/>
      <c r="Y452" s="66"/>
      <c r="AE452" s="66"/>
    </row>
    <row r="453" spans="7:31" ht="13">
      <c r="G453" s="66"/>
      <c r="M453" s="66"/>
      <c r="S453" s="66"/>
      <c r="Y453" s="66"/>
      <c r="AE453" s="66"/>
    </row>
    <row r="454" spans="7:31" ht="13">
      <c r="G454" s="66"/>
      <c r="M454" s="66"/>
      <c r="S454" s="66"/>
      <c r="Y454" s="66"/>
      <c r="AE454" s="66"/>
    </row>
    <row r="455" spans="7:31" ht="13">
      <c r="G455" s="66"/>
      <c r="M455" s="66"/>
      <c r="S455" s="66"/>
      <c r="Y455" s="66"/>
      <c r="AE455" s="66"/>
    </row>
    <row r="456" spans="7:31" ht="13">
      <c r="G456" s="66"/>
      <c r="M456" s="66"/>
      <c r="S456" s="66"/>
      <c r="Y456" s="66"/>
      <c r="AE456" s="66"/>
    </row>
    <row r="457" spans="7:31" ht="13">
      <c r="G457" s="66"/>
      <c r="M457" s="66"/>
      <c r="S457" s="66"/>
      <c r="Y457" s="66"/>
      <c r="AE457" s="66"/>
    </row>
    <row r="458" spans="7:31" ht="13">
      <c r="G458" s="66"/>
      <c r="M458" s="66"/>
      <c r="S458" s="66"/>
      <c r="Y458" s="66"/>
      <c r="AE458" s="66"/>
    </row>
    <row r="459" spans="7:31" ht="13">
      <c r="G459" s="66"/>
      <c r="M459" s="66"/>
      <c r="S459" s="66"/>
      <c r="Y459" s="66"/>
      <c r="AE459" s="66"/>
    </row>
    <row r="460" spans="7:31" ht="13">
      <c r="G460" s="66"/>
      <c r="M460" s="66"/>
      <c r="S460" s="66"/>
      <c r="Y460" s="66"/>
      <c r="AE460" s="66"/>
    </row>
    <row r="461" spans="7:31" ht="13">
      <c r="G461" s="66"/>
      <c r="M461" s="66"/>
      <c r="S461" s="66"/>
      <c r="Y461" s="66"/>
      <c r="AE461" s="66"/>
    </row>
    <row r="462" spans="7:31" ht="13">
      <c r="G462" s="66"/>
      <c r="M462" s="66"/>
      <c r="S462" s="66"/>
      <c r="Y462" s="66"/>
      <c r="AE462" s="66"/>
    </row>
    <row r="463" spans="7:31" ht="13">
      <c r="G463" s="66"/>
      <c r="M463" s="66"/>
      <c r="S463" s="66"/>
      <c r="Y463" s="66"/>
      <c r="AE463" s="66"/>
    </row>
    <row r="464" spans="7:31" ht="13">
      <c r="G464" s="66"/>
      <c r="M464" s="66"/>
      <c r="S464" s="66"/>
      <c r="Y464" s="66"/>
      <c r="AE464" s="66"/>
    </row>
    <row r="465" spans="7:31" ht="13">
      <c r="G465" s="66"/>
      <c r="M465" s="66"/>
      <c r="S465" s="66"/>
      <c r="Y465" s="66"/>
      <c r="AE465" s="66"/>
    </row>
    <row r="466" spans="7:31" ht="13">
      <c r="G466" s="66"/>
      <c r="M466" s="66"/>
      <c r="S466" s="66"/>
      <c r="Y466" s="66"/>
      <c r="AE466" s="66"/>
    </row>
    <row r="467" spans="7:31" ht="13">
      <c r="G467" s="66"/>
      <c r="M467" s="66"/>
      <c r="S467" s="66"/>
      <c r="Y467" s="66"/>
      <c r="AE467" s="66"/>
    </row>
    <row r="468" spans="7:31" ht="13">
      <c r="G468" s="66"/>
      <c r="M468" s="66"/>
      <c r="S468" s="66"/>
      <c r="Y468" s="66"/>
      <c r="AE468" s="66"/>
    </row>
    <row r="469" spans="7:31" ht="13">
      <c r="G469" s="66"/>
      <c r="M469" s="66"/>
      <c r="S469" s="66"/>
      <c r="Y469" s="66"/>
      <c r="AE469" s="66"/>
    </row>
    <row r="470" spans="7:31" ht="13">
      <c r="G470" s="66"/>
      <c r="M470" s="66"/>
      <c r="S470" s="66"/>
      <c r="Y470" s="66"/>
      <c r="AE470" s="66"/>
    </row>
    <row r="471" spans="7:31" ht="13">
      <c r="G471" s="66"/>
      <c r="M471" s="66"/>
      <c r="S471" s="66"/>
      <c r="Y471" s="66"/>
      <c r="AE471" s="66"/>
    </row>
    <row r="472" spans="7:31" ht="13">
      <c r="G472" s="66"/>
      <c r="M472" s="66"/>
      <c r="S472" s="66"/>
      <c r="Y472" s="66"/>
      <c r="AE472" s="66"/>
    </row>
    <row r="473" spans="7:31" ht="13">
      <c r="G473" s="66"/>
      <c r="M473" s="66"/>
      <c r="S473" s="66"/>
      <c r="Y473" s="66"/>
      <c r="AE473" s="66"/>
    </row>
    <row r="474" spans="7:31" ht="13">
      <c r="G474" s="66"/>
      <c r="M474" s="66"/>
      <c r="S474" s="66"/>
      <c r="Y474" s="66"/>
      <c r="AE474" s="66"/>
    </row>
    <row r="475" spans="7:31" ht="13">
      <c r="G475" s="66"/>
      <c r="M475" s="66"/>
      <c r="S475" s="66"/>
      <c r="Y475" s="66"/>
      <c r="AE475" s="66"/>
    </row>
    <row r="476" spans="7:31" ht="13">
      <c r="G476" s="66"/>
      <c r="M476" s="66"/>
      <c r="S476" s="66"/>
      <c r="Y476" s="66"/>
      <c r="AE476" s="66"/>
    </row>
    <row r="477" spans="7:31" ht="13">
      <c r="G477" s="66"/>
      <c r="M477" s="66"/>
      <c r="S477" s="66"/>
      <c r="Y477" s="66"/>
      <c r="AE477" s="66"/>
    </row>
    <row r="478" spans="7:31" ht="13">
      <c r="G478" s="66"/>
      <c r="M478" s="66"/>
      <c r="S478" s="66"/>
      <c r="Y478" s="66"/>
      <c r="AE478" s="66"/>
    </row>
    <row r="479" spans="7:31" ht="13">
      <c r="G479" s="66"/>
      <c r="M479" s="66"/>
      <c r="S479" s="66"/>
      <c r="Y479" s="66"/>
      <c r="AE479" s="66"/>
    </row>
    <row r="480" spans="7:31" ht="13">
      <c r="G480" s="66"/>
      <c r="M480" s="66"/>
      <c r="S480" s="66"/>
      <c r="Y480" s="66"/>
      <c r="AE480" s="66"/>
    </row>
    <row r="481" spans="7:31" ht="13">
      <c r="G481" s="66"/>
      <c r="M481" s="66"/>
      <c r="S481" s="66"/>
      <c r="Y481" s="66"/>
      <c r="AE481" s="66"/>
    </row>
    <row r="482" spans="7:31" ht="13">
      <c r="G482" s="66"/>
      <c r="M482" s="66"/>
      <c r="S482" s="66"/>
      <c r="Y482" s="66"/>
      <c r="AE482" s="66"/>
    </row>
    <row r="483" spans="7:31" ht="13">
      <c r="G483" s="66"/>
      <c r="M483" s="66"/>
      <c r="S483" s="66"/>
      <c r="Y483" s="66"/>
      <c r="AE483" s="66"/>
    </row>
    <row r="484" spans="7:31" ht="13">
      <c r="G484" s="66"/>
      <c r="M484" s="66"/>
      <c r="S484" s="66"/>
      <c r="Y484" s="66"/>
      <c r="AE484" s="66"/>
    </row>
    <row r="485" spans="7:31" ht="13">
      <c r="G485" s="66"/>
      <c r="M485" s="66"/>
      <c r="S485" s="66"/>
      <c r="Y485" s="66"/>
      <c r="AE485" s="66"/>
    </row>
    <row r="486" spans="7:31" ht="13">
      <c r="G486" s="66"/>
      <c r="M486" s="66"/>
      <c r="S486" s="66"/>
      <c r="Y486" s="66"/>
      <c r="AE486" s="66"/>
    </row>
    <row r="487" spans="7:31" ht="13">
      <c r="G487" s="66"/>
      <c r="M487" s="66"/>
      <c r="S487" s="66"/>
      <c r="Y487" s="66"/>
      <c r="AE487" s="66"/>
    </row>
    <row r="488" spans="7:31" ht="13">
      <c r="G488" s="66"/>
      <c r="M488" s="66"/>
      <c r="S488" s="66"/>
      <c r="Y488" s="66"/>
      <c r="AE488" s="66"/>
    </row>
    <row r="489" spans="7:31" ht="13">
      <c r="G489" s="66"/>
      <c r="M489" s="66"/>
      <c r="S489" s="66"/>
      <c r="Y489" s="66"/>
      <c r="AE489" s="66"/>
    </row>
    <row r="490" spans="7:31" ht="13">
      <c r="G490" s="66"/>
      <c r="M490" s="66"/>
      <c r="S490" s="66"/>
      <c r="Y490" s="66"/>
      <c r="AE490" s="66"/>
    </row>
    <row r="491" spans="7:31" ht="13">
      <c r="G491" s="66"/>
      <c r="M491" s="66"/>
      <c r="S491" s="66"/>
      <c r="Y491" s="66"/>
      <c r="AE491" s="66"/>
    </row>
    <row r="492" spans="7:31" ht="13">
      <c r="G492" s="66"/>
      <c r="M492" s="66"/>
      <c r="S492" s="66"/>
      <c r="Y492" s="66"/>
      <c r="AE492" s="66"/>
    </row>
    <row r="493" spans="7:31" ht="13">
      <c r="G493" s="66"/>
      <c r="M493" s="66"/>
      <c r="S493" s="66"/>
      <c r="Y493" s="66"/>
      <c r="AE493" s="66"/>
    </row>
    <row r="494" spans="7:31" ht="13">
      <c r="G494" s="66"/>
      <c r="M494" s="66"/>
      <c r="S494" s="66"/>
      <c r="Y494" s="66"/>
      <c r="AE494" s="66"/>
    </row>
    <row r="495" spans="7:31" ht="13">
      <c r="G495" s="66"/>
      <c r="M495" s="66"/>
      <c r="S495" s="66"/>
      <c r="Y495" s="66"/>
      <c r="AE495" s="66"/>
    </row>
    <row r="496" spans="7:31" ht="13">
      <c r="G496" s="66"/>
      <c r="M496" s="66"/>
      <c r="S496" s="66"/>
      <c r="Y496" s="66"/>
      <c r="AE496" s="66"/>
    </row>
    <row r="497" spans="7:31" ht="13">
      <c r="G497" s="66"/>
      <c r="M497" s="66"/>
      <c r="S497" s="66"/>
      <c r="Y497" s="66"/>
      <c r="AE497" s="66"/>
    </row>
    <row r="498" spans="7:31" ht="13">
      <c r="G498" s="66"/>
      <c r="M498" s="66"/>
      <c r="S498" s="66"/>
      <c r="Y498" s="66"/>
      <c r="AE498" s="66"/>
    </row>
    <row r="499" spans="7:31" ht="13">
      <c r="G499" s="66"/>
      <c r="M499" s="66"/>
      <c r="S499" s="66"/>
      <c r="Y499" s="66"/>
      <c r="AE499" s="66"/>
    </row>
    <row r="500" spans="7:31" ht="13">
      <c r="G500" s="66"/>
      <c r="M500" s="66"/>
      <c r="S500" s="66"/>
      <c r="Y500" s="66"/>
      <c r="AE500" s="66"/>
    </row>
    <row r="501" spans="7:31" ht="13">
      <c r="G501" s="66"/>
      <c r="M501" s="66"/>
      <c r="S501" s="66"/>
      <c r="Y501" s="66"/>
      <c r="AE501" s="66"/>
    </row>
    <row r="502" spans="7:31" ht="13">
      <c r="G502" s="66"/>
      <c r="M502" s="66"/>
      <c r="S502" s="66"/>
      <c r="Y502" s="66"/>
      <c r="AE502" s="66"/>
    </row>
    <row r="503" spans="7:31" ht="13">
      <c r="G503" s="66"/>
      <c r="M503" s="66"/>
      <c r="S503" s="66"/>
      <c r="Y503" s="66"/>
      <c r="AE503" s="66"/>
    </row>
    <row r="504" spans="7:31" ht="13">
      <c r="G504" s="66"/>
      <c r="M504" s="66"/>
      <c r="S504" s="66"/>
      <c r="Y504" s="66"/>
      <c r="AE504" s="66"/>
    </row>
    <row r="505" spans="7:31" ht="13">
      <c r="G505" s="66"/>
      <c r="M505" s="66"/>
      <c r="S505" s="66"/>
      <c r="Y505" s="66"/>
      <c r="AE505" s="66"/>
    </row>
    <row r="506" spans="7:31" ht="13">
      <c r="G506" s="66"/>
      <c r="M506" s="66"/>
      <c r="S506" s="66"/>
      <c r="Y506" s="66"/>
      <c r="AE506" s="66"/>
    </row>
    <row r="507" spans="7:31" ht="13">
      <c r="G507" s="66"/>
      <c r="M507" s="66"/>
      <c r="S507" s="66"/>
      <c r="Y507" s="66"/>
      <c r="AE507" s="66"/>
    </row>
    <row r="508" spans="7:31" ht="13">
      <c r="G508" s="66"/>
      <c r="M508" s="66"/>
      <c r="S508" s="66"/>
      <c r="Y508" s="66"/>
      <c r="AE508" s="66"/>
    </row>
    <row r="509" spans="7:31" ht="13">
      <c r="G509" s="66"/>
      <c r="M509" s="66"/>
      <c r="S509" s="66"/>
      <c r="Y509" s="66"/>
      <c r="AE509" s="66"/>
    </row>
    <row r="510" spans="7:31" ht="13">
      <c r="G510" s="66"/>
      <c r="M510" s="66"/>
      <c r="S510" s="66"/>
      <c r="Y510" s="66"/>
      <c r="AE510" s="66"/>
    </row>
    <row r="511" spans="7:31" ht="13">
      <c r="G511" s="66"/>
      <c r="M511" s="66"/>
      <c r="S511" s="66"/>
      <c r="Y511" s="66"/>
      <c r="AE511" s="66"/>
    </row>
    <row r="512" spans="7:31" ht="13">
      <c r="G512" s="66"/>
      <c r="M512" s="66"/>
      <c r="S512" s="66"/>
      <c r="Y512" s="66"/>
      <c r="AE512" s="66"/>
    </row>
    <row r="513" spans="7:31" ht="13">
      <c r="G513" s="66"/>
      <c r="M513" s="66"/>
      <c r="S513" s="66"/>
      <c r="Y513" s="66"/>
      <c r="AE513" s="66"/>
    </row>
    <row r="514" spans="7:31" ht="13">
      <c r="G514" s="66"/>
      <c r="M514" s="66"/>
      <c r="S514" s="66"/>
      <c r="Y514" s="66"/>
      <c r="AE514" s="66"/>
    </row>
    <row r="515" spans="7:31" ht="13">
      <c r="G515" s="66"/>
      <c r="M515" s="66"/>
      <c r="S515" s="66"/>
      <c r="Y515" s="66"/>
      <c r="AE515" s="66"/>
    </row>
    <row r="516" spans="7:31" ht="13">
      <c r="G516" s="66"/>
      <c r="M516" s="66"/>
      <c r="S516" s="66"/>
      <c r="Y516" s="66"/>
      <c r="AE516" s="66"/>
    </row>
    <row r="517" spans="7:31" ht="13">
      <c r="G517" s="66"/>
      <c r="M517" s="66"/>
      <c r="S517" s="66"/>
      <c r="Y517" s="66"/>
      <c r="AE517" s="66"/>
    </row>
    <row r="518" spans="7:31" ht="13">
      <c r="G518" s="66"/>
      <c r="M518" s="66"/>
      <c r="S518" s="66"/>
      <c r="Y518" s="66"/>
      <c r="AE518" s="66"/>
    </row>
    <row r="519" spans="7:31" ht="13">
      <c r="G519" s="66"/>
      <c r="M519" s="66"/>
      <c r="S519" s="66"/>
      <c r="Y519" s="66"/>
      <c r="AE519" s="66"/>
    </row>
    <row r="520" spans="7:31" ht="13">
      <c r="G520" s="66"/>
      <c r="M520" s="66"/>
      <c r="S520" s="66"/>
      <c r="Y520" s="66"/>
      <c r="AE520" s="66"/>
    </row>
    <row r="521" spans="7:31" ht="13">
      <c r="G521" s="66"/>
      <c r="M521" s="66"/>
      <c r="S521" s="66"/>
      <c r="Y521" s="66"/>
      <c r="AE521" s="66"/>
    </row>
    <row r="522" spans="7:31" ht="13">
      <c r="G522" s="66"/>
      <c r="M522" s="66"/>
      <c r="S522" s="66"/>
      <c r="Y522" s="66"/>
      <c r="AE522" s="66"/>
    </row>
    <row r="523" spans="7:31" ht="13">
      <c r="G523" s="66"/>
      <c r="M523" s="66"/>
      <c r="S523" s="66"/>
      <c r="Y523" s="66"/>
      <c r="AE523" s="66"/>
    </row>
    <row r="524" spans="7:31" ht="13">
      <c r="G524" s="66"/>
      <c r="M524" s="66"/>
      <c r="S524" s="66"/>
      <c r="Y524" s="66"/>
      <c r="AE524" s="66"/>
    </row>
    <row r="525" spans="7:31" ht="13">
      <c r="G525" s="66"/>
      <c r="M525" s="66"/>
      <c r="S525" s="66"/>
      <c r="Y525" s="66"/>
      <c r="AE525" s="66"/>
    </row>
    <row r="526" spans="7:31" ht="13">
      <c r="G526" s="66"/>
      <c r="M526" s="66"/>
      <c r="S526" s="66"/>
      <c r="Y526" s="66"/>
      <c r="AE526" s="66"/>
    </row>
    <row r="527" spans="7:31" ht="13">
      <c r="G527" s="66"/>
      <c r="M527" s="66"/>
      <c r="S527" s="66"/>
      <c r="Y527" s="66"/>
      <c r="AE527" s="66"/>
    </row>
    <row r="528" spans="7:31" ht="13">
      <c r="G528" s="66"/>
      <c r="M528" s="66"/>
      <c r="S528" s="66"/>
      <c r="Y528" s="66"/>
      <c r="AE528" s="66"/>
    </row>
    <row r="529" spans="7:31" ht="13">
      <c r="G529" s="66"/>
      <c r="M529" s="66"/>
      <c r="S529" s="66"/>
      <c r="Y529" s="66"/>
      <c r="AE529" s="66"/>
    </row>
    <row r="530" spans="7:31" ht="13">
      <c r="G530" s="66"/>
      <c r="M530" s="66"/>
      <c r="S530" s="66"/>
      <c r="Y530" s="66"/>
      <c r="AE530" s="66"/>
    </row>
    <row r="531" spans="7:31" ht="13">
      <c r="G531" s="66"/>
      <c r="M531" s="66"/>
      <c r="S531" s="66"/>
      <c r="Y531" s="66"/>
      <c r="AE531" s="66"/>
    </row>
    <row r="532" spans="7:31" ht="13">
      <c r="G532" s="66"/>
      <c r="M532" s="66"/>
      <c r="S532" s="66"/>
      <c r="Y532" s="66"/>
      <c r="AE532" s="66"/>
    </row>
    <row r="533" spans="7:31" ht="13">
      <c r="G533" s="66"/>
      <c r="M533" s="66"/>
      <c r="S533" s="66"/>
      <c r="Y533" s="66"/>
      <c r="AE533" s="66"/>
    </row>
    <row r="534" spans="7:31" ht="13">
      <c r="G534" s="66"/>
      <c r="M534" s="66"/>
      <c r="S534" s="66"/>
      <c r="Y534" s="66"/>
      <c r="AE534" s="66"/>
    </row>
    <row r="535" spans="7:31" ht="13">
      <c r="G535" s="66"/>
      <c r="M535" s="66"/>
      <c r="S535" s="66"/>
      <c r="Y535" s="66"/>
      <c r="AE535" s="66"/>
    </row>
    <row r="536" spans="7:31" ht="13">
      <c r="G536" s="66"/>
      <c r="M536" s="66"/>
      <c r="S536" s="66"/>
      <c r="Y536" s="66"/>
      <c r="AE536" s="66"/>
    </row>
    <row r="537" spans="7:31" ht="13">
      <c r="G537" s="66"/>
      <c r="M537" s="66"/>
      <c r="S537" s="66"/>
      <c r="Y537" s="66"/>
      <c r="AE537" s="66"/>
    </row>
    <row r="538" spans="7:31" ht="13">
      <c r="G538" s="66"/>
      <c r="M538" s="66"/>
      <c r="S538" s="66"/>
      <c r="Y538" s="66"/>
      <c r="AE538" s="66"/>
    </row>
    <row r="539" spans="7:31" ht="13">
      <c r="G539" s="66"/>
      <c r="M539" s="66"/>
      <c r="S539" s="66"/>
      <c r="Y539" s="66"/>
      <c r="AE539" s="66"/>
    </row>
    <row r="540" spans="7:31" ht="13">
      <c r="G540" s="66"/>
      <c r="M540" s="66"/>
      <c r="S540" s="66"/>
      <c r="Y540" s="66"/>
      <c r="AE540" s="66"/>
    </row>
    <row r="541" spans="7:31" ht="13">
      <c r="G541" s="66"/>
      <c r="M541" s="66"/>
      <c r="S541" s="66"/>
      <c r="Y541" s="66"/>
      <c r="AE541" s="66"/>
    </row>
    <row r="542" spans="7:31" ht="13">
      <c r="G542" s="66"/>
      <c r="M542" s="66"/>
      <c r="S542" s="66"/>
      <c r="Y542" s="66"/>
      <c r="AE542" s="66"/>
    </row>
    <row r="543" spans="7:31" ht="13">
      <c r="G543" s="66"/>
      <c r="M543" s="66"/>
      <c r="S543" s="66"/>
      <c r="Y543" s="66"/>
      <c r="AE543" s="66"/>
    </row>
    <row r="544" spans="7:31" ht="13">
      <c r="G544" s="66"/>
      <c r="M544" s="66"/>
      <c r="S544" s="66"/>
      <c r="Y544" s="66"/>
      <c r="AE544" s="66"/>
    </row>
    <row r="545" spans="7:31" ht="13">
      <c r="G545" s="66"/>
      <c r="M545" s="66"/>
      <c r="S545" s="66"/>
      <c r="Y545" s="66"/>
      <c r="AE545" s="66"/>
    </row>
    <row r="546" spans="7:31" ht="13">
      <c r="G546" s="66"/>
      <c r="M546" s="66"/>
      <c r="S546" s="66"/>
      <c r="Y546" s="66"/>
      <c r="AE546" s="66"/>
    </row>
    <row r="547" spans="7:31" ht="13">
      <c r="G547" s="66"/>
      <c r="M547" s="66"/>
      <c r="S547" s="66"/>
      <c r="Y547" s="66"/>
      <c r="AE547" s="66"/>
    </row>
    <row r="548" spans="7:31" ht="13">
      <c r="G548" s="66"/>
      <c r="M548" s="66"/>
      <c r="S548" s="66"/>
      <c r="Y548" s="66"/>
      <c r="AE548" s="66"/>
    </row>
    <row r="549" spans="7:31" ht="13">
      <c r="G549" s="66"/>
      <c r="M549" s="66"/>
      <c r="S549" s="66"/>
      <c r="Y549" s="66"/>
      <c r="AE549" s="66"/>
    </row>
    <row r="550" spans="7:31" ht="13">
      <c r="G550" s="66"/>
      <c r="M550" s="66"/>
      <c r="S550" s="66"/>
      <c r="Y550" s="66"/>
      <c r="AE550" s="66"/>
    </row>
    <row r="551" spans="7:31" ht="13">
      <c r="G551" s="66"/>
      <c r="M551" s="66"/>
      <c r="S551" s="66"/>
      <c r="Y551" s="66"/>
      <c r="AE551" s="66"/>
    </row>
    <row r="552" spans="7:31" ht="13">
      <c r="G552" s="66"/>
      <c r="M552" s="66"/>
      <c r="S552" s="66"/>
      <c r="Y552" s="66"/>
      <c r="AE552" s="66"/>
    </row>
    <row r="553" spans="7:31" ht="13">
      <c r="G553" s="66"/>
      <c r="M553" s="66"/>
      <c r="S553" s="66"/>
      <c r="Y553" s="66"/>
      <c r="AE553" s="66"/>
    </row>
    <row r="554" spans="7:31" ht="13">
      <c r="G554" s="66"/>
      <c r="M554" s="66"/>
      <c r="S554" s="66"/>
      <c r="Y554" s="66"/>
      <c r="AE554" s="66"/>
    </row>
    <row r="555" spans="7:31" ht="13">
      <c r="G555" s="66"/>
      <c r="M555" s="66"/>
      <c r="S555" s="66"/>
      <c r="Y555" s="66"/>
      <c r="AE555" s="66"/>
    </row>
    <row r="556" spans="7:31" ht="13">
      <c r="G556" s="66"/>
      <c r="M556" s="66"/>
      <c r="S556" s="66"/>
      <c r="Y556" s="66"/>
      <c r="AE556" s="66"/>
    </row>
    <row r="557" spans="7:31" ht="13">
      <c r="G557" s="66"/>
      <c r="M557" s="66"/>
      <c r="S557" s="66"/>
      <c r="Y557" s="66"/>
      <c r="AE557" s="66"/>
    </row>
    <row r="558" spans="7:31" ht="13">
      <c r="G558" s="66"/>
      <c r="M558" s="66"/>
      <c r="S558" s="66"/>
      <c r="Y558" s="66"/>
      <c r="AE558" s="66"/>
    </row>
    <row r="559" spans="7:31" ht="13">
      <c r="G559" s="66"/>
      <c r="M559" s="66"/>
      <c r="S559" s="66"/>
      <c r="Y559" s="66"/>
      <c r="AE559" s="66"/>
    </row>
    <row r="560" spans="7:31" ht="13">
      <c r="G560" s="66"/>
      <c r="M560" s="66"/>
      <c r="S560" s="66"/>
      <c r="Y560" s="66"/>
      <c r="AE560" s="66"/>
    </row>
    <row r="561" spans="7:31" ht="13">
      <c r="G561" s="66"/>
      <c r="M561" s="66"/>
      <c r="S561" s="66"/>
      <c r="Y561" s="66"/>
      <c r="AE561" s="66"/>
    </row>
    <row r="562" spans="7:31" ht="13">
      <c r="G562" s="66"/>
      <c r="M562" s="66"/>
      <c r="S562" s="66"/>
      <c r="Y562" s="66"/>
      <c r="AE562" s="66"/>
    </row>
    <row r="563" spans="7:31" ht="13">
      <c r="G563" s="66"/>
      <c r="M563" s="66"/>
      <c r="S563" s="66"/>
      <c r="Y563" s="66"/>
      <c r="AE563" s="66"/>
    </row>
    <row r="564" spans="7:31" ht="13">
      <c r="G564" s="66"/>
      <c r="M564" s="66"/>
      <c r="S564" s="66"/>
      <c r="Y564" s="66"/>
      <c r="AE564" s="66"/>
    </row>
    <row r="565" spans="7:31" ht="13">
      <c r="G565" s="66"/>
      <c r="M565" s="66"/>
      <c r="S565" s="66"/>
      <c r="Y565" s="66"/>
      <c r="AE565" s="66"/>
    </row>
    <row r="566" spans="7:31" ht="13">
      <c r="G566" s="66"/>
      <c r="M566" s="66"/>
      <c r="S566" s="66"/>
      <c r="Y566" s="66"/>
      <c r="AE566" s="66"/>
    </row>
    <row r="567" spans="7:31" ht="13">
      <c r="G567" s="66"/>
      <c r="M567" s="66"/>
      <c r="S567" s="66"/>
      <c r="Y567" s="66"/>
      <c r="AE567" s="66"/>
    </row>
    <row r="568" spans="7:31" ht="13">
      <c r="G568" s="66"/>
      <c r="M568" s="66"/>
      <c r="S568" s="66"/>
      <c r="Y568" s="66"/>
      <c r="AE568" s="66"/>
    </row>
    <row r="569" spans="7:31" ht="13">
      <c r="G569" s="66"/>
      <c r="M569" s="66"/>
      <c r="S569" s="66"/>
      <c r="Y569" s="66"/>
      <c r="AE569" s="66"/>
    </row>
    <row r="570" spans="7:31" ht="13">
      <c r="G570" s="66"/>
      <c r="M570" s="66"/>
      <c r="S570" s="66"/>
      <c r="Y570" s="66"/>
      <c r="AE570" s="66"/>
    </row>
    <row r="571" spans="7:31" ht="13">
      <c r="G571" s="66"/>
      <c r="M571" s="66"/>
      <c r="S571" s="66"/>
      <c r="Y571" s="66"/>
      <c r="AE571" s="66"/>
    </row>
    <row r="572" spans="7:31" ht="13">
      <c r="G572" s="66"/>
      <c r="M572" s="66"/>
      <c r="S572" s="66"/>
      <c r="Y572" s="66"/>
      <c r="AE572" s="66"/>
    </row>
    <row r="573" spans="7:31" ht="13">
      <c r="G573" s="66"/>
      <c r="M573" s="66"/>
      <c r="S573" s="66"/>
      <c r="Y573" s="66"/>
      <c r="AE573" s="66"/>
    </row>
    <row r="574" spans="7:31" ht="13">
      <c r="G574" s="66"/>
      <c r="M574" s="66"/>
      <c r="S574" s="66"/>
      <c r="Y574" s="66"/>
      <c r="AE574" s="66"/>
    </row>
    <row r="575" spans="7:31" ht="13">
      <c r="G575" s="66"/>
      <c r="M575" s="66"/>
      <c r="S575" s="66"/>
      <c r="Y575" s="66"/>
      <c r="AE575" s="66"/>
    </row>
    <row r="576" spans="7:31" ht="13">
      <c r="G576" s="66"/>
      <c r="M576" s="66"/>
      <c r="S576" s="66"/>
      <c r="Y576" s="66"/>
      <c r="AE576" s="66"/>
    </row>
    <row r="577" spans="7:31" ht="13">
      <c r="G577" s="66"/>
      <c r="M577" s="66"/>
      <c r="S577" s="66"/>
      <c r="Y577" s="66"/>
      <c r="AE577" s="66"/>
    </row>
    <row r="578" spans="7:31" ht="13">
      <c r="G578" s="66"/>
      <c r="M578" s="66"/>
      <c r="S578" s="66"/>
      <c r="Y578" s="66"/>
      <c r="AE578" s="66"/>
    </row>
    <row r="579" spans="7:31" ht="13">
      <c r="G579" s="66"/>
      <c r="M579" s="66"/>
      <c r="S579" s="66"/>
      <c r="Y579" s="66"/>
      <c r="AE579" s="66"/>
    </row>
    <row r="580" spans="7:31" ht="13">
      <c r="G580" s="66"/>
      <c r="M580" s="66"/>
      <c r="S580" s="66"/>
      <c r="Y580" s="66"/>
      <c r="AE580" s="66"/>
    </row>
    <row r="581" spans="7:31" ht="13">
      <c r="G581" s="66"/>
      <c r="M581" s="66"/>
      <c r="S581" s="66"/>
      <c r="Y581" s="66"/>
      <c r="AE581" s="66"/>
    </row>
    <row r="582" spans="7:31" ht="13">
      <c r="G582" s="66"/>
      <c r="M582" s="66"/>
      <c r="S582" s="66"/>
      <c r="Y582" s="66"/>
      <c r="AE582" s="66"/>
    </row>
    <row r="583" spans="7:31" ht="13">
      <c r="G583" s="66"/>
      <c r="M583" s="66"/>
      <c r="S583" s="66"/>
      <c r="Y583" s="66"/>
      <c r="AE583" s="66"/>
    </row>
    <row r="584" spans="7:31" ht="13">
      <c r="G584" s="66"/>
      <c r="M584" s="66"/>
      <c r="S584" s="66"/>
      <c r="Y584" s="66"/>
      <c r="AE584" s="66"/>
    </row>
    <row r="585" spans="7:31" ht="13">
      <c r="G585" s="66"/>
      <c r="M585" s="66"/>
      <c r="S585" s="66"/>
      <c r="Y585" s="66"/>
      <c r="AE585" s="66"/>
    </row>
    <row r="586" spans="7:31" ht="13">
      <c r="G586" s="66"/>
      <c r="M586" s="66"/>
      <c r="S586" s="66"/>
      <c r="Y586" s="66"/>
      <c r="AE586" s="66"/>
    </row>
    <row r="587" spans="7:31" ht="13">
      <c r="G587" s="66"/>
      <c r="M587" s="66"/>
      <c r="S587" s="66"/>
      <c r="Y587" s="66"/>
      <c r="AE587" s="66"/>
    </row>
    <row r="588" spans="7:31" ht="13">
      <c r="G588" s="66"/>
      <c r="M588" s="66"/>
      <c r="S588" s="66"/>
      <c r="Y588" s="66"/>
      <c r="AE588" s="66"/>
    </row>
    <row r="589" spans="7:31" ht="13">
      <c r="G589" s="66"/>
      <c r="M589" s="66"/>
      <c r="S589" s="66"/>
      <c r="Y589" s="66"/>
      <c r="AE589" s="66"/>
    </row>
    <row r="590" spans="7:31" ht="13">
      <c r="G590" s="66"/>
      <c r="M590" s="66"/>
      <c r="S590" s="66"/>
      <c r="Y590" s="66"/>
      <c r="AE590" s="66"/>
    </row>
    <row r="591" spans="7:31" ht="13">
      <c r="G591" s="66"/>
      <c r="M591" s="66"/>
      <c r="S591" s="66"/>
      <c r="Y591" s="66"/>
      <c r="AE591" s="66"/>
    </row>
    <row r="592" spans="7:31" ht="13">
      <c r="G592" s="66"/>
      <c r="M592" s="66"/>
      <c r="S592" s="66"/>
      <c r="Y592" s="66"/>
      <c r="AE592" s="66"/>
    </row>
    <row r="593" spans="7:31" ht="13">
      <c r="G593" s="66"/>
      <c r="M593" s="66"/>
      <c r="S593" s="66"/>
      <c r="Y593" s="66"/>
      <c r="AE593" s="66"/>
    </row>
    <row r="594" spans="7:31" ht="13">
      <c r="G594" s="66"/>
      <c r="M594" s="66"/>
      <c r="S594" s="66"/>
      <c r="Y594" s="66"/>
      <c r="AE594" s="66"/>
    </row>
    <row r="595" spans="7:31" ht="13">
      <c r="G595" s="66"/>
      <c r="M595" s="66"/>
      <c r="S595" s="66"/>
      <c r="Y595" s="66"/>
      <c r="AE595" s="66"/>
    </row>
    <row r="596" spans="7:31" ht="13">
      <c r="G596" s="66"/>
      <c r="M596" s="66"/>
      <c r="S596" s="66"/>
      <c r="Y596" s="66"/>
      <c r="AE596" s="66"/>
    </row>
    <row r="597" spans="7:31" ht="13">
      <c r="G597" s="66"/>
      <c r="M597" s="66"/>
      <c r="S597" s="66"/>
      <c r="Y597" s="66"/>
      <c r="AE597" s="66"/>
    </row>
    <row r="598" spans="7:31" ht="13">
      <c r="G598" s="66"/>
      <c r="M598" s="66"/>
      <c r="S598" s="66"/>
      <c r="Y598" s="66"/>
      <c r="AE598" s="66"/>
    </row>
    <row r="599" spans="7:31" ht="13">
      <c r="G599" s="66"/>
      <c r="M599" s="66"/>
      <c r="S599" s="66"/>
      <c r="Y599" s="66"/>
      <c r="AE599" s="66"/>
    </row>
    <row r="600" spans="7:31" ht="13">
      <c r="G600" s="66"/>
      <c r="M600" s="66"/>
      <c r="S600" s="66"/>
      <c r="Y600" s="66"/>
      <c r="AE600" s="66"/>
    </row>
    <row r="601" spans="7:31" ht="13">
      <c r="G601" s="66"/>
      <c r="M601" s="66"/>
      <c r="S601" s="66"/>
      <c r="Y601" s="66"/>
      <c r="AE601" s="66"/>
    </row>
    <row r="602" spans="7:31" ht="13">
      <c r="G602" s="66"/>
      <c r="M602" s="66"/>
      <c r="S602" s="66"/>
      <c r="Y602" s="66"/>
      <c r="AE602" s="66"/>
    </row>
    <row r="603" spans="7:31" ht="13">
      <c r="G603" s="66"/>
      <c r="M603" s="66"/>
      <c r="S603" s="66"/>
      <c r="Y603" s="66"/>
      <c r="AE603" s="66"/>
    </row>
    <row r="604" spans="7:31" ht="13">
      <c r="G604" s="66"/>
      <c r="M604" s="66"/>
      <c r="S604" s="66"/>
      <c r="Y604" s="66"/>
      <c r="AE604" s="66"/>
    </row>
    <row r="605" spans="7:31" ht="13">
      <c r="G605" s="66"/>
      <c r="M605" s="66"/>
      <c r="S605" s="66"/>
      <c r="Y605" s="66"/>
      <c r="AE605" s="66"/>
    </row>
    <row r="606" spans="7:31" ht="13">
      <c r="G606" s="66"/>
      <c r="M606" s="66"/>
      <c r="S606" s="66"/>
      <c r="Y606" s="66"/>
      <c r="AE606" s="66"/>
    </row>
    <row r="607" spans="7:31" ht="13">
      <c r="G607" s="66"/>
      <c r="M607" s="66"/>
      <c r="S607" s="66"/>
      <c r="Y607" s="66"/>
      <c r="AE607" s="66"/>
    </row>
    <row r="608" spans="7:31" ht="13">
      <c r="G608" s="66"/>
      <c r="M608" s="66"/>
      <c r="S608" s="66"/>
      <c r="Y608" s="66"/>
      <c r="AE608" s="66"/>
    </row>
    <row r="609" spans="7:31" ht="13">
      <c r="G609" s="66"/>
      <c r="M609" s="66"/>
      <c r="S609" s="66"/>
      <c r="Y609" s="66"/>
      <c r="AE609" s="66"/>
    </row>
    <row r="610" spans="7:31" ht="13">
      <c r="G610" s="66"/>
      <c r="M610" s="66"/>
      <c r="S610" s="66"/>
      <c r="Y610" s="66"/>
      <c r="AE610" s="66"/>
    </row>
    <row r="611" spans="7:31" ht="13">
      <c r="G611" s="66"/>
      <c r="M611" s="66"/>
      <c r="S611" s="66"/>
      <c r="Y611" s="66"/>
      <c r="AE611" s="66"/>
    </row>
    <row r="612" spans="7:31" ht="13">
      <c r="G612" s="66"/>
      <c r="M612" s="66"/>
      <c r="S612" s="66"/>
      <c r="Y612" s="66"/>
      <c r="AE612" s="66"/>
    </row>
    <row r="613" spans="7:31" ht="13">
      <c r="G613" s="66"/>
      <c r="M613" s="66"/>
      <c r="S613" s="66"/>
      <c r="Y613" s="66"/>
      <c r="AE613" s="66"/>
    </row>
    <row r="614" spans="7:31" ht="13">
      <c r="G614" s="66"/>
      <c r="M614" s="66"/>
      <c r="S614" s="66"/>
      <c r="Y614" s="66"/>
      <c r="AE614" s="66"/>
    </row>
    <row r="615" spans="7:31" ht="13">
      <c r="G615" s="66"/>
      <c r="M615" s="66"/>
      <c r="S615" s="66"/>
      <c r="Y615" s="66"/>
      <c r="AE615" s="66"/>
    </row>
    <row r="616" spans="7:31" ht="13">
      <c r="G616" s="66"/>
      <c r="M616" s="66"/>
      <c r="S616" s="66"/>
      <c r="Y616" s="66"/>
      <c r="AE616" s="66"/>
    </row>
    <row r="617" spans="7:31" ht="13">
      <c r="G617" s="66"/>
      <c r="M617" s="66"/>
      <c r="S617" s="66"/>
      <c r="Y617" s="66"/>
      <c r="AE617" s="66"/>
    </row>
    <row r="618" spans="7:31" ht="13">
      <c r="G618" s="66"/>
      <c r="M618" s="66"/>
      <c r="S618" s="66"/>
      <c r="Y618" s="66"/>
      <c r="AE618" s="66"/>
    </row>
    <row r="619" spans="7:31" ht="13">
      <c r="G619" s="66"/>
      <c r="M619" s="66"/>
      <c r="S619" s="66"/>
      <c r="Y619" s="66"/>
      <c r="AE619" s="66"/>
    </row>
    <row r="620" spans="7:31" ht="13">
      <c r="G620" s="66"/>
      <c r="M620" s="66"/>
      <c r="S620" s="66"/>
      <c r="Y620" s="66"/>
      <c r="AE620" s="66"/>
    </row>
    <row r="621" spans="7:31" ht="13">
      <c r="G621" s="66"/>
      <c r="M621" s="66"/>
      <c r="S621" s="66"/>
      <c r="Y621" s="66"/>
      <c r="AE621" s="66"/>
    </row>
    <row r="622" spans="7:31" ht="13">
      <c r="G622" s="66"/>
      <c r="M622" s="66"/>
      <c r="S622" s="66"/>
      <c r="Y622" s="66"/>
      <c r="AE622" s="66"/>
    </row>
    <row r="623" spans="7:31" ht="13">
      <c r="G623" s="66"/>
      <c r="M623" s="66"/>
      <c r="S623" s="66"/>
      <c r="Y623" s="66"/>
      <c r="AE623" s="66"/>
    </row>
    <row r="624" spans="7:31" ht="13">
      <c r="G624" s="66"/>
      <c r="M624" s="66"/>
      <c r="S624" s="66"/>
      <c r="Y624" s="66"/>
      <c r="AE624" s="66"/>
    </row>
    <row r="625" spans="7:31" ht="13">
      <c r="G625" s="66"/>
      <c r="M625" s="66"/>
      <c r="S625" s="66"/>
      <c r="Y625" s="66"/>
      <c r="AE625" s="66"/>
    </row>
    <row r="626" spans="7:31" ht="13">
      <c r="G626" s="66"/>
      <c r="M626" s="66"/>
      <c r="S626" s="66"/>
      <c r="Y626" s="66"/>
      <c r="AE626" s="66"/>
    </row>
    <row r="627" spans="7:31" ht="13">
      <c r="G627" s="66"/>
      <c r="M627" s="66"/>
      <c r="S627" s="66"/>
      <c r="Y627" s="66"/>
      <c r="AE627" s="66"/>
    </row>
    <row r="628" spans="7:31" ht="13">
      <c r="G628" s="66"/>
      <c r="M628" s="66"/>
      <c r="S628" s="66"/>
      <c r="Y628" s="66"/>
      <c r="AE628" s="66"/>
    </row>
    <row r="629" spans="7:31" ht="13">
      <c r="G629" s="66"/>
      <c r="M629" s="66"/>
      <c r="S629" s="66"/>
      <c r="Y629" s="66"/>
      <c r="AE629" s="66"/>
    </row>
    <row r="630" spans="7:31" ht="13">
      <c r="G630" s="66"/>
      <c r="M630" s="66"/>
      <c r="S630" s="66"/>
      <c r="Y630" s="66"/>
      <c r="AE630" s="66"/>
    </row>
    <row r="631" spans="7:31" ht="13">
      <c r="G631" s="66"/>
      <c r="M631" s="66"/>
      <c r="S631" s="66"/>
      <c r="Y631" s="66"/>
      <c r="AE631" s="66"/>
    </row>
    <row r="632" spans="7:31" ht="13">
      <c r="G632" s="66"/>
      <c r="M632" s="66"/>
      <c r="S632" s="66"/>
      <c r="Y632" s="66"/>
      <c r="AE632" s="66"/>
    </row>
    <row r="633" spans="7:31" ht="13">
      <c r="G633" s="66"/>
      <c r="M633" s="66"/>
      <c r="S633" s="66"/>
      <c r="Y633" s="66"/>
      <c r="AE633" s="66"/>
    </row>
    <row r="634" spans="7:31" ht="13">
      <c r="G634" s="66"/>
      <c r="M634" s="66"/>
      <c r="S634" s="66"/>
      <c r="Y634" s="66"/>
      <c r="AE634" s="66"/>
    </row>
    <row r="635" spans="7:31" ht="13">
      <c r="G635" s="66"/>
      <c r="M635" s="66"/>
      <c r="S635" s="66"/>
      <c r="Y635" s="66"/>
      <c r="AE635" s="66"/>
    </row>
    <row r="636" spans="7:31" ht="13">
      <c r="G636" s="66"/>
      <c r="M636" s="66"/>
      <c r="S636" s="66"/>
      <c r="Y636" s="66"/>
      <c r="AE636" s="66"/>
    </row>
    <row r="637" spans="7:31" ht="13">
      <c r="G637" s="66"/>
      <c r="M637" s="66"/>
      <c r="S637" s="66"/>
      <c r="Y637" s="66"/>
      <c r="AE637" s="66"/>
    </row>
    <row r="638" spans="7:31" ht="13">
      <c r="G638" s="66"/>
      <c r="M638" s="66"/>
      <c r="S638" s="66"/>
      <c r="Y638" s="66"/>
      <c r="AE638" s="66"/>
    </row>
    <row r="639" spans="7:31" ht="13">
      <c r="G639" s="66"/>
      <c r="M639" s="66"/>
      <c r="S639" s="66"/>
      <c r="Y639" s="66"/>
      <c r="AE639" s="66"/>
    </row>
    <row r="640" spans="7:31" ht="13">
      <c r="G640" s="66"/>
      <c r="M640" s="66"/>
      <c r="S640" s="66"/>
      <c r="Y640" s="66"/>
      <c r="AE640" s="66"/>
    </row>
    <row r="641" spans="7:31" ht="13">
      <c r="G641" s="66"/>
      <c r="M641" s="66"/>
      <c r="S641" s="66"/>
      <c r="Y641" s="66"/>
      <c r="AE641" s="66"/>
    </row>
    <row r="642" spans="7:31" ht="13">
      <c r="G642" s="66"/>
      <c r="M642" s="66"/>
      <c r="S642" s="66"/>
      <c r="Y642" s="66"/>
      <c r="AE642" s="66"/>
    </row>
    <row r="643" spans="7:31" ht="13">
      <c r="G643" s="66"/>
      <c r="M643" s="66"/>
      <c r="S643" s="66"/>
      <c r="Y643" s="66"/>
      <c r="AE643" s="66"/>
    </row>
    <row r="644" spans="7:31" ht="13">
      <c r="G644" s="66"/>
      <c r="M644" s="66"/>
      <c r="S644" s="66"/>
      <c r="Y644" s="66"/>
      <c r="AE644" s="66"/>
    </row>
    <row r="645" spans="7:31" ht="13">
      <c r="G645" s="66"/>
      <c r="M645" s="66"/>
      <c r="S645" s="66"/>
      <c r="Y645" s="66"/>
      <c r="AE645" s="66"/>
    </row>
    <row r="646" spans="7:31" ht="13">
      <c r="G646" s="66"/>
      <c r="M646" s="66"/>
      <c r="S646" s="66"/>
      <c r="Y646" s="66"/>
      <c r="AE646" s="66"/>
    </row>
    <row r="647" spans="7:31" ht="13">
      <c r="G647" s="66"/>
      <c r="M647" s="66"/>
      <c r="S647" s="66"/>
      <c r="Y647" s="66"/>
      <c r="AE647" s="66"/>
    </row>
    <row r="648" spans="7:31" ht="13">
      <c r="G648" s="66"/>
      <c r="M648" s="66"/>
      <c r="S648" s="66"/>
      <c r="Y648" s="66"/>
      <c r="AE648" s="66"/>
    </row>
    <row r="649" spans="7:31" ht="13">
      <c r="G649" s="66"/>
      <c r="M649" s="66"/>
      <c r="S649" s="66"/>
      <c r="Y649" s="66"/>
      <c r="AE649" s="66"/>
    </row>
    <row r="650" spans="7:31" ht="13">
      <c r="G650" s="66"/>
      <c r="M650" s="66"/>
      <c r="S650" s="66"/>
      <c r="Y650" s="66"/>
      <c r="AE650" s="66"/>
    </row>
    <row r="651" spans="7:31" ht="13">
      <c r="G651" s="66"/>
      <c r="M651" s="66"/>
      <c r="S651" s="66"/>
      <c r="Y651" s="66"/>
      <c r="AE651" s="66"/>
    </row>
    <row r="652" spans="7:31" ht="13">
      <c r="G652" s="66"/>
      <c r="M652" s="66"/>
      <c r="S652" s="66"/>
      <c r="Y652" s="66"/>
      <c r="AE652" s="66"/>
    </row>
    <row r="653" spans="7:31" ht="13">
      <c r="G653" s="66"/>
      <c r="M653" s="66"/>
      <c r="S653" s="66"/>
      <c r="Y653" s="66"/>
      <c r="AE653" s="66"/>
    </row>
    <row r="654" spans="7:31" ht="13">
      <c r="G654" s="66"/>
      <c r="M654" s="66"/>
      <c r="S654" s="66"/>
      <c r="Y654" s="66"/>
      <c r="AE654" s="66"/>
    </row>
    <row r="655" spans="7:31" ht="13">
      <c r="G655" s="66"/>
      <c r="M655" s="66"/>
      <c r="S655" s="66"/>
      <c r="Y655" s="66"/>
      <c r="AE655" s="66"/>
    </row>
    <row r="656" spans="7:31" ht="13">
      <c r="G656" s="66"/>
      <c r="M656" s="66"/>
      <c r="S656" s="66"/>
      <c r="Y656" s="66"/>
      <c r="AE656" s="66"/>
    </row>
    <row r="657" spans="7:31" ht="13">
      <c r="G657" s="66"/>
      <c r="M657" s="66"/>
      <c r="S657" s="66"/>
      <c r="Y657" s="66"/>
      <c r="AE657" s="66"/>
    </row>
    <row r="658" spans="7:31" ht="13">
      <c r="G658" s="66"/>
      <c r="M658" s="66"/>
      <c r="S658" s="66"/>
      <c r="Y658" s="66"/>
      <c r="AE658" s="66"/>
    </row>
    <row r="659" spans="7:31" ht="13">
      <c r="G659" s="66"/>
      <c r="M659" s="66"/>
      <c r="S659" s="66"/>
      <c r="Y659" s="66"/>
      <c r="AE659" s="66"/>
    </row>
    <row r="660" spans="7:31" ht="13">
      <c r="G660" s="66"/>
      <c r="M660" s="66"/>
      <c r="S660" s="66"/>
      <c r="Y660" s="66"/>
      <c r="AE660" s="66"/>
    </row>
    <row r="661" spans="7:31" ht="13">
      <c r="G661" s="66"/>
      <c r="M661" s="66"/>
      <c r="S661" s="66"/>
      <c r="Y661" s="66"/>
      <c r="AE661" s="66"/>
    </row>
    <row r="662" spans="7:31" ht="13">
      <c r="G662" s="66"/>
      <c r="M662" s="66"/>
      <c r="S662" s="66"/>
      <c r="Y662" s="66"/>
      <c r="AE662" s="66"/>
    </row>
    <row r="663" spans="7:31" ht="13">
      <c r="G663" s="66"/>
      <c r="M663" s="66"/>
      <c r="S663" s="66"/>
      <c r="Y663" s="66"/>
      <c r="AE663" s="66"/>
    </row>
    <row r="664" spans="7:31" ht="13">
      <c r="G664" s="66"/>
      <c r="M664" s="66"/>
      <c r="S664" s="66"/>
      <c r="Y664" s="66"/>
      <c r="AE664" s="66"/>
    </row>
    <row r="665" spans="7:31" ht="13">
      <c r="G665" s="66"/>
      <c r="M665" s="66"/>
      <c r="S665" s="66"/>
      <c r="Y665" s="66"/>
      <c r="AE665" s="66"/>
    </row>
    <row r="666" spans="7:31" ht="13">
      <c r="G666" s="66"/>
      <c r="M666" s="66"/>
      <c r="S666" s="66"/>
      <c r="Y666" s="66"/>
      <c r="AE666" s="66"/>
    </row>
    <row r="667" spans="7:31" ht="13">
      <c r="G667" s="66"/>
      <c r="M667" s="66"/>
      <c r="S667" s="66"/>
      <c r="Y667" s="66"/>
      <c r="AE667" s="66"/>
    </row>
    <row r="668" spans="7:31" ht="13">
      <c r="G668" s="66"/>
      <c r="M668" s="66"/>
      <c r="S668" s="66"/>
      <c r="Y668" s="66"/>
      <c r="AE668" s="66"/>
    </row>
    <row r="669" spans="7:31" ht="13">
      <c r="G669" s="66"/>
      <c r="M669" s="66"/>
      <c r="S669" s="66"/>
      <c r="Y669" s="66"/>
      <c r="AE669" s="66"/>
    </row>
    <row r="670" spans="7:31" ht="13">
      <c r="G670" s="66"/>
      <c r="M670" s="66"/>
      <c r="S670" s="66"/>
      <c r="Y670" s="66"/>
      <c r="AE670" s="66"/>
    </row>
    <row r="671" spans="7:31" ht="13">
      <c r="G671" s="66"/>
      <c r="M671" s="66"/>
      <c r="S671" s="66"/>
      <c r="Y671" s="66"/>
      <c r="AE671" s="66"/>
    </row>
    <row r="672" spans="7:31" ht="13">
      <c r="G672" s="66"/>
      <c r="M672" s="66"/>
      <c r="S672" s="66"/>
      <c r="Y672" s="66"/>
      <c r="AE672" s="66"/>
    </row>
    <row r="673" spans="7:31" ht="13">
      <c r="G673" s="66"/>
      <c r="M673" s="66"/>
      <c r="S673" s="66"/>
      <c r="Y673" s="66"/>
      <c r="AE673" s="66"/>
    </row>
    <row r="674" spans="7:31" ht="13">
      <c r="G674" s="66"/>
      <c r="M674" s="66"/>
      <c r="S674" s="66"/>
      <c r="Y674" s="66"/>
      <c r="AE674" s="66"/>
    </row>
    <row r="675" spans="7:31" ht="13">
      <c r="G675" s="66"/>
      <c r="M675" s="66"/>
      <c r="S675" s="66"/>
      <c r="Y675" s="66"/>
      <c r="AE675" s="66"/>
    </row>
    <row r="676" spans="7:31" ht="13">
      <c r="G676" s="66"/>
      <c r="M676" s="66"/>
      <c r="S676" s="66"/>
      <c r="Y676" s="66"/>
      <c r="AE676" s="66"/>
    </row>
    <row r="677" spans="7:31" ht="13">
      <c r="G677" s="66"/>
      <c r="M677" s="66"/>
      <c r="S677" s="66"/>
      <c r="Y677" s="66"/>
      <c r="AE677" s="66"/>
    </row>
    <row r="678" spans="7:31" ht="13">
      <c r="G678" s="66"/>
      <c r="M678" s="66"/>
      <c r="S678" s="66"/>
      <c r="Y678" s="66"/>
      <c r="AE678" s="66"/>
    </row>
    <row r="679" spans="7:31" ht="13">
      <c r="G679" s="66"/>
      <c r="M679" s="66"/>
      <c r="S679" s="66"/>
      <c r="Y679" s="66"/>
      <c r="AE679" s="66"/>
    </row>
    <row r="680" spans="7:31" ht="13">
      <c r="G680" s="66"/>
      <c r="M680" s="66"/>
      <c r="S680" s="66"/>
      <c r="Y680" s="66"/>
      <c r="AE680" s="66"/>
    </row>
    <row r="681" spans="7:31" ht="13">
      <c r="G681" s="66"/>
      <c r="M681" s="66"/>
      <c r="S681" s="66"/>
      <c r="Y681" s="66"/>
      <c r="AE681" s="66"/>
    </row>
    <row r="682" spans="7:31" ht="13">
      <c r="G682" s="66"/>
      <c r="M682" s="66"/>
      <c r="S682" s="66"/>
      <c r="Y682" s="66"/>
      <c r="AE682" s="66"/>
    </row>
    <row r="683" spans="7:31" ht="13">
      <c r="G683" s="66"/>
      <c r="M683" s="66"/>
      <c r="S683" s="66"/>
      <c r="Y683" s="66"/>
      <c r="AE683" s="66"/>
    </row>
    <row r="684" spans="7:31" ht="13">
      <c r="G684" s="66"/>
      <c r="M684" s="66"/>
      <c r="S684" s="66"/>
      <c r="Y684" s="66"/>
      <c r="AE684" s="66"/>
    </row>
    <row r="685" spans="7:31" ht="13">
      <c r="G685" s="66"/>
      <c r="M685" s="66"/>
      <c r="S685" s="66"/>
      <c r="Y685" s="66"/>
      <c r="AE685" s="66"/>
    </row>
    <row r="686" spans="7:31" ht="13">
      <c r="G686" s="66"/>
      <c r="M686" s="66"/>
      <c r="S686" s="66"/>
      <c r="Y686" s="66"/>
      <c r="AE686" s="66"/>
    </row>
    <row r="687" spans="7:31" ht="13">
      <c r="G687" s="66"/>
      <c r="M687" s="66"/>
      <c r="S687" s="66"/>
      <c r="Y687" s="66"/>
      <c r="AE687" s="66"/>
    </row>
    <row r="688" spans="7:31" ht="13">
      <c r="G688" s="66"/>
      <c r="M688" s="66"/>
      <c r="S688" s="66"/>
      <c r="Y688" s="66"/>
      <c r="AE688" s="66"/>
    </row>
    <row r="689" spans="7:31" ht="13">
      <c r="G689" s="66"/>
      <c r="M689" s="66"/>
      <c r="S689" s="66"/>
      <c r="Y689" s="66"/>
      <c r="AE689" s="66"/>
    </row>
    <row r="690" spans="7:31" ht="13">
      <c r="G690" s="66"/>
      <c r="M690" s="66"/>
      <c r="S690" s="66"/>
      <c r="Y690" s="66"/>
      <c r="AE690" s="66"/>
    </row>
    <row r="691" spans="7:31" ht="13">
      <c r="G691" s="66"/>
      <c r="M691" s="66"/>
      <c r="S691" s="66"/>
      <c r="Y691" s="66"/>
      <c r="AE691" s="66"/>
    </row>
    <row r="692" spans="7:31" ht="13">
      <c r="G692" s="66"/>
      <c r="M692" s="66"/>
      <c r="S692" s="66"/>
      <c r="Y692" s="66"/>
      <c r="AE692" s="66"/>
    </row>
    <row r="693" spans="7:31" ht="13">
      <c r="G693" s="66"/>
      <c r="M693" s="66"/>
      <c r="S693" s="66"/>
      <c r="Y693" s="66"/>
      <c r="AE693" s="66"/>
    </row>
    <row r="694" spans="7:31" ht="13">
      <c r="G694" s="66"/>
      <c r="M694" s="66"/>
      <c r="S694" s="66"/>
      <c r="Y694" s="66"/>
      <c r="AE694" s="66"/>
    </row>
    <row r="695" spans="7:31" ht="13">
      <c r="G695" s="66"/>
      <c r="M695" s="66"/>
      <c r="S695" s="66"/>
      <c r="Y695" s="66"/>
      <c r="AE695" s="66"/>
    </row>
    <row r="696" spans="7:31" ht="13">
      <c r="G696" s="66"/>
      <c r="M696" s="66"/>
      <c r="S696" s="66"/>
      <c r="Y696" s="66"/>
      <c r="AE696" s="66"/>
    </row>
    <row r="697" spans="7:31" ht="13">
      <c r="G697" s="66"/>
      <c r="M697" s="66"/>
      <c r="S697" s="66"/>
      <c r="Y697" s="66"/>
      <c r="AE697" s="66"/>
    </row>
    <row r="698" spans="7:31" ht="13">
      <c r="G698" s="66"/>
      <c r="M698" s="66"/>
      <c r="S698" s="66"/>
      <c r="Y698" s="66"/>
      <c r="AE698" s="66"/>
    </row>
    <row r="699" spans="7:31" ht="13">
      <c r="G699" s="66"/>
      <c r="M699" s="66"/>
      <c r="S699" s="66"/>
      <c r="Y699" s="66"/>
      <c r="AE699" s="66"/>
    </row>
    <row r="700" spans="7:31" ht="13">
      <c r="G700" s="66"/>
      <c r="M700" s="66"/>
      <c r="S700" s="66"/>
      <c r="Y700" s="66"/>
      <c r="AE700" s="66"/>
    </row>
    <row r="701" spans="7:31" ht="13">
      <c r="G701" s="66"/>
      <c r="M701" s="66"/>
      <c r="S701" s="66"/>
      <c r="Y701" s="66"/>
      <c r="AE701" s="66"/>
    </row>
    <row r="702" spans="7:31" ht="13">
      <c r="G702" s="66"/>
      <c r="M702" s="66"/>
      <c r="S702" s="66"/>
      <c r="Y702" s="66"/>
      <c r="AE702" s="66"/>
    </row>
    <row r="703" spans="7:31" ht="13">
      <c r="G703" s="66"/>
      <c r="M703" s="66"/>
      <c r="S703" s="66"/>
      <c r="Y703" s="66"/>
      <c r="AE703" s="66"/>
    </row>
    <row r="704" spans="7:31" ht="13">
      <c r="G704" s="66"/>
      <c r="M704" s="66"/>
      <c r="S704" s="66"/>
      <c r="Y704" s="66"/>
      <c r="AE704" s="66"/>
    </row>
    <row r="705" spans="7:31" ht="13">
      <c r="G705" s="66"/>
      <c r="M705" s="66"/>
      <c r="S705" s="66"/>
      <c r="Y705" s="66"/>
      <c r="AE705" s="66"/>
    </row>
    <row r="706" spans="7:31" ht="13">
      <c r="G706" s="66"/>
      <c r="M706" s="66"/>
      <c r="S706" s="66"/>
      <c r="Y706" s="66"/>
      <c r="AE706" s="66"/>
    </row>
    <row r="707" spans="7:31" ht="13">
      <c r="G707" s="66"/>
      <c r="M707" s="66"/>
      <c r="S707" s="66"/>
      <c r="Y707" s="66"/>
      <c r="AE707" s="66"/>
    </row>
    <row r="708" spans="7:31" ht="13">
      <c r="G708" s="66"/>
      <c r="M708" s="66"/>
      <c r="S708" s="66"/>
      <c r="Y708" s="66"/>
      <c r="AE708" s="66"/>
    </row>
    <row r="709" spans="7:31" ht="13">
      <c r="G709" s="66"/>
      <c r="M709" s="66"/>
      <c r="S709" s="66"/>
      <c r="Y709" s="66"/>
      <c r="AE709" s="66"/>
    </row>
    <row r="710" spans="7:31" ht="13">
      <c r="G710" s="66"/>
      <c r="M710" s="66"/>
      <c r="S710" s="66"/>
      <c r="Y710" s="66"/>
      <c r="AE710" s="66"/>
    </row>
    <row r="711" spans="7:31" ht="13">
      <c r="G711" s="66"/>
      <c r="M711" s="66"/>
      <c r="S711" s="66"/>
      <c r="Y711" s="66"/>
      <c r="AE711" s="66"/>
    </row>
    <row r="712" spans="7:31" ht="13">
      <c r="G712" s="66"/>
      <c r="M712" s="66"/>
      <c r="S712" s="66"/>
      <c r="Y712" s="66"/>
      <c r="AE712" s="66"/>
    </row>
    <row r="713" spans="7:31" ht="13">
      <c r="G713" s="66"/>
      <c r="M713" s="66"/>
      <c r="S713" s="66"/>
      <c r="Y713" s="66"/>
      <c r="AE713" s="66"/>
    </row>
    <row r="714" spans="7:31" ht="13">
      <c r="G714" s="66"/>
      <c r="M714" s="66"/>
      <c r="S714" s="66"/>
      <c r="Y714" s="66"/>
      <c r="AE714" s="66"/>
    </row>
    <row r="715" spans="7:31" ht="13">
      <c r="G715" s="66"/>
      <c r="M715" s="66"/>
      <c r="S715" s="66"/>
      <c r="Y715" s="66"/>
      <c r="AE715" s="66"/>
    </row>
    <row r="716" spans="7:31" ht="13">
      <c r="G716" s="66"/>
      <c r="M716" s="66"/>
      <c r="S716" s="66"/>
      <c r="Y716" s="66"/>
      <c r="AE716" s="66"/>
    </row>
    <row r="717" spans="7:31" ht="13">
      <c r="G717" s="66"/>
      <c r="M717" s="66"/>
      <c r="S717" s="66"/>
      <c r="Y717" s="66"/>
      <c r="AE717" s="66"/>
    </row>
    <row r="718" spans="7:31" ht="13">
      <c r="G718" s="66"/>
      <c r="M718" s="66"/>
      <c r="S718" s="66"/>
      <c r="Y718" s="66"/>
      <c r="AE718" s="66"/>
    </row>
    <row r="719" spans="7:31" ht="13">
      <c r="G719" s="66"/>
      <c r="M719" s="66"/>
      <c r="S719" s="66"/>
      <c r="Y719" s="66"/>
      <c r="AE719" s="66"/>
    </row>
    <row r="720" spans="7:31" ht="13">
      <c r="G720" s="66"/>
      <c r="M720" s="66"/>
      <c r="S720" s="66"/>
      <c r="Y720" s="66"/>
      <c r="AE720" s="66"/>
    </row>
    <row r="721" spans="7:31" ht="13">
      <c r="G721" s="66"/>
      <c r="M721" s="66"/>
      <c r="S721" s="66"/>
      <c r="Y721" s="66"/>
      <c r="AE721" s="66"/>
    </row>
    <row r="722" spans="7:31" ht="13">
      <c r="G722" s="66"/>
      <c r="M722" s="66"/>
      <c r="S722" s="66"/>
      <c r="Y722" s="66"/>
      <c r="AE722" s="66"/>
    </row>
    <row r="723" spans="7:31" ht="13">
      <c r="G723" s="66"/>
      <c r="M723" s="66"/>
      <c r="S723" s="66"/>
      <c r="Y723" s="66"/>
      <c r="AE723" s="66"/>
    </row>
    <row r="724" spans="7:31" ht="13">
      <c r="G724" s="66"/>
      <c r="M724" s="66"/>
      <c r="S724" s="66"/>
      <c r="Y724" s="66"/>
      <c r="AE724" s="66"/>
    </row>
    <row r="725" spans="7:31" ht="13">
      <c r="G725" s="66"/>
      <c r="M725" s="66"/>
      <c r="S725" s="66"/>
      <c r="Y725" s="66"/>
      <c r="AE725" s="66"/>
    </row>
    <row r="726" spans="7:31" ht="13">
      <c r="G726" s="66"/>
      <c r="M726" s="66"/>
      <c r="S726" s="66"/>
      <c r="Y726" s="66"/>
      <c r="AE726" s="66"/>
    </row>
    <row r="727" spans="7:31" ht="13">
      <c r="G727" s="66"/>
      <c r="M727" s="66"/>
      <c r="S727" s="66"/>
      <c r="Y727" s="66"/>
      <c r="AE727" s="66"/>
    </row>
    <row r="728" spans="7:31" ht="13">
      <c r="G728" s="66"/>
      <c r="M728" s="66"/>
      <c r="S728" s="66"/>
      <c r="Y728" s="66"/>
      <c r="AE728" s="66"/>
    </row>
    <row r="729" spans="7:31" ht="13">
      <c r="G729" s="66"/>
      <c r="M729" s="66"/>
      <c r="S729" s="66"/>
      <c r="Y729" s="66"/>
      <c r="AE729" s="66"/>
    </row>
    <row r="730" spans="7:31" ht="13">
      <c r="G730" s="66"/>
      <c r="M730" s="66"/>
      <c r="S730" s="66"/>
      <c r="Y730" s="66"/>
      <c r="AE730" s="66"/>
    </row>
    <row r="731" spans="7:31" ht="13">
      <c r="G731" s="66"/>
      <c r="M731" s="66"/>
      <c r="S731" s="66"/>
      <c r="Y731" s="66"/>
      <c r="AE731" s="66"/>
    </row>
    <row r="732" spans="7:31" ht="13">
      <c r="G732" s="66"/>
      <c r="M732" s="66"/>
      <c r="S732" s="66"/>
      <c r="Y732" s="66"/>
      <c r="AE732" s="66"/>
    </row>
    <row r="733" spans="7:31" ht="13">
      <c r="G733" s="66"/>
      <c r="M733" s="66"/>
      <c r="S733" s="66"/>
      <c r="Y733" s="66"/>
      <c r="AE733" s="66"/>
    </row>
    <row r="734" spans="7:31" ht="13">
      <c r="G734" s="66"/>
      <c r="M734" s="66"/>
      <c r="S734" s="66"/>
      <c r="Y734" s="66"/>
      <c r="AE734" s="66"/>
    </row>
    <row r="735" spans="7:31" ht="13">
      <c r="G735" s="66"/>
      <c r="M735" s="66"/>
      <c r="S735" s="66"/>
      <c r="Y735" s="66"/>
      <c r="AE735" s="66"/>
    </row>
    <row r="736" spans="7:31" ht="13">
      <c r="G736" s="66"/>
      <c r="M736" s="66"/>
      <c r="S736" s="66"/>
      <c r="Y736" s="66"/>
      <c r="AE736" s="66"/>
    </row>
    <row r="737" spans="7:31" ht="13">
      <c r="G737" s="66"/>
      <c r="M737" s="66"/>
      <c r="S737" s="66"/>
      <c r="Y737" s="66"/>
      <c r="AE737" s="66"/>
    </row>
    <row r="738" spans="7:31" ht="13">
      <c r="G738" s="66"/>
      <c r="M738" s="66"/>
      <c r="S738" s="66"/>
      <c r="Y738" s="66"/>
      <c r="AE738" s="66"/>
    </row>
    <row r="739" spans="7:31" ht="13">
      <c r="G739" s="66"/>
      <c r="M739" s="66"/>
      <c r="S739" s="66"/>
      <c r="Y739" s="66"/>
      <c r="AE739" s="66"/>
    </row>
    <row r="740" spans="7:31" ht="13">
      <c r="G740" s="66"/>
      <c r="M740" s="66"/>
      <c r="S740" s="66"/>
      <c r="Y740" s="66"/>
      <c r="AE740" s="66"/>
    </row>
    <row r="741" spans="7:31" ht="13">
      <c r="G741" s="66"/>
      <c r="M741" s="66"/>
      <c r="S741" s="66"/>
      <c r="Y741" s="66"/>
      <c r="AE741" s="66"/>
    </row>
    <row r="742" spans="7:31" ht="13">
      <c r="G742" s="66"/>
      <c r="M742" s="66"/>
      <c r="S742" s="66"/>
      <c r="Y742" s="66"/>
      <c r="AE742" s="66"/>
    </row>
    <row r="743" spans="7:31" ht="13">
      <c r="G743" s="66"/>
      <c r="M743" s="66"/>
      <c r="S743" s="66"/>
      <c r="Y743" s="66"/>
      <c r="AE743" s="66"/>
    </row>
    <row r="744" spans="7:31" ht="13">
      <c r="G744" s="66"/>
      <c r="M744" s="66"/>
      <c r="S744" s="66"/>
      <c r="Y744" s="66"/>
      <c r="AE744" s="66"/>
    </row>
    <row r="745" spans="7:31" ht="13">
      <c r="G745" s="66"/>
      <c r="M745" s="66"/>
      <c r="S745" s="66"/>
      <c r="Y745" s="66"/>
      <c r="AE745" s="66"/>
    </row>
    <row r="746" spans="7:31" ht="13">
      <c r="G746" s="66"/>
      <c r="M746" s="66"/>
      <c r="S746" s="66"/>
      <c r="Y746" s="66"/>
      <c r="AE746" s="66"/>
    </row>
    <row r="747" spans="7:31" ht="13">
      <c r="G747" s="66"/>
      <c r="M747" s="66"/>
      <c r="S747" s="66"/>
      <c r="Y747" s="66"/>
      <c r="AE747" s="66"/>
    </row>
    <row r="748" spans="7:31" ht="13">
      <c r="G748" s="66"/>
      <c r="M748" s="66"/>
      <c r="S748" s="66"/>
      <c r="Y748" s="66"/>
      <c r="AE748" s="66"/>
    </row>
    <row r="749" spans="7:31" ht="13">
      <c r="G749" s="66"/>
      <c r="M749" s="66"/>
      <c r="S749" s="66"/>
      <c r="Y749" s="66"/>
      <c r="AE749" s="66"/>
    </row>
    <row r="750" spans="7:31" ht="13">
      <c r="G750" s="66"/>
      <c r="M750" s="66"/>
      <c r="S750" s="66"/>
      <c r="Y750" s="66"/>
      <c r="AE750" s="66"/>
    </row>
    <row r="751" spans="7:31" ht="13">
      <c r="G751" s="66"/>
      <c r="M751" s="66"/>
      <c r="S751" s="66"/>
      <c r="Y751" s="66"/>
      <c r="AE751" s="66"/>
    </row>
    <row r="752" spans="7:31" ht="13">
      <c r="G752" s="66"/>
      <c r="M752" s="66"/>
      <c r="S752" s="66"/>
      <c r="Y752" s="66"/>
      <c r="AE752" s="66"/>
    </row>
    <row r="753" spans="7:31" ht="13">
      <c r="G753" s="66"/>
      <c r="M753" s="66"/>
      <c r="S753" s="66"/>
      <c r="Y753" s="66"/>
      <c r="AE753" s="66"/>
    </row>
    <row r="754" spans="7:31" ht="13">
      <c r="G754" s="66"/>
      <c r="M754" s="66"/>
      <c r="S754" s="66"/>
      <c r="Y754" s="66"/>
      <c r="AE754" s="66"/>
    </row>
    <row r="755" spans="7:31" ht="13">
      <c r="G755" s="66"/>
      <c r="M755" s="66"/>
      <c r="S755" s="66"/>
      <c r="Y755" s="66"/>
      <c r="AE755" s="66"/>
    </row>
    <row r="756" spans="7:31" ht="13">
      <c r="G756" s="66"/>
      <c r="M756" s="66"/>
      <c r="S756" s="66"/>
      <c r="Y756" s="66"/>
      <c r="AE756" s="66"/>
    </row>
    <row r="757" spans="7:31" ht="13">
      <c r="G757" s="66"/>
      <c r="M757" s="66"/>
      <c r="S757" s="66"/>
      <c r="Y757" s="66"/>
      <c r="AE757" s="66"/>
    </row>
    <row r="758" spans="7:31" ht="13">
      <c r="G758" s="66"/>
      <c r="M758" s="66"/>
      <c r="S758" s="66"/>
      <c r="Y758" s="66"/>
      <c r="AE758" s="66"/>
    </row>
    <row r="759" spans="7:31" ht="13">
      <c r="G759" s="66"/>
      <c r="M759" s="66"/>
      <c r="S759" s="66"/>
      <c r="Y759" s="66"/>
      <c r="AE759" s="66"/>
    </row>
    <row r="760" spans="7:31" ht="13">
      <c r="G760" s="66"/>
      <c r="M760" s="66"/>
      <c r="S760" s="66"/>
      <c r="Y760" s="66"/>
      <c r="AE760" s="66"/>
    </row>
    <row r="761" spans="7:31" ht="13">
      <c r="G761" s="66"/>
      <c r="M761" s="66"/>
      <c r="S761" s="66"/>
      <c r="Y761" s="66"/>
      <c r="AE761" s="66"/>
    </row>
    <row r="762" spans="7:31" ht="13">
      <c r="G762" s="66"/>
      <c r="M762" s="66"/>
      <c r="S762" s="66"/>
      <c r="Y762" s="66"/>
      <c r="AE762" s="66"/>
    </row>
    <row r="763" spans="7:31" ht="13">
      <c r="G763" s="66"/>
      <c r="M763" s="66"/>
      <c r="S763" s="66"/>
      <c r="Y763" s="66"/>
      <c r="AE763" s="66"/>
    </row>
    <row r="764" spans="7:31" ht="13">
      <c r="G764" s="66"/>
      <c r="M764" s="66"/>
      <c r="S764" s="66"/>
      <c r="Y764" s="66"/>
      <c r="AE764" s="66"/>
    </row>
    <row r="765" spans="7:31" ht="13">
      <c r="G765" s="66"/>
      <c r="M765" s="66"/>
      <c r="S765" s="66"/>
      <c r="Y765" s="66"/>
      <c r="AE765" s="66"/>
    </row>
    <row r="766" spans="7:31" ht="13">
      <c r="G766" s="66"/>
      <c r="M766" s="66"/>
      <c r="S766" s="66"/>
      <c r="Y766" s="66"/>
      <c r="AE766" s="66"/>
    </row>
    <row r="767" spans="7:31" ht="13">
      <c r="G767" s="66"/>
      <c r="M767" s="66"/>
      <c r="S767" s="66"/>
      <c r="Y767" s="66"/>
      <c r="AE767" s="66"/>
    </row>
    <row r="768" spans="7:31" ht="13">
      <c r="G768" s="66"/>
      <c r="M768" s="66"/>
      <c r="S768" s="66"/>
      <c r="Y768" s="66"/>
      <c r="AE768" s="66"/>
    </row>
    <row r="769" spans="7:31" ht="13">
      <c r="G769" s="66"/>
      <c r="M769" s="66"/>
      <c r="S769" s="66"/>
      <c r="Y769" s="66"/>
      <c r="AE769" s="66"/>
    </row>
    <row r="770" spans="7:31" ht="13">
      <c r="G770" s="66"/>
      <c r="M770" s="66"/>
      <c r="S770" s="66"/>
      <c r="Y770" s="66"/>
      <c r="AE770" s="66"/>
    </row>
    <row r="771" spans="7:31" ht="13">
      <c r="G771" s="66"/>
      <c r="M771" s="66"/>
      <c r="S771" s="66"/>
      <c r="Y771" s="66"/>
      <c r="AE771" s="66"/>
    </row>
    <row r="772" spans="7:31" ht="13">
      <c r="G772" s="66"/>
      <c r="M772" s="66"/>
      <c r="S772" s="66"/>
      <c r="Y772" s="66"/>
      <c r="AE772" s="66"/>
    </row>
    <row r="773" spans="7:31" ht="13">
      <c r="G773" s="66"/>
      <c r="M773" s="66"/>
      <c r="S773" s="66"/>
      <c r="Y773" s="66"/>
      <c r="AE773" s="66"/>
    </row>
    <row r="774" spans="7:31" ht="13">
      <c r="G774" s="66"/>
      <c r="M774" s="66"/>
      <c r="S774" s="66"/>
      <c r="Y774" s="66"/>
      <c r="AE774" s="66"/>
    </row>
    <row r="775" spans="7:31" ht="13">
      <c r="G775" s="66"/>
      <c r="M775" s="66"/>
      <c r="S775" s="66"/>
      <c r="Y775" s="66"/>
      <c r="AE775" s="66"/>
    </row>
    <row r="776" spans="7:31" ht="13">
      <c r="G776" s="66"/>
      <c r="M776" s="66"/>
      <c r="S776" s="66"/>
      <c r="Y776" s="66"/>
      <c r="AE776" s="66"/>
    </row>
    <row r="777" spans="7:31" ht="13">
      <c r="G777" s="66"/>
      <c r="M777" s="66"/>
      <c r="S777" s="66"/>
      <c r="Y777" s="66"/>
      <c r="AE777" s="66"/>
    </row>
    <row r="778" spans="7:31" ht="13">
      <c r="G778" s="66"/>
      <c r="M778" s="66"/>
      <c r="S778" s="66"/>
      <c r="Y778" s="66"/>
      <c r="AE778" s="66"/>
    </row>
    <row r="779" spans="7:31" ht="13">
      <c r="G779" s="66"/>
      <c r="M779" s="66"/>
      <c r="S779" s="66"/>
      <c r="Y779" s="66"/>
      <c r="AE779" s="66"/>
    </row>
    <row r="780" spans="7:31" ht="13">
      <c r="G780" s="66"/>
      <c r="M780" s="66"/>
      <c r="S780" s="66"/>
      <c r="Y780" s="66"/>
      <c r="AE780" s="66"/>
    </row>
    <row r="781" spans="7:31" ht="13">
      <c r="G781" s="66"/>
      <c r="M781" s="66"/>
      <c r="S781" s="66"/>
      <c r="Y781" s="66"/>
      <c r="AE781" s="66"/>
    </row>
    <row r="782" spans="7:31" ht="13">
      <c r="G782" s="66"/>
      <c r="M782" s="66"/>
      <c r="S782" s="66"/>
      <c r="Y782" s="66"/>
      <c r="AE782" s="66"/>
    </row>
    <row r="783" spans="7:31" ht="13">
      <c r="G783" s="66"/>
      <c r="M783" s="66"/>
      <c r="S783" s="66"/>
      <c r="Y783" s="66"/>
      <c r="AE783" s="66"/>
    </row>
    <row r="784" spans="7:31" ht="13">
      <c r="G784" s="66"/>
      <c r="M784" s="66"/>
      <c r="S784" s="66"/>
      <c r="Y784" s="66"/>
      <c r="AE784" s="66"/>
    </row>
    <row r="785" spans="7:31" ht="13">
      <c r="G785" s="66"/>
      <c r="M785" s="66"/>
      <c r="S785" s="66"/>
      <c r="Y785" s="66"/>
      <c r="AE785" s="66"/>
    </row>
    <row r="786" spans="7:31" ht="13">
      <c r="G786" s="66"/>
      <c r="M786" s="66"/>
      <c r="S786" s="66"/>
      <c r="Y786" s="66"/>
      <c r="AE786" s="66"/>
    </row>
    <row r="787" spans="7:31" ht="13">
      <c r="G787" s="66"/>
      <c r="M787" s="66"/>
      <c r="S787" s="66"/>
      <c r="Y787" s="66"/>
      <c r="AE787" s="66"/>
    </row>
    <row r="788" spans="7:31" ht="13">
      <c r="G788" s="66"/>
      <c r="M788" s="66"/>
      <c r="S788" s="66"/>
      <c r="Y788" s="66"/>
      <c r="AE788" s="66"/>
    </row>
    <row r="789" spans="7:31" ht="13">
      <c r="G789" s="66"/>
      <c r="M789" s="66"/>
      <c r="S789" s="66"/>
      <c r="Y789" s="66"/>
      <c r="AE789" s="66"/>
    </row>
    <row r="790" spans="7:31" ht="13">
      <c r="G790" s="66"/>
      <c r="M790" s="66"/>
      <c r="S790" s="66"/>
      <c r="Y790" s="66"/>
      <c r="AE790" s="66"/>
    </row>
    <row r="791" spans="7:31" ht="13">
      <c r="G791" s="66"/>
      <c r="M791" s="66"/>
      <c r="S791" s="66"/>
      <c r="Y791" s="66"/>
      <c r="AE791" s="66"/>
    </row>
    <row r="792" spans="7:31" ht="13">
      <c r="G792" s="66"/>
      <c r="M792" s="66"/>
      <c r="S792" s="66"/>
      <c r="Y792" s="66"/>
      <c r="AE792" s="66"/>
    </row>
    <row r="793" spans="7:31" ht="13">
      <c r="G793" s="66"/>
      <c r="M793" s="66"/>
      <c r="S793" s="66"/>
      <c r="Y793" s="66"/>
      <c r="AE793" s="66"/>
    </row>
    <row r="794" spans="7:31" ht="13">
      <c r="G794" s="66"/>
      <c r="M794" s="66"/>
      <c r="S794" s="66"/>
      <c r="Y794" s="66"/>
      <c r="AE794" s="66"/>
    </row>
    <row r="795" spans="7:31" ht="13">
      <c r="G795" s="66"/>
      <c r="M795" s="66"/>
      <c r="S795" s="66"/>
      <c r="Y795" s="66"/>
      <c r="AE795" s="66"/>
    </row>
    <row r="796" spans="7:31" ht="13">
      <c r="G796" s="66"/>
      <c r="M796" s="66"/>
      <c r="S796" s="66"/>
      <c r="Y796" s="66"/>
      <c r="AE796" s="66"/>
    </row>
    <row r="797" spans="7:31" ht="13">
      <c r="G797" s="66"/>
      <c r="M797" s="66"/>
      <c r="S797" s="66"/>
      <c r="Y797" s="66"/>
      <c r="AE797" s="66"/>
    </row>
    <row r="798" spans="7:31" ht="13">
      <c r="G798" s="66"/>
      <c r="M798" s="66"/>
      <c r="S798" s="66"/>
      <c r="Y798" s="66"/>
      <c r="AE798" s="66"/>
    </row>
    <row r="799" spans="7:31" ht="13">
      <c r="G799" s="66"/>
      <c r="M799" s="66"/>
      <c r="S799" s="66"/>
      <c r="Y799" s="66"/>
      <c r="AE799" s="66"/>
    </row>
    <row r="800" spans="7:31" ht="13">
      <c r="G800" s="66"/>
      <c r="M800" s="66"/>
      <c r="S800" s="66"/>
      <c r="Y800" s="66"/>
      <c r="AE800" s="66"/>
    </row>
    <row r="801" spans="7:31" ht="13">
      <c r="G801" s="66"/>
      <c r="M801" s="66"/>
      <c r="S801" s="66"/>
      <c r="Y801" s="66"/>
      <c r="AE801" s="66"/>
    </row>
    <row r="802" spans="7:31" ht="13">
      <c r="G802" s="66"/>
      <c r="M802" s="66"/>
      <c r="S802" s="66"/>
      <c r="Y802" s="66"/>
      <c r="AE802" s="66"/>
    </row>
    <row r="803" spans="7:31" ht="13">
      <c r="G803" s="66"/>
      <c r="M803" s="66"/>
      <c r="S803" s="66"/>
      <c r="Y803" s="66"/>
      <c r="AE803" s="66"/>
    </row>
    <row r="804" spans="7:31" ht="13">
      <c r="G804" s="66"/>
      <c r="M804" s="66"/>
      <c r="S804" s="66"/>
      <c r="Y804" s="66"/>
      <c r="AE804" s="66"/>
    </row>
    <row r="805" spans="7:31" ht="13">
      <c r="G805" s="66"/>
      <c r="M805" s="66"/>
      <c r="S805" s="66"/>
      <c r="Y805" s="66"/>
      <c r="AE805" s="66"/>
    </row>
    <row r="806" spans="7:31" ht="13">
      <c r="G806" s="66"/>
      <c r="M806" s="66"/>
      <c r="S806" s="66"/>
      <c r="Y806" s="66"/>
      <c r="AE806" s="66"/>
    </row>
    <row r="807" spans="7:31" ht="13">
      <c r="G807" s="66"/>
      <c r="M807" s="66"/>
      <c r="S807" s="66"/>
      <c r="Y807" s="66"/>
      <c r="AE807" s="66"/>
    </row>
    <row r="808" spans="7:31" ht="13">
      <c r="G808" s="66"/>
      <c r="M808" s="66"/>
      <c r="S808" s="66"/>
      <c r="Y808" s="66"/>
      <c r="AE808" s="66"/>
    </row>
    <row r="809" spans="7:31" ht="13">
      <c r="G809" s="66"/>
      <c r="M809" s="66"/>
      <c r="S809" s="66"/>
      <c r="Y809" s="66"/>
      <c r="AE809" s="66"/>
    </row>
    <row r="810" spans="7:31" ht="13">
      <c r="G810" s="66"/>
      <c r="M810" s="66"/>
      <c r="S810" s="66"/>
      <c r="Y810" s="66"/>
      <c r="AE810" s="66"/>
    </row>
    <row r="811" spans="7:31" ht="13">
      <c r="G811" s="66"/>
      <c r="M811" s="66"/>
      <c r="S811" s="66"/>
      <c r="Y811" s="66"/>
      <c r="AE811" s="66"/>
    </row>
    <row r="812" spans="7:31" ht="13">
      <c r="G812" s="66"/>
      <c r="M812" s="66"/>
      <c r="S812" s="66"/>
      <c r="Y812" s="66"/>
      <c r="AE812" s="66"/>
    </row>
    <row r="813" spans="7:31" ht="13">
      <c r="G813" s="66"/>
      <c r="M813" s="66"/>
      <c r="S813" s="66"/>
      <c r="Y813" s="66"/>
      <c r="AE813" s="66"/>
    </row>
    <row r="814" spans="7:31" ht="13">
      <c r="G814" s="66"/>
      <c r="M814" s="66"/>
      <c r="S814" s="66"/>
      <c r="Y814" s="66"/>
      <c r="AE814" s="66"/>
    </row>
    <row r="815" spans="7:31" ht="13">
      <c r="G815" s="66"/>
      <c r="M815" s="66"/>
      <c r="S815" s="66"/>
      <c r="Y815" s="66"/>
      <c r="AE815" s="66"/>
    </row>
    <row r="816" spans="7:31" ht="13">
      <c r="G816" s="66"/>
      <c r="M816" s="66"/>
      <c r="S816" s="66"/>
      <c r="Y816" s="66"/>
      <c r="AE816" s="66"/>
    </row>
    <row r="817" spans="7:31" ht="13">
      <c r="G817" s="66"/>
      <c r="M817" s="66"/>
      <c r="S817" s="66"/>
      <c r="Y817" s="66"/>
      <c r="AE817" s="66"/>
    </row>
    <row r="818" spans="7:31" ht="13">
      <c r="G818" s="66"/>
      <c r="M818" s="66"/>
      <c r="S818" s="66"/>
      <c r="Y818" s="66"/>
      <c r="AE818" s="66"/>
    </row>
    <row r="819" spans="7:31" ht="13">
      <c r="G819" s="66"/>
      <c r="M819" s="66"/>
      <c r="S819" s="66"/>
      <c r="Y819" s="66"/>
      <c r="AE819" s="66"/>
    </row>
    <row r="820" spans="7:31" ht="13">
      <c r="G820" s="66"/>
      <c r="M820" s="66"/>
      <c r="S820" s="66"/>
      <c r="Y820" s="66"/>
      <c r="AE820" s="66"/>
    </row>
    <row r="821" spans="7:31" ht="13">
      <c r="G821" s="66"/>
      <c r="M821" s="66"/>
      <c r="S821" s="66"/>
      <c r="Y821" s="66"/>
      <c r="AE821" s="66"/>
    </row>
    <row r="822" spans="7:31" ht="13">
      <c r="G822" s="66"/>
      <c r="M822" s="66"/>
      <c r="S822" s="66"/>
      <c r="Y822" s="66"/>
      <c r="AE822" s="66"/>
    </row>
    <row r="823" spans="7:31" ht="13">
      <c r="G823" s="66"/>
      <c r="M823" s="66"/>
      <c r="S823" s="66"/>
      <c r="Y823" s="66"/>
      <c r="AE823" s="66"/>
    </row>
    <row r="824" spans="7:31" ht="13">
      <c r="G824" s="66"/>
      <c r="M824" s="66"/>
      <c r="S824" s="66"/>
      <c r="Y824" s="66"/>
      <c r="AE824" s="66"/>
    </row>
    <row r="825" spans="7:31" ht="13">
      <c r="G825" s="66"/>
      <c r="M825" s="66"/>
      <c r="S825" s="66"/>
      <c r="Y825" s="66"/>
      <c r="AE825" s="66"/>
    </row>
    <row r="826" spans="7:31" ht="13">
      <c r="G826" s="66"/>
      <c r="M826" s="66"/>
      <c r="S826" s="66"/>
      <c r="Y826" s="66"/>
      <c r="AE826" s="66"/>
    </row>
    <row r="827" spans="7:31" ht="13">
      <c r="G827" s="66"/>
      <c r="M827" s="66"/>
      <c r="S827" s="66"/>
      <c r="Y827" s="66"/>
      <c r="AE827" s="66"/>
    </row>
    <row r="828" spans="7:31" ht="13">
      <c r="G828" s="66"/>
      <c r="M828" s="66"/>
      <c r="S828" s="66"/>
      <c r="Y828" s="66"/>
      <c r="AE828" s="66"/>
    </row>
    <row r="829" spans="7:31" ht="13">
      <c r="G829" s="66"/>
      <c r="M829" s="66"/>
      <c r="S829" s="66"/>
      <c r="Y829" s="66"/>
      <c r="AE829" s="66"/>
    </row>
    <row r="830" spans="7:31" ht="13">
      <c r="G830" s="66"/>
      <c r="M830" s="66"/>
      <c r="S830" s="66"/>
      <c r="Y830" s="66"/>
      <c r="AE830" s="66"/>
    </row>
    <row r="831" spans="7:31" ht="13">
      <c r="G831" s="66"/>
      <c r="M831" s="66"/>
      <c r="S831" s="66"/>
      <c r="Y831" s="66"/>
      <c r="AE831" s="66"/>
    </row>
    <row r="832" spans="7:31" ht="13">
      <c r="G832" s="66"/>
      <c r="M832" s="66"/>
      <c r="S832" s="66"/>
      <c r="Y832" s="66"/>
      <c r="AE832" s="66"/>
    </row>
    <row r="833" spans="7:31" ht="13">
      <c r="G833" s="66"/>
      <c r="M833" s="66"/>
      <c r="S833" s="66"/>
      <c r="Y833" s="66"/>
      <c r="AE833" s="66"/>
    </row>
    <row r="834" spans="7:31" ht="13">
      <c r="G834" s="66"/>
      <c r="M834" s="66"/>
      <c r="S834" s="66"/>
      <c r="Y834" s="66"/>
      <c r="AE834" s="66"/>
    </row>
    <row r="835" spans="7:31" ht="13">
      <c r="G835" s="66"/>
      <c r="M835" s="66"/>
      <c r="S835" s="66"/>
      <c r="Y835" s="66"/>
      <c r="AE835" s="66"/>
    </row>
    <row r="836" spans="7:31" ht="13">
      <c r="G836" s="66"/>
      <c r="M836" s="66"/>
      <c r="S836" s="66"/>
      <c r="Y836" s="66"/>
      <c r="AE836" s="66"/>
    </row>
    <row r="837" spans="7:31" ht="13">
      <c r="G837" s="66"/>
      <c r="M837" s="66"/>
      <c r="S837" s="66"/>
      <c r="Y837" s="66"/>
      <c r="AE837" s="66"/>
    </row>
    <row r="838" spans="7:31" ht="13">
      <c r="G838" s="66"/>
      <c r="M838" s="66"/>
      <c r="S838" s="66"/>
      <c r="Y838" s="66"/>
      <c r="AE838" s="66"/>
    </row>
    <row r="839" spans="7:31" ht="13">
      <c r="G839" s="66"/>
      <c r="M839" s="66"/>
      <c r="S839" s="66"/>
      <c r="Y839" s="66"/>
      <c r="AE839" s="66"/>
    </row>
    <row r="840" spans="7:31" ht="13">
      <c r="G840" s="66"/>
      <c r="M840" s="66"/>
      <c r="S840" s="66"/>
      <c r="Y840" s="66"/>
      <c r="AE840" s="66"/>
    </row>
    <row r="841" spans="7:31" ht="13">
      <c r="G841" s="66"/>
      <c r="M841" s="66"/>
      <c r="S841" s="66"/>
      <c r="Y841" s="66"/>
      <c r="AE841" s="66"/>
    </row>
    <row r="842" spans="7:31" ht="13">
      <c r="G842" s="66"/>
      <c r="M842" s="66"/>
      <c r="S842" s="66"/>
      <c r="Y842" s="66"/>
      <c r="AE842" s="66"/>
    </row>
    <row r="843" spans="7:31" ht="13">
      <c r="G843" s="66"/>
      <c r="M843" s="66"/>
      <c r="S843" s="66"/>
      <c r="Y843" s="66"/>
      <c r="AE843" s="66"/>
    </row>
    <row r="844" spans="7:31" ht="13">
      <c r="G844" s="66"/>
      <c r="M844" s="66"/>
      <c r="S844" s="66"/>
      <c r="Y844" s="66"/>
      <c r="AE844" s="66"/>
    </row>
    <row r="845" spans="7:31" ht="13">
      <c r="G845" s="66"/>
      <c r="M845" s="66"/>
      <c r="S845" s="66"/>
      <c r="Y845" s="66"/>
      <c r="AE845" s="66"/>
    </row>
    <row r="846" spans="7:31" ht="13">
      <c r="G846" s="66"/>
      <c r="M846" s="66"/>
      <c r="S846" s="66"/>
      <c r="Y846" s="66"/>
      <c r="AE846" s="66"/>
    </row>
    <row r="847" spans="7:31" ht="13">
      <c r="G847" s="66"/>
      <c r="M847" s="66"/>
      <c r="S847" s="66"/>
      <c r="Y847" s="66"/>
      <c r="AE847" s="66"/>
    </row>
    <row r="848" spans="7:31" ht="13">
      <c r="G848" s="66"/>
      <c r="M848" s="66"/>
      <c r="S848" s="66"/>
      <c r="Y848" s="66"/>
      <c r="AE848" s="66"/>
    </row>
    <row r="849" spans="7:31" ht="13">
      <c r="G849" s="66"/>
      <c r="M849" s="66"/>
      <c r="S849" s="66"/>
      <c r="Y849" s="66"/>
      <c r="AE849" s="66"/>
    </row>
    <row r="850" spans="7:31" ht="13">
      <c r="G850" s="66"/>
      <c r="M850" s="66"/>
      <c r="S850" s="66"/>
      <c r="Y850" s="66"/>
      <c r="AE850" s="66"/>
    </row>
    <row r="851" spans="7:31" ht="13">
      <c r="G851" s="66"/>
      <c r="M851" s="66"/>
      <c r="S851" s="66"/>
      <c r="Y851" s="66"/>
      <c r="AE851" s="66"/>
    </row>
    <row r="852" spans="7:31" ht="13">
      <c r="G852" s="66"/>
      <c r="M852" s="66"/>
      <c r="S852" s="66"/>
      <c r="Y852" s="66"/>
      <c r="AE852" s="66"/>
    </row>
    <row r="853" spans="7:31" ht="13">
      <c r="G853" s="66"/>
      <c r="M853" s="66"/>
      <c r="S853" s="66"/>
      <c r="Y853" s="66"/>
      <c r="AE853" s="66"/>
    </row>
    <row r="854" spans="7:31" ht="13">
      <c r="G854" s="66"/>
      <c r="M854" s="66"/>
      <c r="S854" s="66"/>
      <c r="Y854" s="66"/>
      <c r="AE854" s="66"/>
    </row>
    <row r="855" spans="7:31" ht="13">
      <c r="G855" s="66"/>
      <c r="M855" s="66"/>
      <c r="S855" s="66"/>
      <c r="Y855" s="66"/>
      <c r="AE855" s="66"/>
    </row>
    <row r="856" spans="7:31" ht="13">
      <c r="G856" s="66"/>
      <c r="M856" s="66"/>
      <c r="S856" s="66"/>
      <c r="Y856" s="66"/>
      <c r="AE856" s="66"/>
    </row>
    <row r="857" spans="7:31" ht="13">
      <c r="G857" s="66"/>
      <c r="M857" s="66"/>
      <c r="S857" s="66"/>
      <c r="Y857" s="66"/>
      <c r="AE857" s="66"/>
    </row>
    <row r="858" spans="7:31" ht="13">
      <c r="G858" s="66"/>
      <c r="M858" s="66"/>
      <c r="S858" s="66"/>
      <c r="Y858" s="66"/>
      <c r="AE858" s="66"/>
    </row>
    <row r="859" spans="7:31" ht="13">
      <c r="G859" s="66"/>
      <c r="M859" s="66"/>
      <c r="S859" s="66"/>
      <c r="Y859" s="66"/>
      <c r="AE859" s="66"/>
    </row>
    <row r="860" spans="7:31" ht="13">
      <c r="G860" s="66"/>
      <c r="M860" s="66"/>
      <c r="S860" s="66"/>
      <c r="Y860" s="66"/>
      <c r="AE860" s="66"/>
    </row>
    <row r="861" spans="7:31" ht="13">
      <c r="G861" s="66"/>
      <c r="M861" s="66"/>
      <c r="S861" s="66"/>
      <c r="Y861" s="66"/>
      <c r="AE861" s="66"/>
    </row>
    <row r="862" spans="7:31" ht="13">
      <c r="G862" s="66"/>
      <c r="M862" s="66"/>
      <c r="S862" s="66"/>
      <c r="Y862" s="66"/>
      <c r="AE862" s="66"/>
    </row>
    <row r="863" spans="7:31" ht="13">
      <c r="G863" s="66"/>
      <c r="M863" s="66"/>
      <c r="S863" s="66"/>
      <c r="Y863" s="66"/>
      <c r="AE863" s="66"/>
    </row>
    <row r="864" spans="7:31" ht="13">
      <c r="G864" s="66"/>
      <c r="M864" s="66"/>
      <c r="S864" s="66"/>
      <c r="Y864" s="66"/>
      <c r="AE864" s="66"/>
    </row>
    <row r="865" spans="7:31" ht="13">
      <c r="G865" s="66"/>
      <c r="M865" s="66"/>
      <c r="S865" s="66"/>
      <c r="Y865" s="66"/>
      <c r="AE865" s="66"/>
    </row>
    <row r="866" spans="7:31" ht="13">
      <c r="G866" s="66"/>
      <c r="M866" s="66"/>
      <c r="S866" s="66"/>
      <c r="Y866" s="66"/>
      <c r="AE866" s="66"/>
    </row>
    <row r="867" spans="7:31" ht="13">
      <c r="G867" s="66"/>
      <c r="M867" s="66"/>
      <c r="S867" s="66"/>
      <c r="Y867" s="66"/>
      <c r="AE867" s="66"/>
    </row>
    <row r="868" spans="7:31" ht="13">
      <c r="G868" s="66"/>
      <c r="M868" s="66"/>
      <c r="S868" s="66"/>
      <c r="Y868" s="66"/>
      <c r="AE868" s="66"/>
    </row>
    <row r="869" spans="7:31" ht="13">
      <c r="G869" s="66"/>
      <c r="M869" s="66"/>
      <c r="S869" s="66"/>
      <c r="Y869" s="66"/>
      <c r="AE869" s="66"/>
    </row>
    <row r="870" spans="7:31" ht="13">
      <c r="G870" s="66"/>
      <c r="M870" s="66"/>
      <c r="S870" s="66"/>
      <c r="Y870" s="66"/>
      <c r="AE870" s="66"/>
    </row>
    <row r="871" spans="7:31" ht="13">
      <c r="G871" s="66"/>
      <c r="M871" s="66"/>
      <c r="S871" s="66"/>
      <c r="Y871" s="66"/>
      <c r="AE871" s="66"/>
    </row>
    <row r="872" spans="7:31" ht="13">
      <c r="G872" s="66"/>
      <c r="M872" s="66"/>
      <c r="S872" s="66"/>
      <c r="Y872" s="66"/>
      <c r="AE872" s="66"/>
    </row>
    <row r="873" spans="7:31" ht="13">
      <c r="G873" s="66"/>
      <c r="M873" s="66"/>
      <c r="S873" s="66"/>
      <c r="Y873" s="66"/>
      <c r="AE873" s="66"/>
    </row>
    <row r="874" spans="7:31" ht="13">
      <c r="G874" s="66"/>
      <c r="M874" s="66"/>
      <c r="S874" s="66"/>
      <c r="Y874" s="66"/>
      <c r="AE874" s="66"/>
    </row>
    <row r="875" spans="7:31" ht="13">
      <c r="G875" s="66"/>
      <c r="M875" s="66"/>
      <c r="S875" s="66"/>
      <c r="Y875" s="66"/>
      <c r="AE875" s="66"/>
    </row>
    <row r="876" spans="7:31" ht="13">
      <c r="G876" s="66"/>
      <c r="M876" s="66"/>
      <c r="S876" s="66"/>
      <c r="Y876" s="66"/>
      <c r="AE876" s="66"/>
    </row>
    <row r="877" spans="7:31" ht="13">
      <c r="G877" s="66"/>
      <c r="M877" s="66"/>
      <c r="S877" s="66"/>
      <c r="Y877" s="66"/>
      <c r="AE877" s="66"/>
    </row>
    <row r="878" spans="7:31" ht="13">
      <c r="G878" s="66"/>
      <c r="M878" s="66"/>
      <c r="S878" s="66"/>
      <c r="Y878" s="66"/>
      <c r="AE878" s="66"/>
    </row>
    <row r="879" spans="7:31" ht="13">
      <c r="G879" s="66"/>
      <c r="M879" s="66"/>
      <c r="S879" s="66"/>
      <c r="Y879" s="66"/>
      <c r="AE879" s="66"/>
    </row>
    <row r="880" spans="7:31" ht="13">
      <c r="G880" s="66"/>
      <c r="M880" s="66"/>
      <c r="S880" s="66"/>
      <c r="Y880" s="66"/>
      <c r="AE880" s="66"/>
    </row>
    <row r="881" spans="7:31" ht="13">
      <c r="G881" s="66"/>
      <c r="M881" s="66"/>
      <c r="S881" s="66"/>
      <c r="Y881" s="66"/>
      <c r="AE881" s="66"/>
    </row>
    <row r="882" spans="7:31" ht="13">
      <c r="G882" s="66"/>
      <c r="M882" s="66"/>
      <c r="S882" s="66"/>
      <c r="Y882" s="66"/>
      <c r="AE882" s="66"/>
    </row>
    <row r="883" spans="7:31" ht="13">
      <c r="G883" s="66"/>
      <c r="M883" s="66"/>
      <c r="S883" s="66"/>
      <c r="Y883" s="66"/>
      <c r="AE883" s="66"/>
    </row>
    <row r="884" spans="7:31" ht="13">
      <c r="G884" s="66"/>
      <c r="M884" s="66"/>
      <c r="S884" s="66"/>
      <c r="Y884" s="66"/>
      <c r="AE884" s="66"/>
    </row>
    <row r="885" spans="7:31" ht="13">
      <c r="G885" s="66"/>
      <c r="M885" s="66"/>
      <c r="S885" s="66"/>
      <c r="Y885" s="66"/>
      <c r="AE885" s="66"/>
    </row>
    <row r="886" spans="7:31" ht="13">
      <c r="G886" s="66"/>
      <c r="M886" s="66"/>
      <c r="S886" s="66"/>
      <c r="Y886" s="66"/>
      <c r="AE886" s="66"/>
    </row>
    <row r="887" spans="7:31" ht="13">
      <c r="G887" s="66"/>
      <c r="M887" s="66"/>
      <c r="S887" s="66"/>
      <c r="Y887" s="66"/>
      <c r="AE887" s="66"/>
    </row>
    <row r="888" spans="7:31" ht="13">
      <c r="G888" s="66"/>
      <c r="M888" s="66"/>
      <c r="S888" s="66"/>
      <c r="Y888" s="66"/>
      <c r="AE888" s="66"/>
    </row>
    <row r="889" spans="7:31" ht="13">
      <c r="G889" s="66"/>
      <c r="M889" s="66"/>
      <c r="S889" s="66"/>
      <c r="Y889" s="66"/>
      <c r="AE889" s="66"/>
    </row>
    <row r="890" spans="7:31" ht="13">
      <c r="G890" s="66"/>
      <c r="M890" s="66"/>
      <c r="S890" s="66"/>
      <c r="Y890" s="66"/>
      <c r="AE890" s="66"/>
    </row>
    <row r="891" spans="7:31" ht="13">
      <c r="G891" s="66"/>
      <c r="M891" s="66"/>
      <c r="S891" s="66"/>
      <c r="Y891" s="66"/>
      <c r="AE891" s="66"/>
    </row>
    <row r="892" spans="7:31" ht="13">
      <c r="G892" s="66"/>
      <c r="M892" s="66"/>
      <c r="S892" s="66"/>
      <c r="Y892" s="66"/>
      <c r="AE892" s="66"/>
    </row>
    <row r="893" spans="7:31" ht="13">
      <c r="G893" s="66"/>
      <c r="M893" s="66"/>
      <c r="S893" s="66"/>
      <c r="Y893" s="66"/>
      <c r="AE893" s="66"/>
    </row>
    <row r="894" spans="7:31" ht="13">
      <c r="G894" s="66"/>
      <c r="M894" s="66"/>
      <c r="S894" s="66"/>
      <c r="Y894" s="66"/>
      <c r="AE894" s="66"/>
    </row>
    <row r="895" spans="7:31" ht="13">
      <c r="G895" s="66"/>
      <c r="M895" s="66"/>
      <c r="S895" s="66"/>
      <c r="Y895" s="66"/>
      <c r="AE895" s="66"/>
    </row>
    <row r="896" spans="7:31" ht="13">
      <c r="G896" s="66"/>
      <c r="M896" s="66"/>
      <c r="S896" s="66"/>
      <c r="Y896" s="66"/>
      <c r="AE896" s="66"/>
    </row>
    <row r="897" spans="7:31" ht="13">
      <c r="G897" s="66"/>
      <c r="M897" s="66"/>
      <c r="S897" s="66"/>
      <c r="Y897" s="66"/>
      <c r="AE897" s="66"/>
    </row>
    <row r="898" spans="7:31" ht="13">
      <c r="G898" s="66"/>
      <c r="M898" s="66"/>
      <c r="S898" s="66"/>
      <c r="Y898" s="66"/>
      <c r="AE898" s="66"/>
    </row>
    <row r="899" spans="7:31" ht="13">
      <c r="G899" s="66"/>
      <c r="M899" s="66"/>
      <c r="S899" s="66"/>
      <c r="Y899" s="66"/>
      <c r="AE899" s="66"/>
    </row>
    <row r="900" spans="7:31" ht="13">
      <c r="G900" s="66"/>
      <c r="M900" s="66"/>
      <c r="S900" s="66"/>
      <c r="Y900" s="66"/>
      <c r="AE900" s="66"/>
    </row>
    <row r="901" spans="7:31" ht="13">
      <c r="G901" s="66"/>
      <c r="M901" s="66"/>
      <c r="S901" s="66"/>
      <c r="Y901" s="66"/>
      <c r="AE901" s="66"/>
    </row>
    <row r="902" spans="7:31" ht="13">
      <c r="G902" s="66"/>
      <c r="M902" s="66"/>
      <c r="S902" s="66"/>
      <c r="Y902" s="66"/>
      <c r="AE902" s="66"/>
    </row>
    <row r="903" spans="7:31" ht="13">
      <c r="G903" s="66"/>
      <c r="M903" s="66"/>
      <c r="S903" s="66"/>
      <c r="Y903" s="66"/>
      <c r="AE903" s="66"/>
    </row>
    <row r="904" spans="7:31" ht="13">
      <c r="G904" s="66"/>
      <c r="M904" s="66"/>
      <c r="S904" s="66"/>
      <c r="Y904" s="66"/>
      <c r="AE904" s="66"/>
    </row>
    <row r="905" spans="7:31" ht="13">
      <c r="G905" s="66"/>
      <c r="M905" s="66"/>
      <c r="S905" s="66"/>
      <c r="Y905" s="66"/>
      <c r="AE905" s="66"/>
    </row>
    <row r="906" spans="7:31" ht="13">
      <c r="G906" s="66"/>
      <c r="M906" s="66"/>
      <c r="S906" s="66"/>
      <c r="Y906" s="66"/>
      <c r="AE906" s="66"/>
    </row>
    <row r="907" spans="7:31" ht="13">
      <c r="G907" s="66"/>
      <c r="M907" s="66"/>
      <c r="S907" s="66"/>
      <c r="Y907" s="66"/>
      <c r="AE907" s="66"/>
    </row>
    <row r="908" spans="7:31" ht="13">
      <c r="G908" s="66"/>
      <c r="M908" s="66"/>
      <c r="S908" s="66"/>
      <c r="Y908" s="66"/>
      <c r="AE908" s="66"/>
    </row>
    <row r="909" spans="7:31" ht="13">
      <c r="G909" s="66"/>
      <c r="M909" s="66"/>
      <c r="S909" s="66"/>
      <c r="Y909" s="66"/>
      <c r="AE909" s="66"/>
    </row>
    <row r="910" spans="7:31" ht="13">
      <c r="G910" s="66"/>
      <c r="M910" s="66"/>
      <c r="S910" s="66"/>
      <c r="Y910" s="66"/>
      <c r="AE910" s="66"/>
    </row>
    <row r="911" spans="7:31" ht="13">
      <c r="G911" s="66"/>
      <c r="M911" s="66"/>
      <c r="S911" s="66"/>
      <c r="Y911" s="66"/>
      <c r="AE911" s="66"/>
    </row>
    <row r="912" spans="7:31" ht="13">
      <c r="G912" s="66"/>
      <c r="M912" s="66"/>
      <c r="S912" s="66"/>
      <c r="Y912" s="66"/>
      <c r="AE912" s="66"/>
    </row>
    <row r="913" spans="7:31" ht="13">
      <c r="G913" s="66"/>
      <c r="M913" s="66"/>
      <c r="S913" s="66"/>
      <c r="Y913" s="66"/>
      <c r="AE913" s="66"/>
    </row>
    <row r="914" spans="7:31" ht="13">
      <c r="G914" s="66"/>
      <c r="M914" s="66"/>
      <c r="S914" s="66"/>
      <c r="Y914" s="66"/>
      <c r="AE914" s="66"/>
    </row>
    <row r="915" spans="7:31" ht="13">
      <c r="G915" s="66"/>
      <c r="M915" s="66"/>
      <c r="S915" s="66"/>
      <c r="Y915" s="66"/>
      <c r="AE915" s="66"/>
    </row>
    <row r="916" spans="7:31" ht="13">
      <c r="G916" s="66"/>
      <c r="M916" s="66"/>
      <c r="S916" s="66"/>
      <c r="Y916" s="66"/>
      <c r="AE916" s="66"/>
    </row>
    <row r="917" spans="7:31" ht="13">
      <c r="G917" s="66"/>
      <c r="M917" s="66"/>
      <c r="S917" s="66"/>
      <c r="Y917" s="66"/>
      <c r="AE917" s="66"/>
    </row>
    <row r="918" spans="7:31" ht="13">
      <c r="G918" s="66"/>
      <c r="M918" s="66"/>
      <c r="S918" s="66"/>
      <c r="Y918" s="66"/>
      <c r="AE918" s="66"/>
    </row>
    <row r="919" spans="7:31" ht="13">
      <c r="G919" s="66"/>
      <c r="M919" s="66"/>
      <c r="S919" s="66"/>
      <c r="Y919" s="66"/>
      <c r="AE919" s="66"/>
    </row>
    <row r="920" spans="7:31" ht="13">
      <c r="G920" s="66"/>
      <c r="M920" s="66"/>
      <c r="S920" s="66"/>
      <c r="Y920" s="66"/>
      <c r="AE920" s="66"/>
    </row>
    <row r="921" spans="7:31" ht="13">
      <c r="G921" s="66"/>
      <c r="M921" s="66"/>
      <c r="S921" s="66"/>
      <c r="Y921" s="66"/>
      <c r="AE921" s="66"/>
    </row>
    <row r="922" spans="7:31" ht="13">
      <c r="G922" s="66"/>
      <c r="M922" s="66"/>
      <c r="S922" s="66"/>
      <c r="Y922" s="66"/>
      <c r="AE922" s="66"/>
    </row>
    <row r="923" spans="7:31" ht="13">
      <c r="G923" s="66"/>
      <c r="M923" s="66"/>
      <c r="S923" s="66"/>
      <c r="Y923" s="66"/>
      <c r="AE923" s="66"/>
    </row>
    <row r="924" spans="7:31" ht="13">
      <c r="G924" s="66"/>
      <c r="M924" s="66"/>
      <c r="S924" s="66"/>
      <c r="Y924" s="66"/>
      <c r="AE924" s="66"/>
    </row>
    <row r="925" spans="7:31" ht="13">
      <c r="G925" s="66"/>
      <c r="M925" s="66"/>
      <c r="S925" s="66"/>
      <c r="Y925" s="66"/>
      <c r="AE925" s="66"/>
    </row>
    <row r="926" spans="7:31" ht="13">
      <c r="G926" s="66"/>
      <c r="M926" s="66"/>
      <c r="S926" s="66"/>
      <c r="Y926" s="66"/>
      <c r="AE926" s="66"/>
    </row>
    <row r="927" spans="7:31" ht="13">
      <c r="G927" s="66"/>
      <c r="M927" s="66"/>
      <c r="S927" s="66"/>
      <c r="Y927" s="66"/>
      <c r="AE927" s="66"/>
    </row>
    <row r="928" spans="7:31" ht="13">
      <c r="G928" s="66"/>
      <c r="M928" s="66"/>
      <c r="S928" s="66"/>
      <c r="Y928" s="66"/>
      <c r="AE928" s="66"/>
    </row>
    <row r="929" spans="7:31" ht="13">
      <c r="G929" s="66"/>
      <c r="M929" s="66"/>
      <c r="S929" s="66"/>
      <c r="Y929" s="66"/>
      <c r="AE929" s="66"/>
    </row>
    <row r="930" spans="7:31" ht="13">
      <c r="G930" s="66"/>
      <c r="M930" s="66"/>
      <c r="S930" s="66"/>
      <c r="Y930" s="66"/>
      <c r="AE930" s="66"/>
    </row>
    <row r="931" spans="7:31" ht="13">
      <c r="G931" s="66"/>
      <c r="M931" s="66"/>
      <c r="S931" s="66"/>
      <c r="Y931" s="66"/>
      <c r="AE931" s="66"/>
    </row>
    <row r="932" spans="7:31" ht="13">
      <c r="G932" s="66"/>
      <c r="M932" s="66"/>
      <c r="S932" s="66"/>
      <c r="Y932" s="66"/>
      <c r="AE932" s="66"/>
    </row>
    <row r="933" spans="7:31" ht="13">
      <c r="G933" s="66"/>
      <c r="M933" s="66"/>
      <c r="S933" s="66"/>
      <c r="Y933" s="66"/>
      <c r="AE933" s="66"/>
    </row>
    <row r="934" spans="7:31" ht="13">
      <c r="G934" s="66"/>
      <c r="M934" s="66"/>
      <c r="S934" s="66"/>
      <c r="Y934" s="66"/>
      <c r="AE934" s="66"/>
    </row>
    <row r="935" spans="7:31" ht="13">
      <c r="G935" s="66"/>
      <c r="M935" s="66"/>
      <c r="S935" s="66"/>
      <c r="Y935" s="66"/>
      <c r="AE935" s="66"/>
    </row>
    <row r="936" spans="7:31" ht="13">
      <c r="G936" s="66"/>
      <c r="M936" s="66"/>
      <c r="S936" s="66"/>
      <c r="Y936" s="66"/>
      <c r="AE936" s="66"/>
    </row>
    <row r="937" spans="7:31" ht="13">
      <c r="G937" s="66"/>
      <c r="M937" s="66"/>
      <c r="S937" s="66"/>
      <c r="Y937" s="66"/>
      <c r="AE937" s="66"/>
    </row>
    <row r="938" spans="7:31" ht="13">
      <c r="G938" s="66"/>
      <c r="M938" s="66"/>
      <c r="S938" s="66"/>
      <c r="Y938" s="66"/>
      <c r="AE938" s="66"/>
    </row>
    <row r="939" spans="7:31" ht="13">
      <c r="G939" s="66"/>
      <c r="M939" s="66"/>
      <c r="S939" s="66"/>
      <c r="Y939" s="66"/>
      <c r="AE939" s="66"/>
    </row>
    <row r="940" spans="7:31" ht="13">
      <c r="G940" s="66"/>
      <c r="M940" s="66"/>
      <c r="S940" s="66"/>
      <c r="Y940" s="66"/>
      <c r="AE940" s="66"/>
    </row>
    <row r="941" spans="7:31" ht="13">
      <c r="G941" s="66"/>
      <c r="M941" s="66"/>
      <c r="S941" s="66"/>
      <c r="Y941" s="66"/>
      <c r="AE941" s="66"/>
    </row>
    <row r="942" spans="7:31" ht="13">
      <c r="G942" s="66"/>
      <c r="M942" s="66"/>
      <c r="S942" s="66"/>
      <c r="Y942" s="66"/>
      <c r="AE942" s="66"/>
    </row>
    <row r="943" spans="7:31" ht="13">
      <c r="G943" s="66"/>
      <c r="M943" s="66"/>
      <c r="S943" s="66"/>
      <c r="Y943" s="66"/>
      <c r="AE943" s="66"/>
    </row>
    <row r="944" spans="7:31" ht="13">
      <c r="G944" s="66"/>
      <c r="M944" s="66"/>
      <c r="S944" s="66"/>
      <c r="Y944" s="66"/>
      <c r="AE944" s="66"/>
    </row>
    <row r="945" spans="7:31" ht="13">
      <c r="G945" s="66"/>
      <c r="M945" s="66"/>
      <c r="S945" s="66"/>
      <c r="Y945" s="66"/>
      <c r="AE945" s="66"/>
    </row>
    <row r="946" spans="7:31" ht="13">
      <c r="G946" s="66"/>
      <c r="M946" s="66"/>
      <c r="S946" s="66"/>
      <c r="Y946" s="66"/>
      <c r="AE946" s="66"/>
    </row>
    <row r="947" spans="7:31" ht="13">
      <c r="G947" s="66"/>
      <c r="M947" s="66"/>
      <c r="S947" s="66"/>
      <c r="Y947" s="66"/>
      <c r="AE947" s="66"/>
    </row>
    <row r="948" spans="7:31" ht="13">
      <c r="G948" s="66"/>
      <c r="M948" s="66"/>
      <c r="S948" s="66"/>
      <c r="Y948" s="66"/>
      <c r="AE948" s="66"/>
    </row>
    <row r="949" spans="7:31" ht="13">
      <c r="G949" s="66"/>
      <c r="M949" s="66"/>
      <c r="S949" s="66"/>
      <c r="Y949" s="66"/>
      <c r="AE949" s="66"/>
    </row>
    <row r="950" spans="7:31" ht="13">
      <c r="G950" s="66"/>
      <c r="M950" s="66"/>
      <c r="S950" s="66"/>
      <c r="Y950" s="66"/>
      <c r="AE950" s="66"/>
    </row>
    <row r="951" spans="7:31" ht="13">
      <c r="G951" s="66"/>
      <c r="M951" s="66"/>
      <c r="S951" s="66"/>
      <c r="Y951" s="66"/>
      <c r="AE951" s="66"/>
    </row>
    <row r="952" spans="7:31" ht="13">
      <c r="G952" s="66"/>
      <c r="M952" s="66"/>
      <c r="S952" s="66"/>
      <c r="Y952" s="66"/>
      <c r="AE952" s="66"/>
    </row>
    <row r="953" spans="7:31" ht="13">
      <c r="G953" s="66"/>
      <c r="M953" s="66"/>
      <c r="S953" s="66"/>
      <c r="Y953" s="66"/>
      <c r="AE953" s="66"/>
    </row>
    <row r="954" spans="7:31" ht="13">
      <c r="G954" s="66"/>
      <c r="M954" s="66"/>
      <c r="S954" s="66"/>
      <c r="Y954" s="66"/>
      <c r="AE954" s="66"/>
    </row>
    <row r="955" spans="7:31" ht="13">
      <c r="G955" s="66"/>
      <c r="M955" s="66"/>
      <c r="S955" s="66"/>
      <c r="Y955" s="66"/>
      <c r="AE955" s="66"/>
    </row>
    <row r="956" spans="7:31" ht="13">
      <c r="G956" s="66"/>
      <c r="M956" s="66"/>
      <c r="S956" s="66"/>
      <c r="Y956" s="66"/>
      <c r="AE956" s="66"/>
    </row>
    <row r="957" spans="7:31" ht="13">
      <c r="G957" s="66"/>
      <c r="M957" s="66"/>
      <c r="S957" s="66"/>
      <c r="Y957" s="66"/>
      <c r="AE957" s="66"/>
    </row>
    <row r="958" spans="7:31" ht="13">
      <c r="G958" s="66"/>
      <c r="M958" s="66"/>
      <c r="S958" s="66"/>
      <c r="Y958" s="66"/>
      <c r="AE958" s="66"/>
    </row>
    <row r="959" spans="7:31" ht="13">
      <c r="G959" s="66"/>
      <c r="M959" s="66"/>
      <c r="S959" s="66"/>
      <c r="Y959" s="66"/>
      <c r="AE959" s="66"/>
    </row>
    <row r="960" spans="7:31" ht="13">
      <c r="G960" s="66"/>
      <c r="M960" s="66"/>
      <c r="S960" s="66"/>
      <c r="Y960" s="66"/>
      <c r="AE960" s="66"/>
    </row>
    <row r="961" spans="7:31" ht="13">
      <c r="G961" s="66"/>
      <c r="M961" s="66"/>
      <c r="S961" s="66"/>
      <c r="Y961" s="66"/>
      <c r="AE961" s="66"/>
    </row>
    <row r="962" spans="7:31" ht="13">
      <c r="G962" s="66"/>
      <c r="M962" s="66"/>
      <c r="S962" s="66"/>
      <c r="Y962" s="66"/>
      <c r="AE962" s="66"/>
    </row>
    <row r="963" spans="7:31" ht="13">
      <c r="G963" s="66"/>
      <c r="M963" s="66"/>
      <c r="S963" s="66"/>
      <c r="Y963" s="66"/>
      <c r="AE963" s="66"/>
    </row>
    <row r="964" spans="7:31" ht="13">
      <c r="G964" s="66"/>
      <c r="M964" s="66"/>
      <c r="S964" s="66"/>
      <c r="Y964" s="66"/>
      <c r="AE964" s="66"/>
    </row>
    <row r="965" spans="7:31" ht="13">
      <c r="G965" s="66"/>
      <c r="M965" s="66"/>
      <c r="S965" s="66"/>
      <c r="Y965" s="66"/>
      <c r="AE965" s="66"/>
    </row>
    <row r="966" spans="7:31" ht="13">
      <c r="G966" s="66"/>
      <c r="M966" s="66"/>
      <c r="S966" s="66"/>
      <c r="Y966" s="66"/>
      <c r="AE966" s="66"/>
    </row>
    <row r="967" spans="7:31" ht="13">
      <c r="G967" s="66"/>
      <c r="M967" s="66"/>
      <c r="S967" s="66"/>
      <c r="Y967" s="66"/>
      <c r="AE967" s="66"/>
    </row>
    <row r="968" spans="7:31" ht="13">
      <c r="G968" s="66"/>
      <c r="M968" s="66"/>
      <c r="S968" s="66"/>
      <c r="Y968" s="66"/>
      <c r="AE968" s="66"/>
    </row>
    <row r="969" spans="7:31" ht="13">
      <c r="G969" s="66"/>
      <c r="M969" s="66"/>
      <c r="S969" s="66"/>
      <c r="Y969" s="66"/>
      <c r="AE969" s="66"/>
    </row>
    <row r="970" spans="7:31" ht="13">
      <c r="G970" s="66"/>
      <c r="M970" s="66"/>
      <c r="S970" s="66"/>
      <c r="Y970" s="66"/>
      <c r="AE970" s="66"/>
    </row>
    <row r="971" spans="7:31" ht="13">
      <c r="G971" s="66"/>
      <c r="M971" s="66"/>
      <c r="S971" s="66"/>
      <c r="Y971" s="66"/>
      <c r="AE971" s="66"/>
    </row>
    <row r="972" spans="7:31" ht="13">
      <c r="G972" s="66"/>
      <c r="M972" s="66"/>
      <c r="S972" s="66"/>
      <c r="Y972" s="66"/>
      <c r="AE972" s="66"/>
    </row>
    <row r="973" spans="7:31" ht="13">
      <c r="G973" s="66"/>
      <c r="M973" s="66"/>
      <c r="S973" s="66"/>
      <c r="Y973" s="66"/>
      <c r="AE973" s="66"/>
    </row>
    <row r="974" spans="7:31" ht="13">
      <c r="G974" s="66"/>
      <c r="M974" s="66"/>
      <c r="S974" s="66"/>
      <c r="Y974" s="66"/>
      <c r="AE974" s="66"/>
    </row>
    <row r="975" spans="7:31" ht="13">
      <c r="G975" s="66"/>
      <c r="M975" s="66"/>
      <c r="S975" s="66"/>
      <c r="Y975" s="66"/>
      <c r="AE975" s="66"/>
    </row>
    <row r="976" spans="7:31" ht="13">
      <c r="G976" s="66"/>
      <c r="M976" s="66"/>
      <c r="S976" s="66"/>
      <c r="Y976" s="66"/>
      <c r="AE976" s="66"/>
    </row>
    <row r="977" spans="7:31" ht="13">
      <c r="G977" s="66"/>
      <c r="M977" s="66"/>
      <c r="S977" s="66"/>
      <c r="Y977" s="66"/>
      <c r="AE977" s="66"/>
    </row>
    <row r="978" spans="7:31" ht="13">
      <c r="G978" s="66"/>
      <c r="M978" s="66"/>
      <c r="S978" s="66"/>
      <c r="Y978" s="66"/>
      <c r="AE978" s="66"/>
    </row>
    <row r="979" spans="7:31" ht="13">
      <c r="G979" s="66"/>
      <c r="M979" s="66"/>
      <c r="S979" s="66"/>
      <c r="Y979" s="66"/>
      <c r="AE979" s="66"/>
    </row>
    <row r="980" spans="7:31" ht="13">
      <c r="G980" s="66"/>
      <c r="M980" s="66"/>
      <c r="S980" s="66"/>
      <c r="Y980" s="66"/>
      <c r="AE980" s="66"/>
    </row>
    <row r="981" spans="7:31" ht="13">
      <c r="G981" s="66"/>
      <c r="M981" s="66"/>
      <c r="S981" s="66"/>
      <c r="Y981" s="66"/>
      <c r="AE981" s="66"/>
    </row>
    <row r="982" spans="7:31" ht="13">
      <c r="G982" s="66"/>
      <c r="M982" s="66"/>
      <c r="S982" s="66"/>
      <c r="Y982" s="66"/>
      <c r="AE982" s="66"/>
    </row>
    <row r="983" spans="7:31" ht="13">
      <c r="G983" s="66"/>
      <c r="M983" s="66"/>
      <c r="S983" s="66"/>
      <c r="Y983" s="66"/>
      <c r="AE983" s="66"/>
    </row>
    <row r="984" spans="7:31" ht="13">
      <c r="G984" s="66"/>
      <c r="M984" s="66"/>
      <c r="S984" s="66"/>
      <c r="Y984" s="66"/>
      <c r="AE984" s="66"/>
    </row>
    <row r="985" spans="7:31" ht="13">
      <c r="G985" s="66"/>
      <c r="M985" s="66"/>
      <c r="S985" s="66"/>
      <c r="Y985" s="66"/>
      <c r="AE985" s="66"/>
    </row>
    <row r="986" spans="7:31" ht="13">
      <c r="G986" s="66"/>
      <c r="M986" s="66"/>
      <c r="S986" s="66"/>
      <c r="Y986" s="66"/>
      <c r="AE986" s="66"/>
    </row>
    <row r="987" spans="7:31" ht="13">
      <c r="G987" s="66"/>
      <c r="M987" s="66"/>
      <c r="S987" s="66"/>
      <c r="Y987" s="66"/>
      <c r="AE987" s="66"/>
    </row>
    <row r="988" spans="7:31" ht="13">
      <c r="G988" s="66"/>
      <c r="M988" s="66"/>
      <c r="S988" s="66"/>
      <c r="Y988" s="66"/>
      <c r="AE988" s="66"/>
    </row>
    <row r="989" spans="7:31" ht="13">
      <c r="G989" s="66"/>
      <c r="M989" s="66"/>
      <c r="S989" s="66"/>
      <c r="Y989" s="66"/>
      <c r="AE989" s="66"/>
    </row>
    <row r="990" spans="7:31" ht="13">
      <c r="G990" s="66"/>
      <c r="M990" s="66"/>
      <c r="S990" s="66"/>
      <c r="Y990" s="66"/>
      <c r="AE990" s="66"/>
    </row>
    <row r="991" spans="7:31" ht="13">
      <c r="G991" s="66"/>
      <c r="M991" s="66"/>
      <c r="S991" s="66"/>
      <c r="Y991" s="66"/>
      <c r="AE991" s="66"/>
    </row>
    <row r="992" spans="7:31" ht="13">
      <c r="G992" s="66"/>
      <c r="M992" s="66"/>
      <c r="S992" s="66"/>
      <c r="Y992" s="66"/>
      <c r="AE992" s="66"/>
    </row>
    <row r="993" spans="7:31" ht="13">
      <c r="G993" s="66"/>
      <c r="M993" s="66"/>
      <c r="S993" s="66"/>
      <c r="Y993" s="66"/>
      <c r="AE993" s="66"/>
    </row>
    <row r="994" spans="7:31" ht="13">
      <c r="G994" s="66"/>
      <c r="M994" s="66"/>
      <c r="S994" s="66"/>
      <c r="Y994" s="66"/>
      <c r="AE994" s="66"/>
    </row>
    <row r="995" spans="7:31" ht="13">
      <c r="G995" s="66"/>
      <c r="M995" s="66"/>
      <c r="S995" s="66"/>
      <c r="Y995" s="66"/>
      <c r="AE995" s="66"/>
    </row>
    <row r="996" spans="7:31" ht="13">
      <c r="G996" s="66"/>
      <c r="M996" s="66"/>
      <c r="S996" s="66"/>
      <c r="Y996" s="66"/>
      <c r="AE996" s="66"/>
    </row>
    <row r="997" spans="7:31" ht="13">
      <c r="G997" s="66"/>
      <c r="M997" s="66"/>
      <c r="S997" s="66"/>
      <c r="Y997" s="66"/>
      <c r="AE997" s="66"/>
    </row>
    <row r="998" spans="7:31" ht="13">
      <c r="G998" s="66"/>
      <c r="M998" s="66"/>
      <c r="S998" s="66"/>
      <c r="Y998" s="66"/>
      <c r="AE998" s="66"/>
    </row>
    <row r="999" spans="7:31" ht="13">
      <c r="G999" s="66"/>
      <c r="M999" s="66"/>
      <c r="S999" s="66"/>
      <c r="Y999" s="66"/>
      <c r="AE999" s="66"/>
    </row>
    <row r="1000" spans="7:31" ht="13">
      <c r="G1000" s="66"/>
      <c r="M1000" s="66"/>
      <c r="S1000" s="66"/>
      <c r="Y1000" s="66"/>
      <c r="AE1000" s="66"/>
    </row>
    <row r="1001" spans="7:31" ht="13">
      <c r="G1001" s="66"/>
      <c r="M1001" s="66"/>
      <c r="S1001" s="66"/>
      <c r="Y1001" s="66"/>
      <c r="AE1001" s="66"/>
    </row>
    <row r="1002" spans="7:31" ht="13">
      <c r="G1002" s="66"/>
      <c r="M1002" s="66"/>
      <c r="S1002" s="66"/>
      <c r="Y1002" s="66"/>
      <c r="AE1002" s="66"/>
    </row>
    <row r="1003" spans="7:31" ht="13">
      <c r="G1003" s="66"/>
      <c r="M1003" s="66"/>
      <c r="S1003" s="66"/>
      <c r="Y1003" s="66"/>
      <c r="AE1003" s="66"/>
    </row>
    <row r="1004" spans="7:31" ht="13">
      <c r="G1004" s="66"/>
      <c r="M1004" s="66"/>
      <c r="S1004" s="66"/>
      <c r="Y1004" s="66"/>
      <c r="AE1004" s="66"/>
    </row>
    <row r="1005" spans="7:31" ht="13">
      <c r="G1005" s="66"/>
      <c r="M1005" s="66"/>
      <c r="S1005" s="66"/>
      <c r="Y1005" s="66"/>
      <c r="AE1005" s="66"/>
    </row>
    <row r="1006" spans="7:31" ht="13">
      <c r="G1006" s="66"/>
      <c r="M1006" s="66"/>
      <c r="S1006" s="66"/>
      <c r="Y1006" s="66"/>
      <c r="AE1006" s="66"/>
    </row>
    <row r="1007" spans="7:31" ht="13">
      <c r="G1007" s="66"/>
      <c r="M1007" s="66"/>
      <c r="S1007" s="66"/>
      <c r="Y1007" s="66"/>
      <c r="AE1007" s="66"/>
    </row>
    <row r="1008" spans="7:31" ht="13">
      <c r="G1008" s="66"/>
      <c r="M1008" s="66"/>
      <c r="S1008" s="66"/>
      <c r="Y1008" s="66"/>
      <c r="AE1008" s="66"/>
    </row>
    <row r="1009" spans="7:31" ht="13">
      <c r="G1009" s="66"/>
      <c r="M1009" s="66"/>
      <c r="S1009" s="66"/>
      <c r="Y1009" s="66"/>
      <c r="AE1009" s="66"/>
    </row>
    <row r="1010" spans="7:31" ht="13">
      <c r="G1010" s="66"/>
      <c r="M1010" s="66"/>
      <c r="S1010" s="66"/>
      <c r="Y1010" s="66"/>
      <c r="AE1010" s="66"/>
    </row>
    <row r="1011" spans="7:31" ht="13">
      <c r="G1011" s="66"/>
      <c r="M1011" s="66"/>
      <c r="S1011" s="66"/>
      <c r="Y1011" s="66"/>
      <c r="AE1011" s="66"/>
    </row>
    <row r="1012" spans="7:31" ht="13">
      <c r="G1012" s="66"/>
      <c r="M1012" s="66"/>
      <c r="S1012" s="66"/>
      <c r="Y1012" s="66"/>
      <c r="AE1012" s="66"/>
    </row>
    <row r="1013" spans="7:31" ht="13">
      <c r="G1013" s="66"/>
      <c r="M1013" s="66"/>
      <c r="S1013" s="66"/>
      <c r="Y1013" s="66"/>
      <c r="AE1013" s="66"/>
    </row>
    <row r="1014" spans="7:31" ht="13">
      <c r="G1014" s="66"/>
      <c r="M1014" s="66"/>
      <c r="S1014" s="66"/>
      <c r="Y1014" s="66"/>
      <c r="AE1014" s="66"/>
    </row>
    <row r="1015" spans="7:31" ht="13">
      <c r="G1015" s="66"/>
      <c r="M1015" s="66"/>
      <c r="S1015" s="66"/>
      <c r="Y1015" s="66"/>
      <c r="AE1015" s="66"/>
    </row>
    <row r="1016" spans="7:31" ht="13">
      <c r="G1016" s="66"/>
      <c r="M1016" s="66"/>
      <c r="S1016" s="66"/>
      <c r="Y1016" s="66"/>
      <c r="AE1016" s="66"/>
    </row>
    <row r="1017" spans="7:31" ht="13">
      <c r="G1017" s="66"/>
      <c r="M1017" s="66"/>
      <c r="S1017" s="66"/>
      <c r="Y1017" s="66"/>
      <c r="AE1017" s="66"/>
    </row>
    <row r="1018" spans="7:31" ht="13">
      <c r="G1018" s="66"/>
      <c r="M1018" s="66"/>
      <c r="S1018" s="66"/>
      <c r="Y1018" s="66"/>
      <c r="AE1018" s="66"/>
    </row>
    <row r="1019" spans="7:31" ht="13">
      <c r="G1019" s="66"/>
      <c r="M1019" s="66"/>
      <c r="S1019" s="66"/>
      <c r="Y1019" s="66"/>
      <c r="AE1019" s="66"/>
    </row>
    <row r="1020" spans="7:31" ht="13">
      <c r="G1020" s="66"/>
      <c r="M1020" s="66"/>
      <c r="S1020" s="66"/>
      <c r="Y1020" s="66"/>
      <c r="AE1020" s="66"/>
    </row>
    <row r="1021" spans="7:31" ht="13">
      <c r="G1021" s="66"/>
      <c r="M1021" s="66"/>
      <c r="S1021" s="66"/>
      <c r="Y1021" s="66"/>
      <c r="AE1021" s="66"/>
    </row>
    <row r="1022" spans="7:31" ht="13">
      <c r="G1022" s="66"/>
      <c r="M1022" s="66"/>
      <c r="S1022" s="66"/>
      <c r="Y1022" s="66"/>
      <c r="AE1022" s="66"/>
    </row>
    <row r="1023" spans="7:31" ht="13">
      <c r="G1023" s="66"/>
      <c r="M1023" s="66"/>
      <c r="S1023" s="66"/>
      <c r="Y1023" s="66"/>
      <c r="AE1023" s="66"/>
    </row>
    <row r="1024" spans="7:31" ht="13">
      <c r="G1024" s="66"/>
      <c r="M1024" s="66"/>
      <c r="S1024" s="66"/>
      <c r="Y1024" s="66"/>
      <c r="AE1024" s="66"/>
    </row>
    <row r="1025" spans="7:31" ht="13">
      <c r="G1025" s="66"/>
      <c r="M1025" s="66"/>
      <c r="S1025" s="66"/>
      <c r="Y1025" s="66"/>
      <c r="AE1025" s="66"/>
    </row>
    <row r="1026" spans="7:31" ht="13">
      <c r="G1026" s="66"/>
      <c r="M1026" s="66"/>
      <c r="S1026" s="66"/>
      <c r="Y1026" s="66"/>
      <c r="AE1026" s="66"/>
    </row>
    <row r="1027" spans="7:31" ht="13">
      <c r="G1027" s="66"/>
      <c r="M1027" s="66"/>
      <c r="S1027" s="66"/>
      <c r="Y1027" s="66"/>
      <c r="AE1027" s="66"/>
    </row>
    <row r="1028" spans="7:31" ht="13">
      <c r="G1028" s="66"/>
      <c r="M1028" s="66"/>
      <c r="S1028" s="66"/>
      <c r="Y1028" s="66"/>
      <c r="AE1028" s="66"/>
    </row>
    <row r="1029" spans="7:31" ht="13">
      <c r="G1029" s="66"/>
      <c r="M1029" s="66"/>
      <c r="S1029" s="66"/>
      <c r="Y1029" s="66"/>
      <c r="AE1029" s="66"/>
    </row>
    <row r="1030" spans="7:31" ht="13">
      <c r="G1030" s="66"/>
      <c r="M1030" s="66"/>
      <c r="S1030" s="66"/>
      <c r="Y1030" s="66"/>
      <c r="AE1030" s="66"/>
    </row>
    <row r="1031" spans="7:31" ht="13">
      <c r="G1031" s="66"/>
      <c r="M1031" s="66"/>
      <c r="S1031" s="66"/>
      <c r="Y1031" s="66"/>
      <c r="AE1031" s="66"/>
    </row>
    <row r="1032" spans="7:31" ht="13">
      <c r="G1032" s="66"/>
      <c r="M1032" s="66"/>
      <c r="S1032" s="66"/>
      <c r="Y1032" s="66"/>
      <c r="AE1032" s="66"/>
    </row>
    <row r="1033" spans="7:31" ht="13">
      <c r="Y1033" s="66"/>
      <c r="AE1033" s="66"/>
    </row>
    <row r="1034" spans="7:31" ht="13">
      <c r="Y1034" s="66"/>
      <c r="AE1034" s="66"/>
    </row>
    <row r="1035" spans="7:31" ht="13">
      <c r="Y1035" s="66"/>
      <c r="AE1035" s="66"/>
    </row>
    <row r="1036" spans="7:31" ht="13">
      <c r="Y1036" s="66"/>
      <c r="AE1036" s="66"/>
    </row>
    <row r="1037" spans="7:31" ht="13">
      <c r="Y1037" s="66"/>
      <c r="AE1037" s="66"/>
    </row>
    <row r="1038" spans="7:31" ht="13">
      <c r="Y1038" s="66"/>
      <c r="AE1038" s="66"/>
    </row>
    <row r="1039" spans="7:31" ht="13">
      <c r="Y1039" s="66"/>
      <c r="AE1039" s="66"/>
    </row>
    <row r="1040" spans="7:31" ht="13">
      <c r="Y1040" s="66"/>
      <c r="AE1040" s="66"/>
    </row>
    <row r="1041" spans="25:31" ht="13">
      <c r="Y1041" s="66"/>
      <c r="AE1041" s="66"/>
    </row>
    <row r="1042" spans="25:31" ht="13">
      <c r="Y1042" s="66"/>
      <c r="AE1042" s="66"/>
    </row>
    <row r="1043" spans="25:31" ht="13">
      <c r="Y1043" s="66"/>
      <c r="AE1043" s="66"/>
    </row>
  </sheetData>
  <mergeCells count="86">
    <mergeCell ref="A122:A123"/>
    <mergeCell ref="B122:D122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97:AE97"/>
    <mergeCell ref="AF97:AK97"/>
    <mergeCell ref="A107:A108"/>
    <mergeCell ref="B107:G107"/>
    <mergeCell ref="H107:M107"/>
    <mergeCell ref="N107:S107"/>
    <mergeCell ref="T107:Y107"/>
    <mergeCell ref="Z107:AE107"/>
    <mergeCell ref="AF107:AK107"/>
    <mergeCell ref="A97:A98"/>
    <mergeCell ref="B97:G97"/>
    <mergeCell ref="H97:M97"/>
    <mergeCell ref="N97:S97"/>
    <mergeCell ref="T97:Y97"/>
    <mergeCell ref="Z76:AE76"/>
    <mergeCell ref="AF76:AK76"/>
    <mergeCell ref="A87:A88"/>
    <mergeCell ref="B87:G87"/>
    <mergeCell ref="H87:M87"/>
    <mergeCell ref="N87:S87"/>
    <mergeCell ref="T87:Y87"/>
    <mergeCell ref="Z87:AE87"/>
    <mergeCell ref="AF87:AK87"/>
    <mergeCell ref="A76:A77"/>
    <mergeCell ref="B76:G76"/>
    <mergeCell ref="H76:M76"/>
    <mergeCell ref="N76:S76"/>
    <mergeCell ref="T76:Y76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L1012"/>
  <sheetViews>
    <sheetView workbookViewId="0"/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104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6">
        <v>55.15</v>
      </c>
      <c r="C6" s="56">
        <v>100</v>
      </c>
      <c r="D6" s="56">
        <v>0</v>
      </c>
      <c r="E6" s="56">
        <v>71.099999999999994</v>
      </c>
      <c r="F6" s="56">
        <v>0</v>
      </c>
      <c r="G6" s="53">
        <f t="shared" ref="G6:G8" si="0">AVERAGE(E6,F6)</f>
        <v>35.549999999999997</v>
      </c>
      <c r="H6" s="56">
        <v>50</v>
      </c>
      <c r="I6" s="56">
        <v>99.39</v>
      </c>
      <c r="J6" s="56">
        <v>0</v>
      </c>
      <c r="K6" s="56">
        <v>66.67</v>
      </c>
      <c r="L6" s="56">
        <v>0</v>
      </c>
      <c r="M6" s="53">
        <f t="shared" ref="M6:M8" si="1">AVERAGE(K6,L6)</f>
        <v>33.335000000000001</v>
      </c>
      <c r="N6" s="56">
        <v>50.81</v>
      </c>
      <c r="O6" s="56">
        <v>100</v>
      </c>
      <c r="P6" s="56">
        <v>0.65</v>
      </c>
      <c r="Q6" s="56">
        <v>67.239999999999995</v>
      </c>
      <c r="R6" s="56">
        <v>1.3</v>
      </c>
      <c r="S6" s="53">
        <f t="shared" ref="S6:S8" si="2">AVERAGE(Q6,R6)</f>
        <v>34.269999999999996</v>
      </c>
      <c r="T6" s="56">
        <v>54.88</v>
      </c>
      <c r="U6" s="56">
        <v>100</v>
      </c>
      <c r="V6" s="56">
        <v>9.76</v>
      </c>
      <c r="W6" s="56">
        <v>68.91</v>
      </c>
      <c r="X6" s="56">
        <v>17.78</v>
      </c>
      <c r="Y6" s="53">
        <f t="shared" ref="Y6:Y8" si="3">AVERAGE(W6,X6)</f>
        <v>43.344999999999999</v>
      </c>
      <c r="Z6" s="56">
        <v>52.5</v>
      </c>
      <c r="AA6" s="56">
        <v>100</v>
      </c>
      <c r="AB6" s="56">
        <v>5</v>
      </c>
      <c r="AC6" s="56">
        <v>67.8</v>
      </c>
      <c r="AD6" s="56">
        <v>9.52</v>
      </c>
      <c r="AE6" s="60">
        <f t="shared" ref="AE6:AE8" si="4">AVERAGE(AC6,AD6)</f>
        <v>38.659999999999997</v>
      </c>
      <c r="AF6" s="56">
        <v>52.5</v>
      </c>
      <c r="AG6" s="56">
        <v>100</v>
      </c>
      <c r="AH6" s="56">
        <v>0</v>
      </c>
      <c r="AI6" s="56">
        <v>68.849999999999994</v>
      </c>
      <c r="AJ6" s="56">
        <v>0</v>
      </c>
      <c r="AK6" s="60">
        <f t="shared" ref="AK6:AK8" si="5">AVERAGE(AI6,AJ6)</f>
        <v>34.424999999999997</v>
      </c>
      <c r="AL6" s="48">
        <f t="shared" ref="AL6:AL8" si="6">AVERAGE(G6,M6,S6,Y6,AE6,AK6)</f>
        <v>36.597499999999997</v>
      </c>
    </row>
    <row r="7" spans="1:38" ht="15.75" customHeight="1">
      <c r="A7" s="67" t="s">
        <v>106</v>
      </c>
      <c r="B7" s="56">
        <v>58.76</v>
      </c>
      <c r="C7" s="56">
        <v>86.92</v>
      </c>
      <c r="D7" s="56">
        <v>24.14</v>
      </c>
      <c r="E7" s="56">
        <v>69.92</v>
      </c>
      <c r="F7" s="56">
        <v>34.43</v>
      </c>
      <c r="G7" s="53">
        <f t="shared" si="0"/>
        <v>52.174999999999997</v>
      </c>
      <c r="H7" s="56">
        <v>30.3</v>
      </c>
      <c r="I7" s="56">
        <v>69.23</v>
      </c>
      <c r="J7" s="56">
        <v>5</v>
      </c>
      <c r="K7" s="56">
        <v>43.9</v>
      </c>
      <c r="L7" s="56">
        <v>8</v>
      </c>
      <c r="M7" s="53">
        <f t="shared" si="1"/>
        <v>25.95</v>
      </c>
      <c r="N7" s="56">
        <v>58.06</v>
      </c>
      <c r="O7" s="56">
        <v>80.95</v>
      </c>
      <c r="P7" s="56">
        <v>10</v>
      </c>
      <c r="Q7" s="56">
        <v>72.34</v>
      </c>
      <c r="R7" s="56">
        <v>13.33</v>
      </c>
      <c r="S7" s="53">
        <f t="shared" si="2"/>
        <v>42.835000000000001</v>
      </c>
      <c r="T7" s="56">
        <v>60.61</v>
      </c>
      <c r="U7" s="56">
        <v>94.12</v>
      </c>
      <c r="V7" s="56">
        <v>25</v>
      </c>
      <c r="W7" s="56">
        <v>71.11</v>
      </c>
      <c r="X7" s="56">
        <v>38.1</v>
      </c>
      <c r="Y7" s="53">
        <f t="shared" si="3"/>
        <v>54.605000000000004</v>
      </c>
      <c r="Z7" s="56">
        <v>50</v>
      </c>
      <c r="AA7" s="56">
        <v>90</v>
      </c>
      <c r="AB7" s="56">
        <v>10</v>
      </c>
      <c r="AC7" s="56">
        <v>64.28</v>
      </c>
      <c r="AD7" s="56">
        <v>16.66</v>
      </c>
      <c r="AE7" s="60">
        <f t="shared" si="4"/>
        <v>40.47</v>
      </c>
      <c r="AF7" s="56">
        <v>52.5</v>
      </c>
      <c r="AG7" s="56">
        <v>66.66</v>
      </c>
      <c r="AH7" s="56">
        <v>36.840000000000003</v>
      </c>
      <c r="AI7" s="56">
        <v>59.57</v>
      </c>
      <c r="AJ7" s="56">
        <v>42.42</v>
      </c>
      <c r="AK7" s="60">
        <f t="shared" si="5"/>
        <v>50.995000000000005</v>
      </c>
      <c r="AL7" s="48">
        <f t="shared" si="6"/>
        <v>44.504999999999995</v>
      </c>
    </row>
    <row r="8" spans="1:38" ht="15.75" customHeight="1">
      <c r="A8" s="67" t="s">
        <v>107</v>
      </c>
      <c r="B8" s="56">
        <v>95.88</v>
      </c>
      <c r="C8" s="56">
        <v>91.67</v>
      </c>
      <c r="D8" s="56">
        <v>100</v>
      </c>
      <c r="E8" s="56">
        <v>95.65</v>
      </c>
      <c r="F8" s="56">
        <v>96.08</v>
      </c>
      <c r="G8" s="53">
        <f t="shared" si="0"/>
        <v>95.865000000000009</v>
      </c>
      <c r="H8" s="56">
        <v>51.52</v>
      </c>
      <c r="I8" s="56">
        <v>76.92</v>
      </c>
      <c r="J8" s="56">
        <v>35</v>
      </c>
      <c r="K8" s="56">
        <v>55.56</v>
      </c>
      <c r="L8" s="56">
        <v>46.67</v>
      </c>
      <c r="M8" s="53">
        <f t="shared" si="1"/>
        <v>51.115000000000002</v>
      </c>
      <c r="N8" s="56">
        <v>80.650000000000006</v>
      </c>
      <c r="O8" s="56">
        <v>76.19</v>
      </c>
      <c r="P8" s="56">
        <v>90</v>
      </c>
      <c r="Q8" s="56">
        <v>84.21</v>
      </c>
      <c r="R8" s="56">
        <v>75</v>
      </c>
      <c r="S8" s="53">
        <f t="shared" si="2"/>
        <v>79.60499999999999</v>
      </c>
      <c r="T8" s="56">
        <v>100</v>
      </c>
      <c r="U8" s="56">
        <v>100</v>
      </c>
      <c r="V8" s="56">
        <v>100</v>
      </c>
      <c r="W8" s="56">
        <v>100</v>
      </c>
      <c r="X8" s="56">
        <v>100</v>
      </c>
      <c r="Y8" s="53">
        <f t="shared" si="3"/>
        <v>100</v>
      </c>
      <c r="Z8" s="58">
        <v>80</v>
      </c>
      <c r="AA8" s="59">
        <v>90</v>
      </c>
      <c r="AB8" s="59">
        <v>70</v>
      </c>
      <c r="AC8" s="59">
        <v>81.81</v>
      </c>
      <c r="AD8" s="59">
        <v>77.77</v>
      </c>
      <c r="AE8" s="60">
        <f t="shared" si="4"/>
        <v>79.789999999999992</v>
      </c>
      <c r="AF8" s="59">
        <v>85</v>
      </c>
      <c r="AG8" s="59">
        <v>100</v>
      </c>
      <c r="AH8" s="59">
        <v>68.42</v>
      </c>
      <c r="AI8" s="59">
        <v>87.5</v>
      </c>
      <c r="AJ8" s="59">
        <v>81.25</v>
      </c>
      <c r="AK8" s="60">
        <f t="shared" si="5"/>
        <v>84.375</v>
      </c>
      <c r="AL8" s="48">
        <f t="shared" si="6"/>
        <v>81.791666666666671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61.196666666666665</v>
      </c>
      <c r="H9" s="55"/>
      <c r="I9" s="55"/>
      <c r="J9" s="55"/>
      <c r="K9" s="55"/>
      <c r="L9" s="55"/>
      <c r="M9" s="6">
        <f>AVERAGE(M5:M8)</f>
        <v>36.800000000000004</v>
      </c>
      <c r="N9" s="55"/>
      <c r="O9" s="55"/>
      <c r="P9" s="55"/>
      <c r="Q9" s="55"/>
      <c r="R9" s="55"/>
      <c r="S9" s="6">
        <f>AVERAGE(S5:S8)</f>
        <v>52.236666666666657</v>
      </c>
      <c r="T9" s="55"/>
      <c r="U9" s="55"/>
      <c r="V9" s="55"/>
      <c r="W9" s="55"/>
      <c r="X9" s="55"/>
      <c r="Y9" s="6">
        <f>AVERAGE(Y5:Y8)</f>
        <v>65.983333333333334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54.05416666666666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50.05</v>
      </c>
      <c r="C13" s="56">
        <v>99.49</v>
      </c>
      <c r="D13" s="56">
        <v>0.52</v>
      </c>
      <c r="E13" s="56">
        <v>66.66</v>
      </c>
      <c r="F13" s="56">
        <v>1.02</v>
      </c>
      <c r="G13" s="53">
        <f t="shared" ref="G13:G15" si="7">AVERAGE(E13,F13)</f>
        <v>33.839999999999996</v>
      </c>
      <c r="H13" s="56">
        <v>49.54</v>
      </c>
      <c r="I13" s="56">
        <v>99.38</v>
      </c>
      <c r="J13" s="56">
        <v>0</v>
      </c>
      <c r="K13" s="56">
        <v>66.25</v>
      </c>
      <c r="L13" s="56">
        <v>0</v>
      </c>
      <c r="M13" s="53">
        <f t="shared" ref="M13:M15" si="8">AVERAGE(K13,L13)</f>
        <v>33.125</v>
      </c>
      <c r="N13" s="56">
        <v>48.8</v>
      </c>
      <c r="O13" s="56">
        <v>100</v>
      </c>
      <c r="P13" s="56">
        <v>0</v>
      </c>
      <c r="Q13" s="56">
        <v>65.59</v>
      </c>
      <c r="R13" s="56">
        <v>0</v>
      </c>
      <c r="S13" s="53">
        <f t="shared" ref="S13:S15" si="9">AVERAGE(Q13,R13)</f>
        <v>32.795000000000002</v>
      </c>
      <c r="T13" s="100">
        <v>61.65</v>
      </c>
      <c r="U13" s="101">
        <v>100</v>
      </c>
      <c r="V13" s="101">
        <v>0</v>
      </c>
      <c r="W13" s="101">
        <v>76.28</v>
      </c>
      <c r="X13" s="101">
        <v>0</v>
      </c>
      <c r="Y13" s="102">
        <f t="shared" ref="Y13:Y15" si="10">AVERAGE(W13,X13)</f>
        <v>38.14</v>
      </c>
      <c r="Z13" s="56">
        <v>50</v>
      </c>
      <c r="AA13" s="56">
        <v>100</v>
      </c>
      <c r="AB13" s="56">
        <v>0</v>
      </c>
      <c r="AC13" s="56">
        <v>66.67</v>
      </c>
      <c r="AD13" s="56">
        <v>0</v>
      </c>
      <c r="AE13" s="60">
        <f t="shared" ref="AE13:AE15" si="11">AVERAGE(AC13,AD13)</f>
        <v>33.335000000000001</v>
      </c>
      <c r="AF13" s="56">
        <v>50</v>
      </c>
      <c r="AG13" s="56">
        <v>100</v>
      </c>
      <c r="AH13" s="56">
        <v>0</v>
      </c>
      <c r="AI13" s="56">
        <v>66.67</v>
      </c>
      <c r="AJ13" s="56">
        <v>0</v>
      </c>
      <c r="AK13" s="60">
        <f t="shared" ref="AK13:AK15" si="12">AVERAGE(AI13,AJ13)</f>
        <v>33.335000000000001</v>
      </c>
      <c r="AL13" s="48">
        <f t="shared" ref="AL13:AL15" si="13">AVERAGE(G13,M13,S13,Y13,AE13,AK13)</f>
        <v>34.095000000000006</v>
      </c>
    </row>
    <row r="14" spans="1:38" ht="15.75" customHeight="1">
      <c r="A14" s="67" t="s">
        <v>106</v>
      </c>
      <c r="B14" s="56">
        <v>49.74</v>
      </c>
      <c r="C14" s="56">
        <v>87.88</v>
      </c>
      <c r="D14" s="56">
        <v>10.42</v>
      </c>
      <c r="E14" s="56">
        <v>63.97</v>
      </c>
      <c r="F14" s="56">
        <v>16.95</v>
      </c>
      <c r="G14" s="53">
        <f t="shared" si="7"/>
        <v>40.46</v>
      </c>
      <c r="H14" s="56">
        <v>30.3</v>
      </c>
      <c r="I14" s="56">
        <v>46.67</v>
      </c>
      <c r="J14" s="56">
        <v>16.670000000000002</v>
      </c>
      <c r="K14" s="56">
        <v>37.840000000000003</v>
      </c>
      <c r="L14" s="56">
        <v>20.69</v>
      </c>
      <c r="M14" s="53">
        <f t="shared" si="8"/>
        <v>29.265000000000001</v>
      </c>
      <c r="N14" s="56">
        <v>31.25</v>
      </c>
      <c r="O14" s="56">
        <v>63.64</v>
      </c>
      <c r="P14" s="56">
        <v>14.29</v>
      </c>
      <c r="Q14" s="56">
        <v>38.89</v>
      </c>
      <c r="R14" s="56">
        <v>21.43</v>
      </c>
      <c r="S14" s="53">
        <f t="shared" si="9"/>
        <v>30.16</v>
      </c>
      <c r="T14" s="100">
        <v>33.33</v>
      </c>
      <c r="U14" s="101">
        <v>46.67</v>
      </c>
      <c r="V14" s="101">
        <v>16.670000000000002</v>
      </c>
      <c r="W14" s="101">
        <v>37.840000000000003</v>
      </c>
      <c r="X14" s="101">
        <v>20.69</v>
      </c>
      <c r="Y14" s="102">
        <f t="shared" si="10"/>
        <v>29.265000000000001</v>
      </c>
      <c r="Z14" s="56">
        <v>50</v>
      </c>
      <c r="AA14" s="56">
        <v>85</v>
      </c>
      <c r="AB14" s="56">
        <v>15</v>
      </c>
      <c r="AC14" s="56">
        <v>62.96</v>
      </c>
      <c r="AD14" s="56">
        <v>23.07</v>
      </c>
      <c r="AE14" s="60">
        <f t="shared" si="11"/>
        <v>43.015000000000001</v>
      </c>
      <c r="AF14" s="56">
        <v>52.5</v>
      </c>
      <c r="AG14" s="56">
        <v>70</v>
      </c>
      <c r="AH14" s="56">
        <v>35</v>
      </c>
      <c r="AI14" s="56">
        <v>59.57</v>
      </c>
      <c r="AJ14" s="56">
        <v>42.42</v>
      </c>
      <c r="AK14" s="60">
        <f t="shared" si="12"/>
        <v>50.995000000000005</v>
      </c>
      <c r="AL14" s="48">
        <f t="shared" si="13"/>
        <v>37.193333333333328</v>
      </c>
    </row>
    <row r="15" spans="1:38" ht="15.75" customHeight="1">
      <c r="A15" s="67" t="s">
        <v>107</v>
      </c>
      <c r="B15" s="56">
        <v>74.87</v>
      </c>
      <c r="C15" s="56">
        <v>53.54</v>
      </c>
      <c r="D15" s="56">
        <v>96.88</v>
      </c>
      <c r="E15" s="56">
        <v>68.39</v>
      </c>
      <c r="F15" s="56">
        <v>79.150000000000006</v>
      </c>
      <c r="G15" s="53">
        <f t="shared" si="7"/>
        <v>73.77000000000001</v>
      </c>
      <c r="H15" s="56">
        <v>78.790000000000006</v>
      </c>
      <c r="I15" s="56">
        <v>93.33</v>
      </c>
      <c r="J15" s="56">
        <v>66.67</v>
      </c>
      <c r="K15" s="56">
        <v>80</v>
      </c>
      <c r="L15" s="56">
        <v>77.42</v>
      </c>
      <c r="M15" s="53">
        <f t="shared" si="8"/>
        <v>78.710000000000008</v>
      </c>
      <c r="N15" s="56">
        <v>50</v>
      </c>
      <c r="O15" s="56">
        <v>63.64</v>
      </c>
      <c r="P15" s="56">
        <v>42.86</v>
      </c>
      <c r="Q15" s="56">
        <v>46.67</v>
      </c>
      <c r="R15" s="56">
        <v>52.94</v>
      </c>
      <c r="S15" s="53">
        <f t="shared" si="9"/>
        <v>49.805</v>
      </c>
      <c r="T15" s="100">
        <v>78.790000000000006</v>
      </c>
      <c r="U15" s="101">
        <v>92.86</v>
      </c>
      <c r="V15" s="101">
        <v>68.42</v>
      </c>
      <c r="W15" s="101">
        <v>78.790000000000006</v>
      </c>
      <c r="X15" s="101">
        <v>78.790000000000006</v>
      </c>
      <c r="Y15" s="102">
        <f t="shared" si="10"/>
        <v>78.790000000000006</v>
      </c>
      <c r="Z15" s="56">
        <v>57.5</v>
      </c>
      <c r="AA15" s="56">
        <v>100</v>
      </c>
      <c r="AB15" s="56">
        <v>15</v>
      </c>
      <c r="AC15" s="56">
        <v>70.17</v>
      </c>
      <c r="AD15" s="56">
        <v>26.08</v>
      </c>
      <c r="AE15" s="60">
        <f t="shared" si="11"/>
        <v>48.125</v>
      </c>
      <c r="AF15" s="56">
        <v>82.5</v>
      </c>
      <c r="AG15" s="56">
        <v>90</v>
      </c>
      <c r="AH15" s="56">
        <v>75</v>
      </c>
      <c r="AI15" s="56">
        <v>83.72</v>
      </c>
      <c r="AJ15" s="56">
        <v>81.08</v>
      </c>
      <c r="AK15" s="60">
        <f t="shared" si="12"/>
        <v>82.4</v>
      </c>
      <c r="AL15" s="48">
        <f t="shared" si="13"/>
        <v>68.600000000000009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49.356666666666662</v>
      </c>
      <c r="H16" s="55"/>
      <c r="I16" s="55"/>
      <c r="J16" s="55"/>
      <c r="K16" s="55"/>
      <c r="L16" s="55"/>
      <c r="M16" s="6">
        <f>AVERAGE(M12:M15)</f>
        <v>47.033333333333339</v>
      </c>
      <c r="N16" s="55"/>
      <c r="O16" s="55"/>
      <c r="P16" s="55"/>
      <c r="Q16" s="55"/>
      <c r="R16" s="55"/>
      <c r="S16" s="6">
        <f>AVERAGE(S12:S15)</f>
        <v>37.586666666666666</v>
      </c>
      <c r="T16" s="51"/>
      <c r="U16" s="49"/>
      <c r="V16" s="49"/>
      <c r="W16" s="49"/>
      <c r="X16" s="49"/>
      <c r="Y16" s="94">
        <f>AVERAGE(Y12:Y15)</f>
        <v>48.731666666666662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46.629444444444438</v>
      </c>
    </row>
    <row r="17" spans="1:38" ht="15.75" customHeight="1">
      <c r="A17" s="65" t="s">
        <v>4</v>
      </c>
      <c r="B17" s="46"/>
      <c r="C17" s="46"/>
      <c r="D17" s="46"/>
      <c r="E17" s="4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50.1</v>
      </c>
      <c r="C20" s="56">
        <v>99.99</v>
      </c>
      <c r="D20" s="56">
        <v>0.31</v>
      </c>
      <c r="E20" s="56">
        <v>66.69</v>
      </c>
      <c r="F20" s="56">
        <v>0.61</v>
      </c>
      <c r="G20" s="53">
        <f t="shared" ref="G20:G22" si="14">AVERAGE(E20,F20)</f>
        <v>33.65</v>
      </c>
      <c r="H20" s="56">
        <v>59.64</v>
      </c>
      <c r="I20" s="56">
        <v>100</v>
      </c>
      <c r="J20" s="56">
        <v>0</v>
      </c>
      <c r="K20" s="56">
        <v>74.72</v>
      </c>
      <c r="L20" s="56">
        <v>0</v>
      </c>
      <c r="M20" s="53">
        <f t="shared" ref="M20:M22" si="15">AVERAGE(K20,L20)</f>
        <v>37.36</v>
      </c>
      <c r="N20" s="56">
        <v>50</v>
      </c>
      <c r="O20" s="56">
        <v>100</v>
      </c>
      <c r="P20" s="56">
        <v>0</v>
      </c>
      <c r="Q20" s="56">
        <v>66.67</v>
      </c>
      <c r="R20" s="56">
        <v>0</v>
      </c>
      <c r="S20" s="53">
        <f t="shared" ref="S20:S22" si="16">AVERAGE(Q20,R20)</f>
        <v>33.335000000000001</v>
      </c>
      <c r="T20" s="100">
        <v>53.59</v>
      </c>
      <c r="U20" s="101">
        <v>100</v>
      </c>
      <c r="V20" s="101">
        <v>0</v>
      </c>
      <c r="W20" s="101">
        <v>69.790000000000006</v>
      </c>
      <c r="X20" s="101">
        <v>0</v>
      </c>
      <c r="Y20" s="102">
        <f t="shared" ref="Y20:Y22" si="17">AVERAGE(W20,X20)</f>
        <v>34.895000000000003</v>
      </c>
      <c r="Z20" s="56">
        <v>50</v>
      </c>
      <c r="AA20" s="56">
        <v>100</v>
      </c>
      <c r="AB20" s="56">
        <v>0</v>
      </c>
      <c r="AC20" s="56">
        <v>66.67</v>
      </c>
      <c r="AD20" s="56">
        <v>0</v>
      </c>
      <c r="AE20" s="60">
        <f t="shared" ref="AE20:AE22" si="18">AVERAGE(AC20,AD20)</f>
        <v>33.335000000000001</v>
      </c>
      <c r="AF20" s="56">
        <v>61.54</v>
      </c>
      <c r="AG20" s="56">
        <v>100</v>
      </c>
      <c r="AH20" s="56">
        <v>0</v>
      </c>
      <c r="AI20" s="56">
        <v>76.19</v>
      </c>
      <c r="AJ20" s="56">
        <v>0</v>
      </c>
      <c r="AK20" s="60">
        <f t="shared" ref="AK20:AK22" si="19">AVERAGE(AI20,AJ20)</f>
        <v>38.094999999999999</v>
      </c>
      <c r="AL20" s="48">
        <f t="shared" ref="AL20:AL22" si="20">AVERAGE(G20,M20,S20,Y20,AE20,AK20)</f>
        <v>35.111666666666672</v>
      </c>
    </row>
    <row r="21" spans="1:38" ht="15.75" customHeight="1">
      <c r="A21" s="67" t="s">
        <v>106</v>
      </c>
      <c r="B21" s="56">
        <v>52.82</v>
      </c>
      <c r="C21" s="56">
        <v>89.22</v>
      </c>
      <c r="D21" s="56">
        <v>12.9</v>
      </c>
      <c r="E21" s="56">
        <v>66.42</v>
      </c>
      <c r="F21" s="56">
        <v>20.69</v>
      </c>
      <c r="G21" s="53">
        <f t="shared" si="14"/>
        <v>43.555</v>
      </c>
      <c r="H21" s="56">
        <v>36.36</v>
      </c>
      <c r="I21" s="56">
        <v>66.67</v>
      </c>
      <c r="J21" s="56">
        <v>11.11</v>
      </c>
      <c r="K21" s="56">
        <v>48.78</v>
      </c>
      <c r="L21" s="56">
        <v>16</v>
      </c>
      <c r="M21" s="53">
        <f t="shared" si="15"/>
        <v>32.39</v>
      </c>
      <c r="N21" s="56">
        <v>48.48</v>
      </c>
      <c r="O21" s="56">
        <v>78.569999999999993</v>
      </c>
      <c r="P21" s="56">
        <v>26.32</v>
      </c>
      <c r="Q21" s="56">
        <v>56.41</v>
      </c>
      <c r="R21" s="56">
        <v>37.04</v>
      </c>
      <c r="S21" s="53">
        <f t="shared" si="16"/>
        <v>46.724999999999994</v>
      </c>
      <c r="T21" s="100">
        <v>81.819999999999993</v>
      </c>
      <c r="U21" s="101">
        <v>90</v>
      </c>
      <c r="V21" s="101">
        <v>69.23</v>
      </c>
      <c r="W21" s="101">
        <v>85.71</v>
      </c>
      <c r="X21" s="101">
        <v>75</v>
      </c>
      <c r="Y21" s="102">
        <f t="shared" si="17"/>
        <v>80.35499999999999</v>
      </c>
      <c r="Z21" s="56">
        <v>55</v>
      </c>
      <c r="AA21" s="56">
        <v>95</v>
      </c>
      <c r="AB21" s="56">
        <v>15</v>
      </c>
      <c r="AC21" s="56">
        <v>67.849999999999994</v>
      </c>
      <c r="AD21" s="56">
        <v>24.99</v>
      </c>
      <c r="AE21" s="60">
        <f t="shared" si="18"/>
        <v>46.419999999999995</v>
      </c>
      <c r="AF21" s="56">
        <v>58.97</v>
      </c>
      <c r="AG21" s="56">
        <v>83.33</v>
      </c>
      <c r="AH21" s="56">
        <v>20</v>
      </c>
      <c r="AI21" s="56">
        <v>71.42</v>
      </c>
      <c r="AJ21" s="56">
        <v>27.27</v>
      </c>
      <c r="AK21" s="60">
        <f t="shared" si="19"/>
        <v>49.344999999999999</v>
      </c>
      <c r="AL21" s="48">
        <f t="shared" si="20"/>
        <v>49.798333333333325</v>
      </c>
    </row>
    <row r="22" spans="1:38" ht="15.75" customHeight="1">
      <c r="A22" s="67" t="s">
        <v>107</v>
      </c>
      <c r="B22" s="56">
        <v>82.56</v>
      </c>
      <c r="C22" s="56">
        <v>66.67</v>
      </c>
      <c r="D22" s="56">
        <v>100</v>
      </c>
      <c r="E22" s="56">
        <v>80</v>
      </c>
      <c r="F22" s="56">
        <v>84.55</v>
      </c>
      <c r="G22" s="53">
        <f t="shared" si="14"/>
        <v>82.275000000000006</v>
      </c>
      <c r="H22" s="56">
        <v>93.94</v>
      </c>
      <c r="I22" s="56">
        <v>93.33</v>
      </c>
      <c r="J22" s="56">
        <v>94.44</v>
      </c>
      <c r="K22" s="56">
        <v>93.33</v>
      </c>
      <c r="L22" s="56">
        <v>94.44</v>
      </c>
      <c r="M22" s="53">
        <f t="shared" si="15"/>
        <v>93.884999999999991</v>
      </c>
      <c r="N22" s="56">
        <v>93.94</v>
      </c>
      <c r="O22" s="56">
        <v>100</v>
      </c>
      <c r="P22" s="56">
        <v>89.47</v>
      </c>
      <c r="Q22" s="56">
        <v>93.33</v>
      </c>
      <c r="R22" s="56">
        <v>94.44</v>
      </c>
      <c r="S22" s="53">
        <f t="shared" si="16"/>
        <v>93.884999999999991</v>
      </c>
      <c r="T22" s="100">
        <v>100</v>
      </c>
      <c r="U22" s="101">
        <v>100</v>
      </c>
      <c r="V22" s="101">
        <v>100</v>
      </c>
      <c r="W22" s="120">
        <f>AVERAGE(U22,V22)</f>
        <v>100</v>
      </c>
      <c r="X22" s="101">
        <v>100</v>
      </c>
      <c r="Y22" s="102">
        <f t="shared" si="17"/>
        <v>100</v>
      </c>
      <c r="Z22" s="56">
        <v>70.58</v>
      </c>
      <c r="AA22" s="56">
        <v>100</v>
      </c>
      <c r="AB22" s="56">
        <v>41.17</v>
      </c>
      <c r="AC22" s="56">
        <v>77.27</v>
      </c>
      <c r="AD22" s="56">
        <v>58.33</v>
      </c>
      <c r="AE22" s="60">
        <f t="shared" si="18"/>
        <v>67.8</v>
      </c>
      <c r="AF22" s="56">
        <v>92.3</v>
      </c>
      <c r="AG22" s="56">
        <v>100</v>
      </c>
      <c r="AH22" s="56">
        <v>80</v>
      </c>
      <c r="AI22" s="54">
        <v>94.11</v>
      </c>
      <c r="AJ22" s="56">
        <v>88.88</v>
      </c>
      <c r="AK22" s="60">
        <f t="shared" si="19"/>
        <v>91.495000000000005</v>
      </c>
      <c r="AL22" s="48">
        <f t="shared" si="20"/>
        <v>88.223333333333315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53.160000000000004</v>
      </c>
      <c r="H23" s="67"/>
      <c r="I23" s="67"/>
      <c r="J23" s="67"/>
      <c r="K23" s="55"/>
      <c r="L23" s="55"/>
      <c r="M23" s="6">
        <f>AVERAGE(M19:M22)</f>
        <v>54.544999999999995</v>
      </c>
      <c r="N23" s="67"/>
      <c r="O23" s="67"/>
      <c r="P23" s="67"/>
      <c r="Q23" s="55"/>
      <c r="R23" s="55"/>
      <c r="S23" s="6">
        <f>AVERAGE(S19:S22)</f>
        <v>57.981666666666662</v>
      </c>
      <c r="T23" s="68"/>
      <c r="U23" s="106"/>
      <c r="V23" s="106"/>
      <c r="W23" s="49"/>
      <c r="X23" s="49"/>
      <c r="Y23" s="94">
        <f>AVERAGE(Y19:Y22)</f>
        <v>71.75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57.711111111111109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51.52</v>
      </c>
      <c r="I27" s="56">
        <v>92.31</v>
      </c>
      <c r="J27" s="56">
        <v>25</v>
      </c>
      <c r="K27" s="56">
        <v>60</v>
      </c>
      <c r="L27" s="56">
        <v>38.46</v>
      </c>
      <c r="M27" s="53">
        <f>AVERAGE(K27,L27)</f>
        <v>49.230000000000004</v>
      </c>
      <c r="N27" s="56">
        <v>64.52</v>
      </c>
      <c r="O27" s="56">
        <v>95.24</v>
      </c>
      <c r="P27" s="56">
        <v>0</v>
      </c>
      <c r="Q27" s="56">
        <v>78.430000000000007</v>
      </c>
      <c r="R27" s="56">
        <v>0</v>
      </c>
      <c r="S27" s="53">
        <f t="shared" ref="S27:S28" si="21">AVERAGE(Q27,R27)</f>
        <v>39.215000000000003</v>
      </c>
      <c r="T27" s="100">
        <v>54.55</v>
      </c>
      <c r="U27" s="101">
        <v>100</v>
      </c>
      <c r="V27" s="101">
        <v>6.25</v>
      </c>
      <c r="W27" s="101">
        <v>69.39</v>
      </c>
      <c r="X27" s="101">
        <v>11.76</v>
      </c>
      <c r="Y27" s="102">
        <f t="shared" ref="Y27:Y29" si="22">AVERAGE(W27,X27)</f>
        <v>40.575000000000003</v>
      </c>
      <c r="Z27" s="56">
        <v>70</v>
      </c>
      <c r="AA27" s="56">
        <v>80</v>
      </c>
      <c r="AB27" s="56">
        <v>60</v>
      </c>
      <c r="AC27" s="56">
        <v>72.72</v>
      </c>
      <c r="AD27" s="56">
        <v>66.66</v>
      </c>
      <c r="AE27" s="60">
        <f t="shared" ref="AE27:AE30" si="23">AVERAGE(AC27,AD27)</f>
        <v>69.69</v>
      </c>
      <c r="AF27" s="56">
        <v>60</v>
      </c>
      <c r="AG27" s="56">
        <v>100</v>
      </c>
      <c r="AH27" s="56">
        <v>15.78</v>
      </c>
      <c r="AI27" s="56">
        <v>72.41</v>
      </c>
      <c r="AJ27" s="56">
        <v>27.27</v>
      </c>
      <c r="AK27" s="60">
        <f t="shared" ref="AK27:AK31" si="24">AVERAGE(AI27,AJ27)</f>
        <v>49.839999999999996</v>
      </c>
      <c r="AL27" s="48">
        <f t="shared" ref="AL27:AL32" si="25">AVERAGE(G27,M27,S27,Y27,AE27,AK27)</f>
        <v>49.71</v>
      </c>
    </row>
    <row r="28" spans="1:38" ht="15.75" customHeight="1">
      <c r="A28" s="67" t="s">
        <v>54</v>
      </c>
      <c r="B28" s="56">
        <v>44.85</v>
      </c>
      <c r="C28" s="56">
        <v>0</v>
      </c>
      <c r="D28" s="56">
        <v>100</v>
      </c>
      <c r="E28" s="56">
        <v>0</v>
      </c>
      <c r="F28" s="56">
        <v>61.92</v>
      </c>
      <c r="G28" s="53">
        <f t="shared" ref="G28:G32" si="26">AVERAGE(E28,F28)</f>
        <v>30.96</v>
      </c>
      <c r="H28" s="98"/>
      <c r="I28" s="98"/>
      <c r="J28" s="98"/>
      <c r="K28" s="98"/>
      <c r="L28" s="98"/>
      <c r="M28" s="99"/>
      <c r="N28" s="56">
        <v>70.97</v>
      </c>
      <c r="O28" s="56">
        <v>100</v>
      </c>
      <c r="P28" s="56">
        <v>10</v>
      </c>
      <c r="Q28" s="56">
        <v>82.35</v>
      </c>
      <c r="R28" s="56">
        <v>18.18</v>
      </c>
      <c r="S28" s="53">
        <f t="shared" si="21"/>
        <v>50.265000000000001</v>
      </c>
      <c r="T28" s="100">
        <v>57.58</v>
      </c>
      <c r="U28" s="101">
        <v>82.35</v>
      </c>
      <c r="V28" s="101">
        <v>31.25</v>
      </c>
      <c r="W28" s="101">
        <v>66.67</v>
      </c>
      <c r="X28" s="101">
        <v>41.67</v>
      </c>
      <c r="Y28" s="102">
        <f t="shared" si="22"/>
        <v>54.17</v>
      </c>
      <c r="Z28" s="56">
        <v>35</v>
      </c>
      <c r="AA28" s="56">
        <v>60</v>
      </c>
      <c r="AB28" s="56">
        <v>10</v>
      </c>
      <c r="AC28" s="56">
        <v>48</v>
      </c>
      <c r="AD28" s="56">
        <v>13.33</v>
      </c>
      <c r="AE28" s="60">
        <f t="shared" si="23"/>
        <v>30.664999999999999</v>
      </c>
      <c r="AF28" s="56">
        <v>52.5</v>
      </c>
      <c r="AG28" s="56">
        <v>100</v>
      </c>
      <c r="AH28" s="56">
        <v>0</v>
      </c>
      <c r="AI28" s="56">
        <v>68.849999999999994</v>
      </c>
      <c r="AJ28" s="56">
        <v>0</v>
      </c>
      <c r="AK28" s="60">
        <f t="shared" si="24"/>
        <v>34.424999999999997</v>
      </c>
      <c r="AL28" s="48">
        <f t="shared" si="25"/>
        <v>40.096999999999994</v>
      </c>
    </row>
    <row r="29" spans="1:38" ht="15.75" customHeight="1">
      <c r="A29" s="67" t="s">
        <v>55</v>
      </c>
      <c r="B29" s="56">
        <v>51.55</v>
      </c>
      <c r="C29" s="56">
        <v>86.92</v>
      </c>
      <c r="D29" s="56">
        <v>8.0500000000000007</v>
      </c>
      <c r="E29" s="56">
        <v>66.430000000000007</v>
      </c>
      <c r="F29" s="56">
        <v>12.96</v>
      </c>
      <c r="G29" s="53">
        <f t="shared" si="26"/>
        <v>39.695000000000007</v>
      </c>
      <c r="H29" s="56">
        <v>54.55</v>
      </c>
      <c r="I29" s="56">
        <v>76.92</v>
      </c>
      <c r="J29" s="56">
        <v>40</v>
      </c>
      <c r="K29" s="56">
        <v>57.14</v>
      </c>
      <c r="L29" s="56">
        <v>51.61</v>
      </c>
      <c r="M29" s="53">
        <f t="shared" ref="M29:M32" si="27">AVERAGE(K29,L29)</f>
        <v>54.375</v>
      </c>
      <c r="N29" s="98"/>
      <c r="O29" s="98"/>
      <c r="P29" s="98"/>
      <c r="Q29" s="98"/>
      <c r="R29" s="98"/>
      <c r="S29" s="99"/>
      <c r="T29" s="100">
        <v>72.73</v>
      </c>
      <c r="U29" s="101">
        <v>82.35</v>
      </c>
      <c r="V29" s="101">
        <v>62.5</v>
      </c>
      <c r="W29" s="101">
        <v>75.680000000000007</v>
      </c>
      <c r="X29" s="101">
        <v>68.97</v>
      </c>
      <c r="Y29" s="102">
        <f t="shared" si="22"/>
        <v>72.325000000000003</v>
      </c>
      <c r="Z29" s="56">
        <v>30</v>
      </c>
      <c r="AA29" s="56">
        <v>10</v>
      </c>
      <c r="AB29" s="56">
        <v>50</v>
      </c>
      <c r="AC29" s="56">
        <v>12.5</v>
      </c>
      <c r="AD29" s="56">
        <v>41.66</v>
      </c>
      <c r="AE29" s="60">
        <f t="shared" si="23"/>
        <v>27.08</v>
      </c>
      <c r="AF29" s="56">
        <v>30</v>
      </c>
      <c r="AG29" s="56">
        <v>14.28</v>
      </c>
      <c r="AH29" s="56">
        <v>47.36</v>
      </c>
      <c r="AI29" s="56">
        <v>17.64</v>
      </c>
      <c r="AJ29" s="56">
        <v>39.130000000000003</v>
      </c>
      <c r="AK29" s="60">
        <f t="shared" si="24"/>
        <v>28.385000000000002</v>
      </c>
      <c r="AL29" s="48">
        <f t="shared" si="25"/>
        <v>44.372</v>
      </c>
    </row>
    <row r="30" spans="1:38" ht="15.75" customHeight="1">
      <c r="A30" s="67" t="s">
        <v>56</v>
      </c>
      <c r="B30" s="56">
        <v>43.81</v>
      </c>
      <c r="C30" s="56">
        <v>71.03</v>
      </c>
      <c r="D30" s="56">
        <v>10.34</v>
      </c>
      <c r="E30" s="56">
        <v>58.24</v>
      </c>
      <c r="F30" s="56">
        <v>14.17</v>
      </c>
      <c r="G30" s="53">
        <f t="shared" si="26"/>
        <v>36.204999999999998</v>
      </c>
      <c r="H30" s="56">
        <v>33.33</v>
      </c>
      <c r="I30" s="56">
        <v>46.15</v>
      </c>
      <c r="J30" s="56">
        <v>25</v>
      </c>
      <c r="K30" s="56">
        <v>35.29</v>
      </c>
      <c r="L30" s="56">
        <v>31.25</v>
      </c>
      <c r="M30" s="53">
        <f t="shared" si="27"/>
        <v>33.269999999999996</v>
      </c>
      <c r="N30" s="56">
        <v>70.97</v>
      </c>
      <c r="O30" s="56">
        <v>95.24</v>
      </c>
      <c r="P30" s="56">
        <v>20</v>
      </c>
      <c r="Q30" s="56">
        <v>81.63</v>
      </c>
      <c r="R30" s="56">
        <v>30.77</v>
      </c>
      <c r="S30" s="53">
        <f t="shared" ref="S30:S32" si="28">AVERAGE(Q30,R30)</f>
        <v>56.199999999999996</v>
      </c>
      <c r="T30" s="103"/>
      <c r="U30" s="104"/>
      <c r="V30" s="104"/>
      <c r="W30" s="104"/>
      <c r="X30" s="104"/>
      <c r="Y30" s="105"/>
      <c r="Z30" s="56">
        <v>62.5</v>
      </c>
      <c r="AA30" s="56">
        <v>30</v>
      </c>
      <c r="AB30" s="56">
        <v>95</v>
      </c>
      <c r="AC30" s="56">
        <v>44.44</v>
      </c>
      <c r="AD30" s="56">
        <v>71.69</v>
      </c>
      <c r="AE30" s="60">
        <f t="shared" si="23"/>
        <v>58.064999999999998</v>
      </c>
      <c r="AF30" s="56">
        <v>25</v>
      </c>
      <c r="AG30" s="56">
        <v>0</v>
      </c>
      <c r="AH30" s="56">
        <v>52.63</v>
      </c>
      <c r="AI30" s="56">
        <v>0</v>
      </c>
      <c r="AJ30" s="56">
        <v>39.99</v>
      </c>
      <c r="AK30" s="60">
        <f t="shared" si="24"/>
        <v>19.995000000000001</v>
      </c>
      <c r="AL30" s="48">
        <f t="shared" si="25"/>
        <v>40.747</v>
      </c>
    </row>
    <row r="31" spans="1:38" ht="15.75" customHeight="1">
      <c r="A31" s="67" t="s">
        <v>57</v>
      </c>
      <c r="B31" s="56">
        <v>35.049999999999997</v>
      </c>
      <c r="C31" s="56">
        <v>19.62</v>
      </c>
      <c r="D31" s="56">
        <v>54.02</v>
      </c>
      <c r="E31" s="56">
        <v>25</v>
      </c>
      <c r="F31" s="56">
        <v>42.72</v>
      </c>
      <c r="G31" s="60">
        <f t="shared" si="26"/>
        <v>33.86</v>
      </c>
      <c r="H31" s="56">
        <v>45.45</v>
      </c>
      <c r="I31" s="56">
        <v>38.46</v>
      </c>
      <c r="J31" s="56">
        <v>50</v>
      </c>
      <c r="K31" s="56">
        <v>35.71</v>
      </c>
      <c r="L31" s="56">
        <v>52.63</v>
      </c>
      <c r="M31" s="60">
        <f t="shared" si="27"/>
        <v>44.17</v>
      </c>
      <c r="N31" s="56">
        <v>41.93</v>
      </c>
      <c r="O31" s="56">
        <v>61.9</v>
      </c>
      <c r="P31" s="56">
        <v>0</v>
      </c>
      <c r="Q31" s="56">
        <v>59.09</v>
      </c>
      <c r="R31" s="56">
        <v>0</v>
      </c>
      <c r="S31" s="60">
        <f t="shared" si="28"/>
        <v>29.545000000000002</v>
      </c>
      <c r="T31" s="51">
        <v>39.39</v>
      </c>
      <c r="U31" s="49">
        <v>29.41</v>
      </c>
      <c r="V31" s="49">
        <v>50</v>
      </c>
      <c r="W31" s="49">
        <v>33.33</v>
      </c>
      <c r="X31" s="49">
        <v>44.44</v>
      </c>
      <c r="Y31" s="60">
        <f t="shared" ref="Y31:Y32" si="29">AVERAGE(W31,X31)</f>
        <v>38.884999999999998</v>
      </c>
      <c r="Z31" s="98"/>
      <c r="AA31" s="98"/>
      <c r="AB31" s="98"/>
      <c r="AC31" s="98"/>
      <c r="AD31" s="98"/>
      <c r="AE31" s="99"/>
      <c r="AF31" s="56">
        <v>30</v>
      </c>
      <c r="AG31" s="56">
        <v>57.14</v>
      </c>
      <c r="AH31" s="56">
        <v>0</v>
      </c>
      <c r="AI31" s="56">
        <v>46.15</v>
      </c>
      <c r="AJ31" s="56">
        <v>0</v>
      </c>
      <c r="AK31" s="60">
        <f t="shared" si="24"/>
        <v>23.074999999999999</v>
      </c>
      <c r="AL31" s="48">
        <f t="shared" si="25"/>
        <v>33.906999999999996</v>
      </c>
    </row>
    <row r="32" spans="1:38" ht="15.75" customHeight="1">
      <c r="A32" s="67" t="s">
        <v>58</v>
      </c>
      <c r="B32" s="56">
        <v>60.3</v>
      </c>
      <c r="C32" s="56">
        <v>80.37</v>
      </c>
      <c r="D32" s="56">
        <v>35.630000000000003</v>
      </c>
      <c r="E32" s="56">
        <v>69.069999999999993</v>
      </c>
      <c r="F32" s="56">
        <v>44.6</v>
      </c>
      <c r="G32" s="60">
        <f t="shared" si="26"/>
        <v>56.834999999999994</v>
      </c>
      <c r="H32" s="56">
        <v>48.48</v>
      </c>
      <c r="I32" s="56">
        <v>100</v>
      </c>
      <c r="J32" s="56">
        <v>15</v>
      </c>
      <c r="K32" s="56">
        <v>60.46</v>
      </c>
      <c r="L32" s="56">
        <v>26.08</v>
      </c>
      <c r="M32" s="60">
        <f t="shared" si="27"/>
        <v>43.269999999999996</v>
      </c>
      <c r="N32" s="56">
        <v>67.739999999999995</v>
      </c>
      <c r="O32" s="56">
        <v>100</v>
      </c>
      <c r="P32" s="56">
        <v>0</v>
      </c>
      <c r="Q32" s="56">
        <v>80.760000000000005</v>
      </c>
      <c r="R32" s="56">
        <v>0</v>
      </c>
      <c r="S32" s="60">
        <f t="shared" si="28"/>
        <v>40.380000000000003</v>
      </c>
      <c r="T32" s="51">
        <v>63.63</v>
      </c>
      <c r="U32" s="49">
        <v>94.11</v>
      </c>
      <c r="V32" s="49">
        <v>31.25</v>
      </c>
      <c r="W32" s="49">
        <v>72.72</v>
      </c>
      <c r="X32" s="49">
        <v>45.45</v>
      </c>
      <c r="Y32" s="60">
        <f t="shared" si="29"/>
        <v>59.085000000000001</v>
      </c>
      <c r="Z32" s="56">
        <v>85</v>
      </c>
      <c r="AA32" s="56">
        <v>80</v>
      </c>
      <c r="AB32" s="56">
        <v>90</v>
      </c>
      <c r="AC32" s="56">
        <v>84.21</v>
      </c>
      <c r="AD32" s="56">
        <v>85.71</v>
      </c>
      <c r="AE32" s="60">
        <f>AVERAGE(AC32,AD32)</f>
        <v>84.96</v>
      </c>
      <c r="AF32" s="98"/>
      <c r="AG32" s="98"/>
      <c r="AH32" s="98"/>
      <c r="AI32" s="98"/>
      <c r="AJ32" s="98"/>
      <c r="AK32" s="99"/>
      <c r="AL32" s="48">
        <f t="shared" si="25"/>
        <v>56.905999999999992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39.511000000000003</v>
      </c>
      <c r="H33" s="55"/>
      <c r="I33" s="55"/>
      <c r="J33" s="55"/>
      <c r="K33" s="55"/>
      <c r="L33" s="55"/>
      <c r="M33" s="6">
        <f>AVERAGE(M27:M32)</f>
        <v>44.863</v>
      </c>
      <c r="N33" s="55"/>
      <c r="O33" s="55"/>
      <c r="P33" s="55"/>
      <c r="Q33" s="55"/>
      <c r="R33" s="55"/>
      <c r="S33" s="6">
        <f>AVERAGE(S27:S32)</f>
        <v>43.121000000000002</v>
      </c>
      <c r="T33" s="51"/>
      <c r="U33" s="49"/>
      <c r="V33" s="49"/>
      <c r="W33" s="49"/>
      <c r="X33" s="49"/>
      <c r="Y33" s="6">
        <f>AVERAGE(Y27:Y32)</f>
        <v>53.007999999999996</v>
      </c>
      <c r="Z33" s="55"/>
      <c r="AA33" s="55"/>
      <c r="AB33" s="55"/>
      <c r="AC33" s="55"/>
      <c r="AD33" s="55"/>
      <c r="AE33" s="6">
        <f>AVERAGE(AE27:AE32)</f>
        <v>54.091999999999999</v>
      </c>
      <c r="AF33" s="55"/>
      <c r="AG33" s="55"/>
      <c r="AH33" s="55"/>
      <c r="AI33" s="55"/>
      <c r="AJ33" s="55"/>
      <c r="AK33" s="6">
        <f t="shared" ref="AK33:AL33" si="30">AVERAGE(AK27:AK32)</f>
        <v>31.143999999999995</v>
      </c>
      <c r="AL33" s="57">
        <f t="shared" si="30"/>
        <v>44.289833333333327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45.45</v>
      </c>
      <c r="I37" s="56">
        <v>93.33</v>
      </c>
      <c r="J37" s="56">
        <v>5.56</v>
      </c>
      <c r="K37" s="56">
        <v>60.87</v>
      </c>
      <c r="L37" s="56">
        <v>10</v>
      </c>
      <c r="M37" s="53">
        <f>AVERAGE(K37,L37)</f>
        <v>35.435000000000002</v>
      </c>
      <c r="N37" s="56">
        <v>37.5</v>
      </c>
      <c r="O37" s="56">
        <v>90.91</v>
      </c>
      <c r="P37" s="56">
        <v>9.52</v>
      </c>
      <c r="Q37" s="56">
        <v>50</v>
      </c>
      <c r="R37" s="56">
        <v>16.670000000000002</v>
      </c>
      <c r="S37" s="53">
        <f t="shared" ref="S37:S38" si="31">AVERAGE(Q37,R37)</f>
        <v>33.335000000000001</v>
      </c>
      <c r="T37" s="100">
        <v>36.36</v>
      </c>
      <c r="U37" s="101">
        <v>85.71</v>
      </c>
      <c r="V37" s="101">
        <v>0</v>
      </c>
      <c r="W37" s="101">
        <v>53.33</v>
      </c>
      <c r="X37" s="101">
        <v>0</v>
      </c>
      <c r="Y37" s="102">
        <f t="shared" ref="Y37:Y39" si="32">AVERAGE(W37,X37)</f>
        <v>26.664999999999999</v>
      </c>
      <c r="Z37" s="56">
        <v>67.5</v>
      </c>
      <c r="AA37" s="56">
        <v>40</v>
      </c>
      <c r="AB37" s="56">
        <v>95</v>
      </c>
      <c r="AC37" s="56">
        <v>55.17</v>
      </c>
      <c r="AD37" s="56">
        <v>74.5</v>
      </c>
      <c r="AE37" s="60">
        <f t="shared" ref="AE37:AE40" si="33">AVERAGE(AC37,AD37)</f>
        <v>64.835000000000008</v>
      </c>
      <c r="AF37" s="56">
        <v>50</v>
      </c>
      <c r="AG37" s="56">
        <v>95</v>
      </c>
      <c r="AH37" s="56">
        <v>5</v>
      </c>
      <c r="AI37" s="56">
        <v>65.510000000000005</v>
      </c>
      <c r="AJ37" s="56">
        <v>9.09</v>
      </c>
      <c r="AK37" s="60">
        <f t="shared" ref="AK37:AK41" si="34">AVERAGE(AI37,AJ37)</f>
        <v>37.300000000000004</v>
      </c>
      <c r="AL37" s="48">
        <f t="shared" ref="AL37:AL42" si="35">AVERAGE(G37,M37,S37,Y37,AE37,AK37)</f>
        <v>39.514000000000003</v>
      </c>
    </row>
    <row r="38" spans="1:38" ht="15.75" customHeight="1">
      <c r="A38" s="67" t="s">
        <v>65</v>
      </c>
      <c r="B38" s="56">
        <v>50.77</v>
      </c>
      <c r="C38" s="56">
        <v>89.99</v>
      </c>
      <c r="D38" s="56">
        <v>10.42</v>
      </c>
      <c r="E38" s="56">
        <v>64.959999999999994</v>
      </c>
      <c r="F38" s="56">
        <v>17.239999999999998</v>
      </c>
      <c r="G38" s="53">
        <f t="shared" ref="G38:G42" si="36">AVERAGE(E38,F38)</f>
        <v>41.099999999999994</v>
      </c>
      <c r="H38" s="98"/>
      <c r="I38" s="98"/>
      <c r="J38" s="98"/>
      <c r="K38" s="98"/>
      <c r="L38" s="98"/>
      <c r="M38" s="99"/>
      <c r="N38" s="56">
        <v>31.25</v>
      </c>
      <c r="O38" s="56">
        <v>90.91</v>
      </c>
      <c r="P38" s="56">
        <v>0</v>
      </c>
      <c r="Q38" s="56">
        <v>47.62</v>
      </c>
      <c r="R38" s="56">
        <v>0</v>
      </c>
      <c r="S38" s="53">
        <f t="shared" si="31"/>
        <v>23.81</v>
      </c>
      <c r="T38" s="100">
        <v>36.36</v>
      </c>
      <c r="U38" s="101">
        <v>71.430000000000007</v>
      </c>
      <c r="V38" s="101">
        <v>10.53</v>
      </c>
      <c r="W38" s="101">
        <v>48.78</v>
      </c>
      <c r="X38" s="101">
        <v>16</v>
      </c>
      <c r="Y38" s="102">
        <f t="shared" si="32"/>
        <v>32.39</v>
      </c>
      <c r="Z38" s="56">
        <v>45</v>
      </c>
      <c r="AA38" s="56">
        <v>85</v>
      </c>
      <c r="AB38" s="56">
        <v>5</v>
      </c>
      <c r="AC38" s="56">
        <v>60.71</v>
      </c>
      <c r="AD38" s="56">
        <v>8.33</v>
      </c>
      <c r="AE38" s="60">
        <f t="shared" si="33"/>
        <v>34.520000000000003</v>
      </c>
      <c r="AF38" s="56">
        <v>52.5</v>
      </c>
      <c r="AG38" s="56">
        <v>100</v>
      </c>
      <c r="AH38" s="56">
        <v>5</v>
      </c>
      <c r="AI38" s="56">
        <v>67.790000000000006</v>
      </c>
      <c r="AJ38" s="56">
        <v>9.52</v>
      </c>
      <c r="AK38" s="60">
        <f t="shared" si="34"/>
        <v>38.655000000000001</v>
      </c>
      <c r="AL38" s="48">
        <f t="shared" si="35"/>
        <v>34.094999999999999</v>
      </c>
    </row>
    <row r="39" spans="1:38" ht="15.75" customHeight="1">
      <c r="A39" s="67" t="s">
        <v>66</v>
      </c>
      <c r="B39" s="56">
        <v>42.56</v>
      </c>
      <c r="C39" s="56">
        <v>76.77</v>
      </c>
      <c r="D39" s="56">
        <v>7.29</v>
      </c>
      <c r="E39" s="56">
        <v>57.58</v>
      </c>
      <c r="F39" s="56">
        <v>11.11</v>
      </c>
      <c r="G39" s="53">
        <f t="shared" si="36"/>
        <v>34.344999999999999</v>
      </c>
      <c r="H39" s="56">
        <v>45.45</v>
      </c>
      <c r="I39" s="56">
        <v>73.33</v>
      </c>
      <c r="J39" s="56">
        <v>22.22</v>
      </c>
      <c r="K39" s="49">
        <v>55</v>
      </c>
      <c r="L39" s="56">
        <v>30.77</v>
      </c>
      <c r="M39" s="53">
        <f t="shared" ref="M39:M42" si="37">AVERAGE(K39,L39)</f>
        <v>42.884999999999998</v>
      </c>
      <c r="N39" s="98"/>
      <c r="O39" s="98"/>
      <c r="P39" s="98"/>
      <c r="Q39" s="98"/>
      <c r="R39" s="98"/>
      <c r="S39" s="99"/>
      <c r="T39" s="100">
        <v>45.45</v>
      </c>
      <c r="U39" s="101">
        <v>100</v>
      </c>
      <c r="V39" s="101">
        <v>5.26</v>
      </c>
      <c r="W39" s="101">
        <v>60.87</v>
      </c>
      <c r="X39" s="101">
        <v>10</v>
      </c>
      <c r="Y39" s="102">
        <f t="shared" si="32"/>
        <v>35.435000000000002</v>
      </c>
      <c r="Z39" s="56">
        <v>37.5</v>
      </c>
      <c r="AA39" s="56">
        <v>55</v>
      </c>
      <c r="AB39" s="56">
        <v>20</v>
      </c>
      <c r="AC39" s="56">
        <v>46.8</v>
      </c>
      <c r="AD39" s="56">
        <v>24.24</v>
      </c>
      <c r="AE39" s="60">
        <f t="shared" si="33"/>
        <v>35.519999999999996</v>
      </c>
      <c r="AF39" s="56">
        <v>65</v>
      </c>
      <c r="AG39" s="56">
        <v>65</v>
      </c>
      <c r="AH39" s="56">
        <v>65</v>
      </c>
      <c r="AI39" s="56">
        <v>65</v>
      </c>
      <c r="AJ39" s="56">
        <v>65</v>
      </c>
      <c r="AK39" s="60">
        <f t="shared" si="34"/>
        <v>65</v>
      </c>
      <c r="AL39" s="48">
        <f t="shared" si="35"/>
        <v>42.637</v>
      </c>
    </row>
    <row r="40" spans="1:38" ht="15.75" customHeight="1">
      <c r="A40" s="67" t="s">
        <v>67</v>
      </c>
      <c r="B40" s="56">
        <v>52.82</v>
      </c>
      <c r="C40" s="56">
        <v>73.739999999999995</v>
      </c>
      <c r="D40" s="56">
        <v>31.25</v>
      </c>
      <c r="E40" s="56">
        <v>61.34</v>
      </c>
      <c r="F40" s="56">
        <v>39.47</v>
      </c>
      <c r="G40" s="53">
        <f t="shared" si="36"/>
        <v>50.405000000000001</v>
      </c>
      <c r="H40" s="56">
        <v>54.55</v>
      </c>
      <c r="I40" s="56">
        <v>53.33</v>
      </c>
      <c r="J40" s="56">
        <v>55.56</v>
      </c>
      <c r="K40" s="56">
        <v>51.61</v>
      </c>
      <c r="L40" s="56">
        <v>57.14</v>
      </c>
      <c r="M40" s="53">
        <f t="shared" si="37"/>
        <v>54.375</v>
      </c>
      <c r="N40" s="56">
        <v>50</v>
      </c>
      <c r="O40" s="56">
        <v>72.73</v>
      </c>
      <c r="P40" s="56">
        <v>38.1</v>
      </c>
      <c r="Q40" s="56">
        <v>50</v>
      </c>
      <c r="R40" s="56">
        <v>50</v>
      </c>
      <c r="S40" s="53">
        <f t="shared" ref="S40:S42" si="38">AVERAGE(Q40,R40)</f>
        <v>50</v>
      </c>
      <c r="T40" s="103"/>
      <c r="U40" s="104"/>
      <c r="V40" s="104"/>
      <c r="W40" s="104"/>
      <c r="X40" s="104"/>
      <c r="Y40" s="105"/>
      <c r="Z40" s="56">
        <v>45</v>
      </c>
      <c r="AA40" s="56">
        <v>70</v>
      </c>
      <c r="AB40" s="56">
        <v>20</v>
      </c>
      <c r="AC40" s="56">
        <v>56</v>
      </c>
      <c r="AD40" s="56">
        <v>26.66</v>
      </c>
      <c r="AE40" s="60">
        <f t="shared" si="33"/>
        <v>41.33</v>
      </c>
      <c r="AF40" s="56">
        <v>55</v>
      </c>
      <c r="AG40" s="56">
        <v>70</v>
      </c>
      <c r="AH40" s="56">
        <v>40</v>
      </c>
      <c r="AI40" s="56">
        <v>60.86</v>
      </c>
      <c r="AJ40" s="56">
        <v>47.05</v>
      </c>
      <c r="AK40" s="60">
        <f t="shared" si="34"/>
        <v>53.954999999999998</v>
      </c>
      <c r="AL40" s="48">
        <f t="shared" si="35"/>
        <v>50.012999999999998</v>
      </c>
    </row>
    <row r="41" spans="1:38" ht="15.75" customHeight="1">
      <c r="A41" s="67" t="s">
        <v>68</v>
      </c>
      <c r="B41" s="56">
        <v>49.74</v>
      </c>
      <c r="C41" s="56">
        <v>92.92</v>
      </c>
      <c r="D41" s="56">
        <v>5.2</v>
      </c>
      <c r="E41" s="56">
        <v>65.239999999999995</v>
      </c>
      <c r="F41" s="56">
        <v>9.25</v>
      </c>
      <c r="G41" s="60">
        <f t="shared" si="36"/>
        <v>37.244999999999997</v>
      </c>
      <c r="H41" s="56">
        <v>45.45</v>
      </c>
      <c r="I41" s="56">
        <v>93.33</v>
      </c>
      <c r="J41" s="56">
        <v>5.55</v>
      </c>
      <c r="K41" s="56">
        <v>60.86</v>
      </c>
      <c r="L41" s="56">
        <v>9.99</v>
      </c>
      <c r="M41" s="60">
        <f t="shared" si="37"/>
        <v>35.424999999999997</v>
      </c>
      <c r="N41" s="56">
        <v>31.25</v>
      </c>
      <c r="O41" s="56">
        <v>90.9</v>
      </c>
      <c r="P41" s="56">
        <v>0</v>
      </c>
      <c r="Q41" s="56">
        <v>47.61</v>
      </c>
      <c r="R41" s="56">
        <v>0</v>
      </c>
      <c r="S41" s="60">
        <f t="shared" si="38"/>
        <v>23.805</v>
      </c>
      <c r="T41" s="51">
        <v>42.42</v>
      </c>
      <c r="U41" s="49">
        <v>92.85</v>
      </c>
      <c r="V41" s="49">
        <v>5.26</v>
      </c>
      <c r="W41" s="49">
        <v>57.77</v>
      </c>
      <c r="X41" s="49">
        <v>9.52</v>
      </c>
      <c r="Y41" s="60">
        <f t="shared" ref="Y41:Y42" si="39">AVERAGE(W41,X41)</f>
        <v>33.645000000000003</v>
      </c>
      <c r="Z41" s="98"/>
      <c r="AA41" s="98"/>
      <c r="AB41" s="98"/>
      <c r="AC41" s="98"/>
      <c r="AD41" s="98"/>
      <c r="AE41" s="99"/>
      <c r="AF41" s="56">
        <v>60</v>
      </c>
      <c r="AG41" s="56">
        <v>100</v>
      </c>
      <c r="AH41" s="56">
        <v>20</v>
      </c>
      <c r="AI41" s="56">
        <v>71.42</v>
      </c>
      <c r="AJ41" s="56">
        <v>33.33</v>
      </c>
      <c r="AK41" s="60">
        <f t="shared" si="34"/>
        <v>52.375</v>
      </c>
      <c r="AL41" s="48">
        <f t="shared" si="35"/>
        <v>36.499000000000002</v>
      </c>
    </row>
    <row r="42" spans="1:38" ht="15.75" customHeight="1">
      <c r="A42" s="67" t="s">
        <v>69</v>
      </c>
      <c r="B42" s="56">
        <v>50.76</v>
      </c>
      <c r="C42" s="56">
        <v>96.96</v>
      </c>
      <c r="D42" s="56">
        <v>3.12</v>
      </c>
      <c r="E42" s="56">
        <v>66.66</v>
      </c>
      <c r="F42" s="56">
        <v>5.88</v>
      </c>
      <c r="G42" s="60">
        <f t="shared" si="36"/>
        <v>36.269999999999996</v>
      </c>
      <c r="H42" s="56">
        <v>48.48</v>
      </c>
      <c r="I42" s="56">
        <v>100</v>
      </c>
      <c r="J42" s="56">
        <v>5.55</v>
      </c>
      <c r="K42" s="56">
        <v>63.82</v>
      </c>
      <c r="L42" s="56">
        <v>10.52</v>
      </c>
      <c r="M42" s="60">
        <f t="shared" si="37"/>
        <v>37.17</v>
      </c>
      <c r="N42" s="56">
        <v>37.5</v>
      </c>
      <c r="O42" s="56">
        <v>72.72</v>
      </c>
      <c r="P42" s="56">
        <v>19.04</v>
      </c>
      <c r="Q42" s="56">
        <v>44.44</v>
      </c>
      <c r="R42" s="56">
        <v>28.57</v>
      </c>
      <c r="S42" s="60">
        <f t="shared" si="38"/>
        <v>36.504999999999995</v>
      </c>
      <c r="T42" s="51">
        <v>42.42</v>
      </c>
      <c r="U42" s="49">
        <v>85.71</v>
      </c>
      <c r="V42" s="49">
        <v>10.52</v>
      </c>
      <c r="W42" s="49">
        <v>55.81</v>
      </c>
      <c r="X42" s="49">
        <v>17.39</v>
      </c>
      <c r="Y42" s="60">
        <f t="shared" si="39"/>
        <v>36.6</v>
      </c>
      <c r="Z42" s="56">
        <v>67.5</v>
      </c>
      <c r="AA42" s="56">
        <v>75</v>
      </c>
      <c r="AB42" s="56">
        <v>60</v>
      </c>
      <c r="AC42" s="56">
        <v>69.760000000000005</v>
      </c>
      <c r="AD42" s="56">
        <v>64.86</v>
      </c>
      <c r="AE42" s="60">
        <f>AVERAGE(AC42,AD42)</f>
        <v>67.31</v>
      </c>
      <c r="AF42" s="98"/>
      <c r="AG42" s="98"/>
      <c r="AH42" s="98"/>
      <c r="AI42" s="98"/>
      <c r="AJ42" s="98"/>
      <c r="AK42" s="99"/>
      <c r="AL42" s="48">
        <f t="shared" si="35"/>
        <v>42.771000000000001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39.873000000000005</v>
      </c>
      <c r="H43" s="55"/>
      <c r="I43" s="55"/>
      <c r="J43" s="55"/>
      <c r="K43" s="55"/>
      <c r="L43" s="55"/>
      <c r="M43" s="6">
        <f>AVERAGE(M37:M42)</f>
        <v>41.058000000000007</v>
      </c>
      <c r="N43" s="55"/>
      <c r="O43" s="55"/>
      <c r="P43" s="55"/>
      <c r="Q43" s="55"/>
      <c r="R43" s="55"/>
      <c r="S43" s="6">
        <f>AVERAGE(S37:S42)</f>
        <v>33.491</v>
      </c>
      <c r="T43" s="51"/>
      <c r="U43" s="49"/>
      <c r="V43" s="49"/>
      <c r="W43" s="49"/>
      <c r="X43" s="49"/>
      <c r="Y43" s="6">
        <f>AVERAGE(Y37:Y42)</f>
        <v>32.947000000000003</v>
      </c>
      <c r="Z43" s="55"/>
      <c r="AA43" s="55"/>
      <c r="AB43" s="55"/>
      <c r="AC43" s="55"/>
      <c r="AD43" s="55"/>
      <c r="AE43" s="6">
        <f>AVERAGE(AE37:AE42)</f>
        <v>48.702999999999996</v>
      </c>
      <c r="AF43" s="55"/>
      <c r="AG43" s="55"/>
      <c r="AH43" s="55"/>
      <c r="AI43" s="55"/>
      <c r="AJ43" s="55"/>
      <c r="AK43" s="6">
        <f t="shared" ref="AK43:AL43" si="40">AVERAGE(AK37:AK42)</f>
        <v>49.457000000000008</v>
      </c>
      <c r="AL43" s="57">
        <f t="shared" si="40"/>
        <v>40.921500000000002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 t="s">
        <v>62</v>
      </c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42.42</v>
      </c>
      <c r="I47" s="56">
        <v>86.67</v>
      </c>
      <c r="J47" s="56">
        <v>5.56</v>
      </c>
      <c r="K47" s="56">
        <v>57.78</v>
      </c>
      <c r="L47" s="56">
        <v>9.52</v>
      </c>
      <c r="M47" s="53">
        <f>AVERAGE(K47,L47)</f>
        <v>33.65</v>
      </c>
      <c r="N47" s="56">
        <v>42.42</v>
      </c>
      <c r="O47" s="56">
        <v>100</v>
      </c>
      <c r="P47" s="56">
        <v>0</v>
      </c>
      <c r="Q47" s="56">
        <v>59.57</v>
      </c>
      <c r="R47" s="56">
        <v>0</v>
      </c>
      <c r="S47" s="53">
        <f t="shared" ref="S47:S48" si="41">AVERAGE(Q47,R47)</f>
        <v>29.785</v>
      </c>
      <c r="T47" s="100">
        <v>60.61</v>
      </c>
      <c r="U47" s="101">
        <v>100</v>
      </c>
      <c r="V47" s="101">
        <v>0</v>
      </c>
      <c r="W47" s="101">
        <v>75.47</v>
      </c>
      <c r="X47" s="101">
        <v>0</v>
      </c>
      <c r="Y47" s="102">
        <f t="shared" ref="Y47:Y49" si="42">AVERAGE(W47,X47)</f>
        <v>37.734999999999999</v>
      </c>
      <c r="Z47" s="56">
        <v>50</v>
      </c>
      <c r="AA47" s="56">
        <v>95</v>
      </c>
      <c r="AB47" s="56">
        <v>5</v>
      </c>
      <c r="AC47" s="56">
        <v>65.510000000000005</v>
      </c>
      <c r="AD47" s="56">
        <v>9.09</v>
      </c>
      <c r="AE47" s="60">
        <f t="shared" ref="AE47:AE50" si="43">AVERAGE(AC47,AD47)</f>
        <v>37.300000000000004</v>
      </c>
      <c r="AF47" s="56">
        <v>61.53</v>
      </c>
      <c r="AG47" s="56">
        <v>100</v>
      </c>
      <c r="AH47" s="56">
        <v>0</v>
      </c>
      <c r="AI47" s="56">
        <v>76.19</v>
      </c>
      <c r="AJ47" s="56">
        <v>0</v>
      </c>
      <c r="AK47" s="60">
        <f t="shared" ref="AK47:AK51" si="44">AVERAGE(AI47,AJ47)</f>
        <v>38.094999999999999</v>
      </c>
      <c r="AL47" s="48">
        <f t="shared" ref="AL47:AL52" si="45">AVERAGE(G47,M47,S47,Y47,AE47,AK47)</f>
        <v>35.313000000000002</v>
      </c>
    </row>
    <row r="48" spans="1:38" ht="15.75" customHeight="1">
      <c r="A48" s="67" t="s">
        <v>71</v>
      </c>
      <c r="B48" s="56">
        <v>52.31</v>
      </c>
      <c r="C48" s="56">
        <v>92.16</v>
      </c>
      <c r="D48" s="56">
        <v>8.6</v>
      </c>
      <c r="E48" s="56">
        <v>66.900000000000006</v>
      </c>
      <c r="F48" s="56">
        <v>14.68</v>
      </c>
      <c r="G48" s="53">
        <f t="shared" ref="G48:G52" si="46">AVERAGE(E48,F48)</f>
        <v>40.790000000000006</v>
      </c>
      <c r="H48" s="98"/>
      <c r="I48" s="98"/>
      <c r="J48" s="98"/>
      <c r="K48" s="98"/>
      <c r="L48" s="98"/>
      <c r="M48" s="99"/>
      <c r="N48" s="56">
        <v>48.48</v>
      </c>
      <c r="O48" s="56">
        <v>92.86</v>
      </c>
      <c r="P48" s="56">
        <v>15.79</v>
      </c>
      <c r="Q48" s="56">
        <v>60.47</v>
      </c>
      <c r="R48" s="56">
        <v>26.09</v>
      </c>
      <c r="S48" s="53">
        <f t="shared" si="41"/>
        <v>43.28</v>
      </c>
      <c r="T48" s="100">
        <v>69.7</v>
      </c>
      <c r="U48" s="101">
        <v>100</v>
      </c>
      <c r="V48" s="101">
        <v>23.08</v>
      </c>
      <c r="W48" s="101">
        <v>80</v>
      </c>
      <c r="X48" s="101">
        <v>37.5</v>
      </c>
      <c r="Y48" s="102">
        <f t="shared" si="42"/>
        <v>58.75</v>
      </c>
      <c r="Z48" s="56">
        <v>55</v>
      </c>
      <c r="AA48" s="56">
        <v>90</v>
      </c>
      <c r="AB48" s="56">
        <v>20</v>
      </c>
      <c r="AC48" s="56">
        <v>66.66</v>
      </c>
      <c r="AD48" s="56">
        <v>30.76</v>
      </c>
      <c r="AE48" s="60">
        <f t="shared" si="43"/>
        <v>48.71</v>
      </c>
      <c r="AF48" s="56">
        <v>56.41</v>
      </c>
      <c r="AG48" s="56">
        <v>91.66</v>
      </c>
      <c r="AH48" s="56">
        <v>0</v>
      </c>
      <c r="AI48" s="56">
        <v>72.13</v>
      </c>
      <c r="AJ48" s="56">
        <v>0</v>
      </c>
      <c r="AK48" s="60">
        <f t="shared" si="44"/>
        <v>36.064999999999998</v>
      </c>
      <c r="AL48" s="48">
        <f t="shared" si="45"/>
        <v>45.518999999999998</v>
      </c>
    </row>
    <row r="49" spans="1:38" ht="15.75" customHeight="1">
      <c r="A49" s="67" t="s">
        <v>72</v>
      </c>
      <c r="B49" s="56">
        <v>52.31</v>
      </c>
      <c r="C49" s="56">
        <v>86.27</v>
      </c>
      <c r="D49" s="56">
        <v>15.05</v>
      </c>
      <c r="E49" s="56">
        <v>65.430000000000007</v>
      </c>
      <c r="F49" s="56">
        <v>23.14</v>
      </c>
      <c r="G49" s="53">
        <f t="shared" si="46"/>
        <v>44.285000000000004</v>
      </c>
      <c r="H49" s="56">
        <v>45.45</v>
      </c>
      <c r="I49" s="56">
        <v>73.33</v>
      </c>
      <c r="J49" s="56">
        <v>22.22</v>
      </c>
      <c r="K49" s="56">
        <v>55</v>
      </c>
      <c r="L49" s="56">
        <v>30.77</v>
      </c>
      <c r="M49" s="53">
        <f t="shared" ref="M49:M52" si="47">AVERAGE(K49,L49)</f>
        <v>42.884999999999998</v>
      </c>
      <c r="N49" s="98"/>
      <c r="O49" s="98"/>
      <c r="P49" s="98"/>
      <c r="Q49" s="98"/>
      <c r="R49" s="98"/>
      <c r="S49" s="99"/>
      <c r="T49" s="100">
        <v>69.7</v>
      </c>
      <c r="U49" s="101">
        <v>95</v>
      </c>
      <c r="V49" s="101">
        <v>30.77</v>
      </c>
      <c r="W49" s="101">
        <v>79.17</v>
      </c>
      <c r="X49" s="101">
        <v>44.44</v>
      </c>
      <c r="Y49" s="102">
        <f t="shared" si="42"/>
        <v>61.805</v>
      </c>
      <c r="Z49" s="56">
        <v>57.5</v>
      </c>
      <c r="AA49" s="56">
        <v>90</v>
      </c>
      <c r="AB49" s="56">
        <v>25</v>
      </c>
      <c r="AC49" s="56">
        <v>67.92</v>
      </c>
      <c r="AD49" s="56">
        <v>37.03</v>
      </c>
      <c r="AE49" s="60">
        <f t="shared" si="43"/>
        <v>52.475000000000001</v>
      </c>
      <c r="AF49" s="56">
        <v>56.41</v>
      </c>
      <c r="AG49" s="56">
        <v>83.33</v>
      </c>
      <c r="AH49" s="56">
        <v>13.33</v>
      </c>
      <c r="AI49" s="56">
        <v>70.17</v>
      </c>
      <c r="AJ49" s="56">
        <v>19.04</v>
      </c>
      <c r="AK49" s="60">
        <f t="shared" si="44"/>
        <v>44.605000000000004</v>
      </c>
      <c r="AL49" s="48">
        <f t="shared" si="45"/>
        <v>49.210999999999999</v>
      </c>
    </row>
    <row r="50" spans="1:38" ht="15.75" customHeight="1">
      <c r="A50" s="67" t="s">
        <v>73</v>
      </c>
      <c r="B50" s="56">
        <v>56.92</v>
      </c>
      <c r="C50" s="56">
        <v>76.47</v>
      </c>
      <c r="D50" s="56">
        <v>35.479999999999997</v>
      </c>
      <c r="E50" s="56">
        <v>65</v>
      </c>
      <c r="F50" s="56">
        <v>44</v>
      </c>
      <c r="G50" s="53">
        <f t="shared" si="46"/>
        <v>54.5</v>
      </c>
      <c r="H50" s="56">
        <v>69.7</v>
      </c>
      <c r="I50" s="56">
        <v>60</v>
      </c>
      <c r="J50" s="56">
        <v>77.78</v>
      </c>
      <c r="K50" s="56">
        <v>64.290000000000006</v>
      </c>
      <c r="L50" s="56">
        <v>73.680000000000007</v>
      </c>
      <c r="M50" s="53">
        <f t="shared" si="47"/>
        <v>68.985000000000014</v>
      </c>
      <c r="N50" s="56">
        <v>66.67</v>
      </c>
      <c r="O50" s="56">
        <v>100</v>
      </c>
      <c r="P50" s="56">
        <v>42.11</v>
      </c>
      <c r="Q50" s="56">
        <v>71.790000000000006</v>
      </c>
      <c r="R50" s="56">
        <v>59.26</v>
      </c>
      <c r="S50" s="53">
        <f t="shared" ref="S50:S52" si="48">AVERAGE(Q50,R50)</f>
        <v>65.525000000000006</v>
      </c>
      <c r="T50" s="103"/>
      <c r="U50" s="104"/>
      <c r="V50" s="104"/>
      <c r="W50" s="104"/>
      <c r="X50" s="104"/>
      <c r="Y50" s="105"/>
      <c r="Z50" s="56">
        <v>42.5</v>
      </c>
      <c r="AA50" s="56">
        <v>75</v>
      </c>
      <c r="AB50" s="56">
        <v>10</v>
      </c>
      <c r="AC50" s="56">
        <v>56.6</v>
      </c>
      <c r="AD50" s="56">
        <v>14.81</v>
      </c>
      <c r="AE50" s="60">
        <f t="shared" si="43"/>
        <v>35.704999999999998</v>
      </c>
      <c r="AF50" s="56">
        <v>58.97</v>
      </c>
      <c r="AG50" s="56">
        <v>83.33</v>
      </c>
      <c r="AH50" s="56">
        <v>20</v>
      </c>
      <c r="AI50" s="56">
        <v>71.42</v>
      </c>
      <c r="AJ50" s="56">
        <v>27.27</v>
      </c>
      <c r="AK50" s="60">
        <f t="shared" si="44"/>
        <v>49.344999999999999</v>
      </c>
      <c r="AL50" s="48">
        <f t="shared" si="45"/>
        <v>54.812000000000012</v>
      </c>
    </row>
    <row r="51" spans="1:38" ht="15.75" customHeight="1">
      <c r="A51" s="67" t="s">
        <v>74</v>
      </c>
      <c r="B51" s="56">
        <v>52.3</v>
      </c>
      <c r="C51" s="56">
        <v>95.09</v>
      </c>
      <c r="D51" s="56">
        <v>5.37</v>
      </c>
      <c r="E51" s="56">
        <v>67.59</v>
      </c>
      <c r="F51" s="56">
        <v>9.6999999999999993</v>
      </c>
      <c r="G51" s="60">
        <f t="shared" si="46"/>
        <v>38.645000000000003</v>
      </c>
      <c r="H51" s="56">
        <v>45.45</v>
      </c>
      <c r="I51" s="56">
        <v>100</v>
      </c>
      <c r="J51" s="56">
        <v>0</v>
      </c>
      <c r="K51" s="56">
        <v>62.5</v>
      </c>
      <c r="L51" s="56">
        <v>0</v>
      </c>
      <c r="M51" s="60">
        <f t="shared" si="47"/>
        <v>31.25</v>
      </c>
      <c r="N51" s="56">
        <v>48.48</v>
      </c>
      <c r="O51" s="56">
        <v>100</v>
      </c>
      <c r="P51" s="56">
        <v>10.52</v>
      </c>
      <c r="Q51" s="56">
        <v>62.22</v>
      </c>
      <c r="R51" s="56">
        <v>19.04</v>
      </c>
      <c r="S51" s="60">
        <f t="shared" si="48"/>
        <v>40.629999999999995</v>
      </c>
      <c r="T51" s="51">
        <v>69.69</v>
      </c>
      <c r="U51" s="49">
        <v>100</v>
      </c>
      <c r="V51" s="49">
        <v>23.07</v>
      </c>
      <c r="W51" s="49">
        <v>80</v>
      </c>
      <c r="X51" s="49">
        <v>37.5</v>
      </c>
      <c r="Y51" s="60">
        <f t="shared" ref="Y51:Y52" si="49">AVERAGE(W51,X51)</f>
        <v>58.75</v>
      </c>
      <c r="Z51" s="98"/>
      <c r="AA51" s="98"/>
      <c r="AB51" s="98"/>
      <c r="AC51" s="98"/>
      <c r="AD51" s="98"/>
      <c r="AE51" s="99"/>
      <c r="AF51" s="56">
        <v>53.84</v>
      </c>
      <c r="AG51" s="56">
        <v>87.5</v>
      </c>
      <c r="AH51" s="56">
        <v>0</v>
      </c>
      <c r="AI51" s="56">
        <v>70</v>
      </c>
      <c r="AJ51" s="56">
        <v>0</v>
      </c>
      <c r="AK51" s="60">
        <f t="shared" si="44"/>
        <v>35</v>
      </c>
      <c r="AL51" s="48">
        <f t="shared" si="45"/>
        <v>40.855000000000004</v>
      </c>
    </row>
    <row r="52" spans="1:38" ht="15.75" customHeight="1">
      <c r="A52" s="67" t="s">
        <v>75</v>
      </c>
      <c r="B52" s="56">
        <v>47.69</v>
      </c>
      <c r="C52" s="56">
        <v>62.74</v>
      </c>
      <c r="D52" s="56">
        <v>31.18</v>
      </c>
      <c r="E52" s="56">
        <v>55.65</v>
      </c>
      <c r="F52" s="56">
        <v>36.25</v>
      </c>
      <c r="G52" s="60">
        <f t="shared" si="46"/>
        <v>45.95</v>
      </c>
      <c r="H52" s="56">
        <v>51.51</v>
      </c>
      <c r="I52" s="56">
        <v>53.33</v>
      </c>
      <c r="J52" s="56">
        <v>50</v>
      </c>
      <c r="K52" s="56">
        <v>50</v>
      </c>
      <c r="L52" s="56">
        <v>52.94</v>
      </c>
      <c r="M52" s="60">
        <f t="shared" si="47"/>
        <v>51.47</v>
      </c>
      <c r="N52" s="56">
        <v>54.54</v>
      </c>
      <c r="O52" s="56">
        <v>78.569999999999993</v>
      </c>
      <c r="P52" s="56">
        <v>36.840000000000003</v>
      </c>
      <c r="Q52" s="56">
        <v>59.45</v>
      </c>
      <c r="R52" s="56">
        <v>48.27</v>
      </c>
      <c r="S52" s="60">
        <f t="shared" si="48"/>
        <v>53.86</v>
      </c>
      <c r="T52" s="51">
        <v>57.57</v>
      </c>
      <c r="U52" s="49">
        <v>75</v>
      </c>
      <c r="V52" s="49">
        <v>30.76</v>
      </c>
      <c r="W52" s="49">
        <v>68.180000000000007</v>
      </c>
      <c r="X52" s="49">
        <v>36.36</v>
      </c>
      <c r="Y52" s="60">
        <f t="shared" si="49"/>
        <v>52.27</v>
      </c>
      <c r="Z52" s="56">
        <v>57.5</v>
      </c>
      <c r="AA52" s="56">
        <v>80</v>
      </c>
      <c r="AB52" s="56">
        <v>35</v>
      </c>
      <c r="AC52" s="56">
        <v>65.3</v>
      </c>
      <c r="AD52" s="56">
        <v>45.16</v>
      </c>
      <c r="AE52" s="60">
        <f>AVERAGE(AC52,AD52)</f>
        <v>55.23</v>
      </c>
      <c r="AF52" s="98"/>
      <c r="AG52" s="98"/>
      <c r="AH52" s="98"/>
      <c r="AI52" s="98"/>
      <c r="AJ52" s="98"/>
      <c r="AK52" s="99"/>
      <c r="AL52" s="48">
        <f t="shared" si="45"/>
        <v>51.756000000000007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44.834000000000003</v>
      </c>
      <c r="H53" s="67"/>
      <c r="I53" s="67"/>
      <c r="J53" s="67"/>
      <c r="K53" s="55"/>
      <c r="L53" s="55"/>
      <c r="M53" s="6">
        <f>AVERAGE(M47:M52)</f>
        <v>45.648000000000003</v>
      </c>
      <c r="N53" s="67"/>
      <c r="O53" s="67"/>
      <c r="P53" s="67"/>
      <c r="Q53" s="55"/>
      <c r="R53" s="55"/>
      <c r="S53" s="6">
        <f>AVERAGE(S47:S52)</f>
        <v>46.616</v>
      </c>
      <c r="T53" s="68"/>
      <c r="U53" s="106"/>
      <c r="V53" s="106"/>
      <c r="W53" s="49"/>
      <c r="X53" s="49"/>
      <c r="Y53" s="6">
        <f>AVERAGE(Y47:Y52)</f>
        <v>53.862000000000002</v>
      </c>
      <c r="Z53" s="67"/>
      <c r="AA53" s="67"/>
      <c r="AB53" s="67"/>
      <c r="AC53" s="67"/>
      <c r="AD53" s="67"/>
      <c r="AE53" s="6">
        <f>AVERAGE(AE47:AE52)</f>
        <v>45.884</v>
      </c>
      <c r="AF53" s="67"/>
      <c r="AG53" s="67"/>
      <c r="AH53" s="67"/>
      <c r="AI53" s="55"/>
      <c r="AJ53" s="55"/>
      <c r="AK53" s="6">
        <f t="shared" ref="AK53:AL53" si="50">AVERAGE(AK47:AK52)</f>
        <v>40.622</v>
      </c>
      <c r="AL53" s="57">
        <f t="shared" si="50"/>
        <v>46.244333333333344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88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80</v>
      </c>
      <c r="I58" s="56">
        <v>65.709999999999994</v>
      </c>
      <c r="J58" s="56">
        <v>96.67</v>
      </c>
      <c r="K58" s="56">
        <v>77.97</v>
      </c>
      <c r="L58" s="56">
        <v>81.69</v>
      </c>
      <c r="M58" s="53">
        <f>AVERAGE(K58,L58)</f>
        <v>79.83</v>
      </c>
      <c r="N58" s="56">
        <v>59.68</v>
      </c>
      <c r="O58" s="56">
        <v>100</v>
      </c>
      <c r="P58" s="56">
        <v>3.85</v>
      </c>
      <c r="Q58" s="56">
        <v>74.23</v>
      </c>
      <c r="R58" s="56">
        <v>7.41</v>
      </c>
      <c r="S58" s="53">
        <f t="shared" ref="S58:S59" si="51">AVERAGE(Q58,R58)</f>
        <v>40.82</v>
      </c>
      <c r="T58" s="100">
        <v>57.58</v>
      </c>
      <c r="U58" s="101">
        <v>100</v>
      </c>
      <c r="V58" s="101">
        <v>6.67</v>
      </c>
      <c r="W58" s="101">
        <v>72</v>
      </c>
      <c r="X58" s="101">
        <v>12.5</v>
      </c>
      <c r="Y58" s="102">
        <f t="shared" ref="Y58:Y60" si="52">AVERAGE(W58,X58)</f>
        <v>42.25</v>
      </c>
      <c r="Z58" s="56">
        <v>70</v>
      </c>
      <c r="AA58" s="56">
        <v>80</v>
      </c>
      <c r="AB58" s="56">
        <v>60</v>
      </c>
      <c r="AC58" s="56">
        <v>72.72</v>
      </c>
      <c r="AD58" s="56">
        <v>66.66</v>
      </c>
      <c r="AE58" s="60">
        <f t="shared" ref="AE58:AE61" si="53">AVERAGE(AC58,AD58)</f>
        <v>69.69</v>
      </c>
      <c r="AF58" s="56">
        <v>60</v>
      </c>
      <c r="AG58" s="56">
        <v>100</v>
      </c>
      <c r="AH58" s="56">
        <v>15.78</v>
      </c>
      <c r="AI58" s="56">
        <v>72.41</v>
      </c>
      <c r="AJ58" s="56">
        <v>27.27</v>
      </c>
      <c r="AK58" s="60">
        <f t="shared" ref="AK58:AK62" si="54">AVERAGE(AI58,AJ58)</f>
        <v>49.839999999999996</v>
      </c>
      <c r="AL58" s="48">
        <f t="shared" ref="AL58:AL63" si="55">AVERAGE(G58,M58,S58,Y58,AE58,AK58)</f>
        <v>56.486000000000004</v>
      </c>
    </row>
    <row r="59" spans="1:38" ht="15.75" customHeight="1">
      <c r="A59" s="67" t="s">
        <v>54</v>
      </c>
      <c r="B59" s="56">
        <v>64.08</v>
      </c>
      <c r="C59" s="56">
        <v>66.33</v>
      </c>
      <c r="D59" s="56">
        <v>61.7</v>
      </c>
      <c r="E59" s="56">
        <v>65.510000000000005</v>
      </c>
      <c r="F59" s="56">
        <v>62.53</v>
      </c>
      <c r="G59" s="53">
        <f t="shared" ref="G59:G63" si="56">AVERAGE(E59,F59)</f>
        <v>64.02000000000001</v>
      </c>
      <c r="H59" s="98"/>
      <c r="I59" s="98"/>
      <c r="J59" s="98"/>
      <c r="K59" s="98"/>
      <c r="L59" s="98"/>
      <c r="M59" s="99"/>
      <c r="N59" s="56">
        <v>61.29</v>
      </c>
      <c r="O59" s="56">
        <v>100</v>
      </c>
      <c r="P59" s="56">
        <v>7.69</v>
      </c>
      <c r="Q59" s="56">
        <v>75</v>
      </c>
      <c r="R59" s="56">
        <v>14.29</v>
      </c>
      <c r="S59" s="53">
        <f t="shared" si="51"/>
        <v>44.644999999999996</v>
      </c>
      <c r="T59" s="100">
        <v>65.150000000000006</v>
      </c>
      <c r="U59" s="101">
        <v>94.44</v>
      </c>
      <c r="V59" s="101">
        <v>30</v>
      </c>
      <c r="W59" s="101">
        <v>74.73</v>
      </c>
      <c r="X59" s="101">
        <v>43.9</v>
      </c>
      <c r="Y59" s="102">
        <f t="shared" si="52"/>
        <v>59.314999999999998</v>
      </c>
      <c r="Z59" s="56">
        <v>35</v>
      </c>
      <c r="AA59" s="56">
        <v>60</v>
      </c>
      <c r="AB59" s="56">
        <v>10</v>
      </c>
      <c r="AC59" s="56">
        <v>48</v>
      </c>
      <c r="AD59" s="56">
        <v>13.33</v>
      </c>
      <c r="AE59" s="60">
        <f t="shared" si="53"/>
        <v>30.664999999999999</v>
      </c>
      <c r="AF59" s="56">
        <v>52.5</v>
      </c>
      <c r="AG59" s="56">
        <v>100</v>
      </c>
      <c r="AH59" s="56">
        <v>0</v>
      </c>
      <c r="AI59" s="56">
        <v>68.849999999999994</v>
      </c>
      <c r="AJ59" s="56">
        <v>0</v>
      </c>
      <c r="AK59" s="60">
        <f t="shared" si="54"/>
        <v>34.424999999999997</v>
      </c>
      <c r="AL59" s="48">
        <f t="shared" si="55"/>
        <v>46.613999999999997</v>
      </c>
    </row>
    <row r="60" spans="1:38" ht="15.75" customHeight="1">
      <c r="A60" s="67" t="s">
        <v>55</v>
      </c>
      <c r="B60" s="56">
        <v>41.09</v>
      </c>
      <c r="C60" s="56">
        <v>21.11</v>
      </c>
      <c r="D60" s="56">
        <v>62.23</v>
      </c>
      <c r="E60" s="56">
        <v>26.92</v>
      </c>
      <c r="F60" s="56">
        <v>50.56</v>
      </c>
      <c r="G60" s="53">
        <f t="shared" si="56"/>
        <v>38.74</v>
      </c>
      <c r="H60" s="56">
        <v>38.46</v>
      </c>
      <c r="I60" s="56">
        <v>20</v>
      </c>
      <c r="J60" s="56">
        <v>60</v>
      </c>
      <c r="K60" s="56">
        <v>25.93</v>
      </c>
      <c r="L60" s="56">
        <v>47.37</v>
      </c>
      <c r="M60" s="53">
        <f t="shared" ref="M60:M63" si="57">AVERAGE(K60,L60)</f>
        <v>36.65</v>
      </c>
      <c r="N60" s="98"/>
      <c r="O60" s="98"/>
      <c r="P60" s="98"/>
      <c r="Q60" s="98"/>
      <c r="R60" s="98"/>
      <c r="S60" s="99"/>
      <c r="T60" s="100">
        <v>77.27</v>
      </c>
      <c r="U60" s="101">
        <v>72.22</v>
      </c>
      <c r="V60" s="101">
        <v>83.33</v>
      </c>
      <c r="W60" s="101">
        <v>77.61</v>
      </c>
      <c r="X60" s="101">
        <v>76.92</v>
      </c>
      <c r="Y60" s="102">
        <f t="shared" si="52"/>
        <v>77.265000000000001</v>
      </c>
      <c r="Z60" s="56">
        <v>30</v>
      </c>
      <c r="AA60" s="56">
        <v>10</v>
      </c>
      <c r="AB60" s="56">
        <v>50</v>
      </c>
      <c r="AC60" s="56">
        <v>12.5</v>
      </c>
      <c r="AD60" s="56">
        <v>41.66</v>
      </c>
      <c r="AE60" s="60">
        <f t="shared" si="53"/>
        <v>27.08</v>
      </c>
      <c r="AF60" s="56">
        <v>30</v>
      </c>
      <c r="AG60" s="56">
        <v>14.28</v>
      </c>
      <c r="AH60" s="56">
        <v>47.36</v>
      </c>
      <c r="AI60" s="56">
        <v>17.64</v>
      </c>
      <c r="AJ60" s="56">
        <v>39.130000000000003</v>
      </c>
      <c r="AK60" s="60">
        <f t="shared" si="54"/>
        <v>28.385000000000002</v>
      </c>
      <c r="AL60" s="48">
        <f t="shared" si="55"/>
        <v>41.624000000000002</v>
      </c>
    </row>
    <row r="61" spans="1:38" ht="13">
      <c r="A61" s="67" t="s">
        <v>56</v>
      </c>
      <c r="B61" s="56">
        <v>48.58</v>
      </c>
      <c r="C61" s="56">
        <v>0</v>
      </c>
      <c r="D61" s="56">
        <v>100</v>
      </c>
      <c r="E61" s="56">
        <v>0</v>
      </c>
      <c r="F61" s="56">
        <v>65.39</v>
      </c>
      <c r="G61" s="53">
        <f t="shared" si="56"/>
        <v>32.695</v>
      </c>
      <c r="H61" s="56">
        <v>46.15</v>
      </c>
      <c r="I61" s="56">
        <v>0</v>
      </c>
      <c r="J61" s="56">
        <v>100</v>
      </c>
      <c r="K61" s="56">
        <v>0</v>
      </c>
      <c r="L61" s="56">
        <v>63.16</v>
      </c>
      <c r="M61" s="60">
        <f t="shared" si="57"/>
        <v>31.58</v>
      </c>
      <c r="N61" s="56">
        <v>41.94</v>
      </c>
      <c r="O61" s="56">
        <v>0</v>
      </c>
      <c r="P61" s="56">
        <v>100</v>
      </c>
      <c r="Q61" s="56">
        <v>0</v>
      </c>
      <c r="R61" s="56">
        <v>59.09</v>
      </c>
      <c r="S61" s="53">
        <f t="shared" ref="S61:S63" si="58">AVERAGE(Q61,R61)</f>
        <v>29.545000000000002</v>
      </c>
      <c r="T61" s="103"/>
      <c r="U61" s="104"/>
      <c r="V61" s="104"/>
      <c r="W61" s="104"/>
      <c r="X61" s="104"/>
      <c r="Y61" s="105"/>
      <c r="Z61" s="56">
        <v>62.5</v>
      </c>
      <c r="AA61" s="56">
        <v>30</v>
      </c>
      <c r="AB61" s="56">
        <v>95</v>
      </c>
      <c r="AC61" s="56">
        <v>33.33</v>
      </c>
      <c r="AD61" s="56">
        <v>71.69</v>
      </c>
      <c r="AE61" s="60">
        <f t="shared" si="53"/>
        <v>52.51</v>
      </c>
      <c r="AF61" s="56">
        <v>25</v>
      </c>
      <c r="AG61" s="56">
        <v>0</v>
      </c>
      <c r="AH61" s="56">
        <v>52.63</v>
      </c>
      <c r="AI61" s="56">
        <v>0</v>
      </c>
      <c r="AJ61" s="56">
        <v>39.99</v>
      </c>
      <c r="AK61" s="60">
        <f t="shared" si="54"/>
        <v>19.995000000000001</v>
      </c>
      <c r="AL61" s="48">
        <f t="shared" si="55"/>
        <v>33.265000000000001</v>
      </c>
    </row>
    <row r="62" spans="1:38" ht="13">
      <c r="A62" s="67" t="s">
        <v>57</v>
      </c>
      <c r="B62" s="56">
        <v>35.049999999999997</v>
      </c>
      <c r="C62" s="56">
        <v>19.62</v>
      </c>
      <c r="D62" s="56">
        <v>54.02</v>
      </c>
      <c r="E62" s="56">
        <v>25</v>
      </c>
      <c r="F62" s="56">
        <v>42.72</v>
      </c>
      <c r="G62" s="60">
        <f t="shared" si="56"/>
        <v>33.86</v>
      </c>
      <c r="H62" s="56">
        <v>45.45</v>
      </c>
      <c r="I62" s="56">
        <v>38.46</v>
      </c>
      <c r="J62" s="56">
        <v>50</v>
      </c>
      <c r="K62" s="56">
        <v>35.71</v>
      </c>
      <c r="L62" s="56">
        <v>52.63</v>
      </c>
      <c r="M62" s="60">
        <f t="shared" si="57"/>
        <v>44.17</v>
      </c>
      <c r="N62" s="56">
        <v>41.93</v>
      </c>
      <c r="O62" s="56">
        <v>61.9</v>
      </c>
      <c r="P62" s="56">
        <v>0</v>
      </c>
      <c r="Q62" s="56">
        <v>59.09</v>
      </c>
      <c r="R62" s="56">
        <v>0</v>
      </c>
      <c r="S62" s="60">
        <f t="shared" si="58"/>
        <v>29.545000000000002</v>
      </c>
      <c r="T62" s="51">
        <v>39.39</v>
      </c>
      <c r="U62" s="49">
        <v>29.41</v>
      </c>
      <c r="V62" s="49">
        <v>50</v>
      </c>
      <c r="W62" s="49">
        <v>33.33</v>
      </c>
      <c r="X62" s="49">
        <v>44.44</v>
      </c>
      <c r="Y62" s="60">
        <f t="shared" ref="Y62:Y63" si="59">AVERAGE(W62,X62)</f>
        <v>38.884999999999998</v>
      </c>
      <c r="Z62" s="98"/>
      <c r="AA62" s="98"/>
      <c r="AB62" s="98"/>
      <c r="AC62" s="98"/>
      <c r="AD62" s="98"/>
      <c r="AE62" s="99"/>
      <c r="AF62" s="56">
        <v>30</v>
      </c>
      <c r="AG62" s="56">
        <v>57.14</v>
      </c>
      <c r="AH62" s="56">
        <v>0</v>
      </c>
      <c r="AI62" s="56">
        <v>46.15</v>
      </c>
      <c r="AJ62" s="56">
        <v>0</v>
      </c>
      <c r="AK62" s="60">
        <f t="shared" si="54"/>
        <v>23.074999999999999</v>
      </c>
      <c r="AL62" s="48">
        <f t="shared" si="55"/>
        <v>33.906999999999996</v>
      </c>
    </row>
    <row r="63" spans="1:38" ht="13">
      <c r="A63" s="67" t="s">
        <v>58</v>
      </c>
      <c r="B63" s="56">
        <v>60.3</v>
      </c>
      <c r="C63" s="56">
        <v>80.37</v>
      </c>
      <c r="D63" s="56">
        <v>35.630000000000003</v>
      </c>
      <c r="E63" s="56">
        <v>69.069999999999993</v>
      </c>
      <c r="F63" s="56">
        <v>44.6</v>
      </c>
      <c r="G63" s="60">
        <f t="shared" si="56"/>
        <v>56.834999999999994</v>
      </c>
      <c r="H63" s="56">
        <v>48.48</v>
      </c>
      <c r="I63" s="56">
        <v>100</v>
      </c>
      <c r="J63" s="56">
        <v>15</v>
      </c>
      <c r="K63" s="56">
        <v>60.46</v>
      </c>
      <c r="L63" s="56">
        <v>26.08</v>
      </c>
      <c r="M63" s="60">
        <f t="shared" si="57"/>
        <v>43.269999999999996</v>
      </c>
      <c r="N63" s="56">
        <v>67.739999999999995</v>
      </c>
      <c r="O63" s="56">
        <v>100</v>
      </c>
      <c r="P63" s="56">
        <v>0</v>
      </c>
      <c r="Q63" s="56">
        <v>80.760000000000005</v>
      </c>
      <c r="R63" s="56">
        <v>0</v>
      </c>
      <c r="S63" s="60">
        <f t="shared" si="58"/>
        <v>40.380000000000003</v>
      </c>
      <c r="T63" s="51">
        <v>63.63</v>
      </c>
      <c r="U63" s="49">
        <v>94.11</v>
      </c>
      <c r="V63" s="49">
        <v>31.25</v>
      </c>
      <c r="W63" s="49">
        <v>72.72</v>
      </c>
      <c r="X63" s="49">
        <v>45.45</v>
      </c>
      <c r="Y63" s="60">
        <f t="shared" si="59"/>
        <v>59.085000000000001</v>
      </c>
      <c r="Z63" s="56">
        <v>85</v>
      </c>
      <c r="AA63" s="56">
        <v>80</v>
      </c>
      <c r="AB63" s="56">
        <v>90</v>
      </c>
      <c r="AC63" s="56">
        <v>84.21</v>
      </c>
      <c r="AD63" s="56">
        <v>85.71</v>
      </c>
      <c r="AE63" s="60">
        <f>AVERAGE(AC63,AD63)</f>
        <v>84.96</v>
      </c>
      <c r="AF63" s="98"/>
      <c r="AG63" s="98"/>
      <c r="AH63" s="98"/>
      <c r="AI63" s="98"/>
      <c r="AJ63" s="98"/>
      <c r="AK63" s="99"/>
      <c r="AL63" s="48">
        <f t="shared" si="55"/>
        <v>56.905999999999992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45.23</v>
      </c>
      <c r="H64" s="55"/>
      <c r="I64" s="55"/>
      <c r="J64" s="55"/>
      <c r="K64" s="55"/>
      <c r="L64" s="55"/>
      <c r="M64" s="6">
        <f>AVERAGE(M58:M63)</f>
        <v>47.1</v>
      </c>
      <c r="N64" s="55"/>
      <c r="O64" s="55"/>
      <c r="P64" s="55"/>
      <c r="Q64" s="55"/>
      <c r="R64" s="55"/>
      <c r="S64" s="6">
        <f>AVERAGE(S58:S63)</f>
        <v>36.987000000000002</v>
      </c>
      <c r="T64" s="51"/>
      <c r="U64" s="49"/>
      <c r="V64" s="49"/>
      <c r="W64" s="49"/>
      <c r="X64" s="49"/>
      <c r="Y64" s="6">
        <f>AVERAGE(Y58:Y63)</f>
        <v>55.359999999999992</v>
      </c>
      <c r="Z64" s="55"/>
      <c r="AA64" s="55"/>
      <c r="AB64" s="55"/>
      <c r="AC64" s="55"/>
      <c r="AD64" s="55"/>
      <c r="AE64" s="6">
        <f>AVERAGE(AE58:AE63)</f>
        <v>52.980999999999995</v>
      </c>
      <c r="AF64" s="55"/>
      <c r="AG64" s="55"/>
      <c r="AH64" s="55"/>
      <c r="AI64" s="55"/>
      <c r="AJ64" s="55"/>
      <c r="AK64" s="6">
        <f t="shared" ref="AK64:AL64" si="60">AVERAGE(AK58:AK63)</f>
        <v>31.143999999999995</v>
      </c>
      <c r="AL64" s="57">
        <f t="shared" si="60"/>
        <v>44.800333333333327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63.08</v>
      </c>
      <c r="I68" s="56">
        <v>20</v>
      </c>
      <c r="J68" s="56">
        <v>100</v>
      </c>
      <c r="K68" s="56">
        <v>33.33</v>
      </c>
      <c r="L68" s="56">
        <v>74.47</v>
      </c>
      <c r="M68" s="53">
        <f>AVERAGE(K68,L68)</f>
        <v>53.9</v>
      </c>
      <c r="N68" s="56">
        <v>49.21</v>
      </c>
      <c r="O68" s="56">
        <v>81.48</v>
      </c>
      <c r="P68" s="56">
        <v>25</v>
      </c>
      <c r="Q68" s="56">
        <v>57.89</v>
      </c>
      <c r="R68" s="56">
        <v>36</v>
      </c>
      <c r="S68" s="53">
        <f t="shared" ref="S68:S69" si="61">AVERAGE(Q68,R68)</f>
        <v>46.945</v>
      </c>
      <c r="T68" s="100">
        <v>48.48</v>
      </c>
      <c r="U68" s="101">
        <v>100</v>
      </c>
      <c r="V68" s="101">
        <v>15</v>
      </c>
      <c r="W68" s="101">
        <v>60.47</v>
      </c>
      <c r="X68" s="101">
        <v>26.09</v>
      </c>
      <c r="Y68" s="102">
        <f t="shared" ref="Y68:Y70" si="62">AVERAGE(W68,X68)</f>
        <v>43.28</v>
      </c>
      <c r="Z68" s="56">
        <v>67.5</v>
      </c>
      <c r="AA68" s="56">
        <v>40</v>
      </c>
      <c r="AB68" s="56">
        <v>95</v>
      </c>
      <c r="AC68" s="56">
        <v>55.17</v>
      </c>
      <c r="AD68" s="56">
        <v>74.5</v>
      </c>
      <c r="AE68" s="60">
        <f t="shared" ref="AE68:AE71" si="63">AVERAGE(AC68,AD68)</f>
        <v>64.835000000000008</v>
      </c>
      <c r="AF68" s="56">
        <v>50</v>
      </c>
      <c r="AG68" s="56">
        <v>95</v>
      </c>
      <c r="AH68" s="56">
        <v>5</v>
      </c>
      <c r="AI68" s="56">
        <v>65.510000000000005</v>
      </c>
      <c r="AJ68" s="56">
        <v>9.09</v>
      </c>
      <c r="AK68" s="60">
        <f t="shared" ref="AK68:AK72" si="64">AVERAGE(AI68,AJ68)</f>
        <v>37.300000000000004</v>
      </c>
      <c r="AL68" s="48">
        <f t="shared" ref="AL68:AL73" si="65">AVERAGE(G68,M68,S68,Y68,AE68,AK68)</f>
        <v>49.252000000000002</v>
      </c>
    </row>
    <row r="69" spans="1:38" ht="13">
      <c r="A69" s="67" t="s">
        <v>65</v>
      </c>
      <c r="B69" s="56">
        <v>55.78</v>
      </c>
      <c r="C69" s="56">
        <v>73.66</v>
      </c>
      <c r="D69" s="56">
        <v>35.869999999999997</v>
      </c>
      <c r="E69" s="56">
        <v>63.71</v>
      </c>
      <c r="F69" s="56">
        <v>43.42</v>
      </c>
      <c r="G69" s="53">
        <f t="shared" ref="G69:G73" si="66">AVERAGE(E69,F69)</f>
        <v>53.564999999999998</v>
      </c>
      <c r="H69" s="98"/>
      <c r="I69" s="98"/>
      <c r="J69" s="98"/>
      <c r="K69" s="98"/>
      <c r="L69" s="98"/>
      <c r="M69" s="99"/>
      <c r="N69" s="56">
        <v>44.44</v>
      </c>
      <c r="O69" s="56">
        <v>88.89</v>
      </c>
      <c r="P69" s="56">
        <v>11.11</v>
      </c>
      <c r="Q69" s="56">
        <v>57.83</v>
      </c>
      <c r="R69" s="56">
        <v>18.600000000000001</v>
      </c>
      <c r="S69" s="53">
        <f t="shared" si="61"/>
        <v>38.215000000000003</v>
      </c>
      <c r="T69" s="100">
        <v>45.45</v>
      </c>
      <c r="U69" s="101">
        <v>73.08</v>
      </c>
      <c r="V69" s="101">
        <v>27.5</v>
      </c>
      <c r="W69" s="101">
        <v>51.35</v>
      </c>
      <c r="X69" s="101">
        <v>37.93</v>
      </c>
      <c r="Y69" s="102">
        <f t="shared" si="62"/>
        <v>44.64</v>
      </c>
      <c r="Z69" s="56">
        <v>45</v>
      </c>
      <c r="AA69" s="56">
        <v>85</v>
      </c>
      <c r="AB69" s="56">
        <v>5</v>
      </c>
      <c r="AC69" s="56">
        <v>60.71</v>
      </c>
      <c r="AD69" s="56">
        <v>8.33</v>
      </c>
      <c r="AE69" s="60">
        <f t="shared" si="63"/>
        <v>34.520000000000003</v>
      </c>
      <c r="AF69" s="56">
        <v>52.5</v>
      </c>
      <c r="AG69" s="56">
        <v>100</v>
      </c>
      <c r="AH69" s="56">
        <v>5</v>
      </c>
      <c r="AI69" s="56">
        <v>67.790000000000006</v>
      </c>
      <c r="AJ69" s="56">
        <v>9.52</v>
      </c>
      <c r="AK69" s="60">
        <f t="shared" si="64"/>
        <v>38.655000000000001</v>
      </c>
      <c r="AL69" s="48">
        <f t="shared" si="65"/>
        <v>41.919000000000004</v>
      </c>
    </row>
    <row r="70" spans="1:38" ht="13">
      <c r="A70" s="67" t="s">
        <v>66</v>
      </c>
      <c r="B70" s="56">
        <v>52.7</v>
      </c>
      <c r="C70" s="56">
        <v>91.71</v>
      </c>
      <c r="D70" s="56">
        <v>9.24</v>
      </c>
      <c r="E70" s="56">
        <v>67.14</v>
      </c>
      <c r="F70" s="56">
        <v>15.6</v>
      </c>
      <c r="G70" s="53">
        <f t="shared" si="66"/>
        <v>41.37</v>
      </c>
      <c r="H70" s="56">
        <v>55.38</v>
      </c>
      <c r="I70" s="56">
        <v>93.33</v>
      </c>
      <c r="J70" s="56">
        <v>22.86</v>
      </c>
      <c r="K70" s="56">
        <v>65.88</v>
      </c>
      <c r="L70" s="56">
        <v>35.56</v>
      </c>
      <c r="M70" s="53">
        <f t="shared" ref="M70:M73" si="67">AVERAGE(K70,L70)</f>
        <v>50.72</v>
      </c>
      <c r="N70" s="98"/>
      <c r="O70" s="98"/>
      <c r="P70" s="98"/>
      <c r="Q70" s="98"/>
      <c r="R70" s="98"/>
      <c r="S70" s="99"/>
      <c r="T70" s="100">
        <v>54.55</v>
      </c>
      <c r="U70" s="101">
        <v>57.69</v>
      </c>
      <c r="V70" s="101">
        <v>52.5</v>
      </c>
      <c r="W70" s="101">
        <v>50</v>
      </c>
      <c r="X70" s="101">
        <v>58.33</v>
      </c>
      <c r="Y70" s="102">
        <f t="shared" si="62"/>
        <v>54.164999999999999</v>
      </c>
      <c r="Z70" s="56">
        <v>37.5</v>
      </c>
      <c r="AA70" s="56">
        <v>55</v>
      </c>
      <c r="AB70" s="56">
        <v>20</v>
      </c>
      <c r="AC70" s="56">
        <v>46.8</v>
      </c>
      <c r="AD70" s="56">
        <v>24.24</v>
      </c>
      <c r="AE70" s="60">
        <f t="shared" si="63"/>
        <v>35.519999999999996</v>
      </c>
      <c r="AF70" s="56">
        <v>65</v>
      </c>
      <c r="AG70" s="56">
        <v>65</v>
      </c>
      <c r="AH70" s="56">
        <v>65</v>
      </c>
      <c r="AI70" s="56">
        <v>65</v>
      </c>
      <c r="AJ70" s="56">
        <v>65</v>
      </c>
      <c r="AK70" s="60">
        <f t="shared" si="64"/>
        <v>65</v>
      </c>
      <c r="AL70" s="48">
        <f t="shared" si="65"/>
        <v>49.354999999999997</v>
      </c>
    </row>
    <row r="71" spans="1:38" ht="13">
      <c r="A71" s="67" t="s">
        <v>67</v>
      </c>
      <c r="B71" s="56">
        <v>46.53</v>
      </c>
      <c r="C71" s="56">
        <v>4.3899999999999997</v>
      </c>
      <c r="D71" s="56">
        <v>93.48</v>
      </c>
      <c r="E71" s="56">
        <v>7.96</v>
      </c>
      <c r="F71" s="56">
        <v>62.32</v>
      </c>
      <c r="G71" s="53">
        <f t="shared" si="66"/>
        <v>35.14</v>
      </c>
      <c r="H71" s="56">
        <v>53.85</v>
      </c>
      <c r="I71" s="56">
        <v>3.33</v>
      </c>
      <c r="J71" s="56">
        <v>97.14</v>
      </c>
      <c r="K71" s="56">
        <v>6.25</v>
      </c>
      <c r="L71" s="56">
        <v>69.39</v>
      </c>
      <c r="M71" s="60">
        <f t="shared" si="67"/>
        <v>37.82</v>
      </c>
      <c r="N71" s="56">
        <v>55.93</v>
      </c>
      <c r="O71" s="56">
        <v>0</v>
      </c>
      <c r="P71" s="56">
        <v>100</v>
      </c>
      <c r="Q71" s="56">
        <v>0</v>
      </c>
      <c r="R71" s="56">
        <v>71.739999999999995</v>
      </c>
      <c r="S71" s="53">
        <f t="shared" ref="S71:S73" si="68">AVERAGE(Q71,R71)</f>
        <v>35.869999999999997</v>
      </c>
      <c r="T71" s="103"/>
      <c r="U71" s="104"/>
      <c r="V71" s="104"/>
      <c r="W71" s="104"/>
      <c r="X71" s="104"/>
      <c r="Y71" s="105"/>
      <c r="Z71" s="56">
        <v>45</v>
      </c>
      <c r="AA71" s="56">
        <v>70</v>
      </c>
      <c r="AB71" s="56">
        <v>20</v>
      </c>
      <c r="AC71" s="56">
        <v>56</v>
      </c>
      <c r="AD71" s="56">
        <v>26.66</v>
      </c>
      <c r="AE71" s="60">
        <f t="shared" si="63"/>
        <v>41.33</v>
      </c>
      <c r="AF71" s="56">
        <v>55.7</v>
      </c>
      <c r="AG71" s="56">
        <v>70</v>
      </c>
      <c r="AH71" s="56">
        <v>40</v>
      </c>
      <c r="AI71" s="56">
        <v>60.86</v>
      </c>
      <c r="AJ71" s="56">
        <v>47.05</v>
      </c>
      <c r="AK71" s="60">
        <f t="shared" si="64"/>
        <v>53.954999999999998</v>
      </c>
      <c r="AL71" s="48">
        <f t="shared" si="65"/>
        <v>40.823</v>
      </c>
    </row>
    <row r="72" spans="1:38" ht="13">
      <c r="A72" s="67" t="s">
        <v>68</v>
      </c>
      <c r="B72" s="56">
        <v>49.74</v>
      </c>
      <c r="C72" s="56">
        <v>92.92</v>
      </c>
      <c r="D72" s="56">
        <v>5.2</v>
      </c>
      <c r="E72" s="56">
        <v>65.239999999999995</v>
      </c>
      <c r="F72" s="56">
        <v>9.25</v>
      </c>
      <c r="G72" s="60">
        <f t="shared" si="66"/>
        <v>37.244999999999997</v>
      </c>
      <c r="H72" s="56">
        <v>45.45</v>
      </c>
      <c r="I72" s="56">
        <v>93.33</v>
      </c>
      <c r="J72" s="56">
        <v>5.55</v>
      </c>
      <c r="K72" s="56">
        <v>60.86</v>
      </c>
      <c r="L72" s="56">
        <v>9.99</v>
      </c>
      <c r="M72" s="60">
        <f t="shared" si="67"/>
        <v>35.424999999999997</v>
      </c>
      <c r="N72" s="56">
        <v>31.25</v>
      </c>
      <c r="O72" s="56">
        <v>90.9</v>
      </c>
      <c r="P72" s="56">
        <v>0</v>
      </c>
      <c r="Q72" s="56">
        <v>47.61</v>
      </c>
      <c r="R72" s="56">
        <v>0</v>
      </c>
      <c r="S72" s="60">
        <f t="shared" si="68"/>
        <v>23.805</v>
      </c>
      <c r="T72" s="51">
        <v>42.42</v>
      </c>
      <c r="U72" s="49">
        <v>92.85</v>
      </c>
      <c r="V72" s="49">
        <v>5.26</v>
      </c>
      <c r="W72" s="49">
        <v>57.77</v>
      </c>
      <c r="X72" s="49">
        <v>9.52</v>
      </c>
      <c r="Y72" s="60">
        <f t="shared" ref="Y72:Y73" si="69">AVERAGE(W72,X72)</f>
        <v>33.645000000000003</v>
      </c>
      <c r="Z72" s="98"/>
      <c r="AA72" s="98"/>
      <c r="AB72" s="98"/>
      <c r="AC72" s="98"/>
      <c r="AD72" s="98"/>
      <c r="AE72" s="99"/>
      <c r="AF72" s="56">
        <v>60</v>
      </c>
      <c r="AG72" s="56">
        <v>100</v>
      </c>
      <c r="AH72" s="56">
        <v>20</v>
      </c>
      <c r="AI72" s="56">
        <v>71.42</v>
      </c>
      <c r="AJ72" s="56">
        <v>33.33</v>
      </c>
      <c r="AK72" s="60">
        <f t="shared" si="64"/>
        <v>52.375</v>
      </c>
      <c r="AL72" s="48">
        <f t="shared" si="65"/>
        <v>36.499000000000002</v>
      </c>
    </row>
    <row r="73" spans="1:38" ht="13">
      <c r="A73" s="67" t="s">
        <v>69</v>
      </c>
      <c r="B73" s="56">
        <v>50.76</v>
      </c>
      <c r="C73" s="56">
        <v>96.96</v>
      </c>
      <c r="D73" s="56">
        <v>3.12</v>
      </c>
      <c r="E73" s="56">
        <v>66.66</v>
      </c>
      <c r="F73" s="56">
        <v>5.88</v>
      </c>
      <c r="G73" s="60">
        <f t="shared" si="66"/>
        <v>36.269999999999996</v>
      </c>
      <c r="H73" s="56">
        <v>48.48</v>
      </c>
      <c r="I73" s="56">
        <v>100</v>
      </c>
      <c r="J73" s="56">
        <v>55.55</v>
      </c>
      <c r="K73" s="56">
        <v>63.82</v>
      </c>
      <c r="L73" s="56">
        <v>10.52</v>
      </c>
      <c r="M73" s="60">
        <f t="shared" si="67"/>
        <v>37.17</v>
      </c>
      <c r="N73" s="56">
        <v>37.5</v>
      </c>
      <c r="O73" s="56">
        <v>72.72</v>
      </c>
      <c r="P73" s="56">
        <v>19.04</v>
      </c>
      <c r="Q73" s="56">
        <v>44.44</v>
      </c>
      <c r="R73" s="56">
        <v>28.57</v>
      </c>
      <c r="S73" s="60">
        <f t="shared" si="68"/>
        <v>36.504999999999995</v>
      </c>
      <c r="T73" s="51">
        <v>42.42</v>
      </c>
      <c r="U73" s="49">
        <v>85.71</v>
      </c>
      <c r="V73" s="49">
        <v>10.52</v>
      </c>
      <c r="W73" s="49">
        <v>55.81</v>
      </c>
      <c r="X73" s="49">
        <v>17.39</v>
      </c>
      <c r="Y73" s="60">
        <f t="shared" si="69"/>
        <v>36.6</v>
      </c>
      <c r="Z73" s="56">
        <v>67.5</v>
      </c>
      <c r="AA73" s="56">
        <v>75</v>
      </c>
      <c r="AB73" s="56">
        <v>60</v>
      </c>
      <c r="AC73" s="56">
        <v>69.760000000000005</v>
      </c>
      <c r="AD73" s="56">
        <v>64.86</v>
      </c>
      <c r="AE73" s="60">
        <f>AVERAGE(AC73,AD73)</f>
        <v>67.31</v>
      </c>
      <c r="AF73" s="98"/>
      <c r="AG73" s="98"/>
      <c r="AH73" s="98"/>
      <c r="AI73" s="98"/>
      <c r="AJ73" s="98"/>
      <c r="AK73" s="99"/>
      <c r="AL73" s="48">
        <f t="shared" si="65"/>
        <v>42.771000000000001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40.717999999999996</v>
      </c>
      <c r="H74" s="55"/>
      <c r="I74" s="55"/>
      <c r="J74" s="55"/>
      <c r="K74" s="55"/>
      <c r="L74" s="55"/>
      <c r="M74" s="6">
        <f>AVERAGE(M68:M73)</f>
        <v>43.007000000000005</v>
      </c>
      <c r="N74" s="55"/>
      <c r="O74" s="55"/>
      <c r="P74" s="55"/>
      <c r="Q74" s="55"/>
      <c r="R74" s="55"/>
      <c r="S74" s="6">
        <f>AVERAGE(S68:S73)</f>
        <v>36.268000000000001</v>
      </c>
      <c r="T74" s="51"/>
      <c r="U74" s="49"/>
      <c r="V74" s="49"/>
      <c r="W74" s="49"/>
      <c r="X74" s="49"/>
      <c r="Y74" s="6">
        <f>AVERAGE(Y68:Y73)</f>
        <v>42.466000000000001</v>
      </c>
      <c r="Z74" s="55"/>
      <c r="AA74" s="55"/>
      <c r="AB74" s="55"/>
      <c r="AC74" s="55"/>
      <c r="AD74" s="55"/>
      <c r="AE74" s="6">
        <f>AVERAGE(AE68:AE73)</f>
        <v>48.702999999999996</v>
      </c>
      <c r="AF74" s="55"/>
      <c r="AG74" s="55"/>
      <c r="AH74" s="55"/>
      <c r="AI74" s="55"/>
      <c r="AJ74" s="54"/>
      <c r="AK74" s="6">
        <f t="shared" ref="AK74:AL74" si="70">AVERAGE(AK68:AK73)</f>
        <v>49.457000000000008</v>
      </c>
      <c r="AL74" s="57">
        <f t="shared" si="70"/>
        <v>43.436500000000002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65.150000000000006</v>
      </c>
      <c r="I78" s="56">
        <v>20.69</v>
      </c>
      <c r="J78" s="56">
        <v>100</v>
      </c>
      <c r="K78" s="56">
        <v>34.29</v>
      </c>
      <c r="L78" s="56">
        <v>76.290000000000006</v>
      </c>
      <c r="M78" s="53">
        <f>AVERAGE(K78,L78)</f>
        <v>55.290000000000006</v>
      </c>
      <c r="N78" s="56">
        <v>69.23</v>
      </c>
      <c r="O78" s="56">
        <v>42.86</v>
      </c>
      <c r="P78" s="56">
        <v>89.19</v>
      </c>
      <c r="Q78" s="56">
        <v>54.55</v>
      </c>
      <c r="R78" s="56">
        <v>76.739999999999995</v>
      </c>
      <c r="S78" s="53">
        <f t="shared" ref="S78:S79" si="71">AVERAGE(Q78,R78)</f>
        <v>65.644999999999996</v>
      </c>
      <c r="T78" s="100">
        <v>93.85</v>
      </c>
      <c r="U78" s="101">
        <v>100</v>
      </c>
      <c r="V78" s="101">
        <v>86.21</v>
      </c>
      <c r="W78" s="101">
        <v>94.74</v>
      </c>
      <c r="X78" s="101">
        <v>92.59</v>
      </c>
      <c r="Y78" s="102">
        <f t="shared" ref="Y78:Y80" si="72">AVERAGE(W78,X78)</f>
        <v>93.664999999999992</v>
      </c>
      <c r="Z78" s="56">
        <v>87.5</v>
      </c>
      <c r="AA78" s="56">
        <v>100</v>
      </c>
      <c r="AB78" s="56">
        <v>75</v>
      </c>
      <c r="AC78" s="56">
        <v>88.88</v>
      </c>
      <c r="AD78" s="56">
        <v>85.71</v>
      </c>
      <c r="AE78" s="60">
        <f t="shared" ref="AE78:AE81" si="73">AVERAGE(AC78,AD78)</f>
        <v>87.294999999999987</v>
      </c>
      <c r="AF78" s="56">
        <v>64.099999999999994</v>
      </c>
      <c r="AG78" s="56">
        <v>100</v>
      </c>
      <c r="AH78" s="56">
        <v>6.66</v>
      </c>
      <c r="AI78" s="56">
        <v>77.41</v>
      </c>
      <c r="AJ78" s="56">
        <v>12.5</v>
      </c>
      <c r="AK78" s="60">
        <f t="shared" ref="AK78:AK82" si="74">AVERAGE(AI78,AJ78)</f>
        <v>44.954999999999998</v>
      </c>
      <c r="AL78" s="48">
        <f t="shared" ref="AL78:AL83" si="75">AVERAGE(G78,M78,S78,Y78,AE78,AK78)</f>
        <v>69.36999999999999</v>
      </c>
    </row>
    <row r="79" spans="1:38" ht="13">
      <c r="A79" s="67" t="s">
        <v>71</v>
      </c>
      <c r="B79" s="56">
        <v>59.49</v>
      </c>
      <c r="C79" s="56">
        <v>32.64</v>
      </c>
      <c r="D79" s="56">
        <v>85.79</v>
      </c>
      <c r="E79" s="56">
        <v>44.37</v>
      </c>
      <c r="F79" s="56">
        <v>68.150000000000006</v>
      </c>
      <c r="G79" s="53">
        <f t="shared" ref="G79:G83" si="76">AVERAGE(E79,F79)</f>
        <v>56.260000000000005</v>
      </c>
      <c r="H79" s="98"/>
      <c r="I79" s="98"/>
      <c r="J79" s="98"/>
      <c r="K79" s="98"/>
      <c r="L79" s="98"/>
      <c r="M79" s="99"/>
      <c r="N79" s="56">
        <v>27.69</v>
      </c>
      <c r="O79" s="56">
        <v>39.29</v>
      </c>
      <c r="P79" s="56">
        <v>18.920000000000002</v>
      </c>
      <c r="Q79" s="56">
        <v>31.88</v>
      </c>
      <c r="R79" s="56">
        <v>22.95</v>
      </c>
      <c r="S79" s="53">
        <f t="shared" si="71"/>
        <v>27.414999999999999</v>
      </c>
      <c r="T79" s="100">
        <v>40</v>
      </c>
      <c r="U79" s="101">
        <v>36.11</v>
      </c>
      <c r="V79" s="101">
        <v>44.83</v>
      </c>
      <c r="W79" s="101">
        <v>40</v>
      </c>
      <c r="X79" s="101">
        <v>40</v>
      </c>
      <c r="Y79" s="102">
        <f t="shared" si="72"/>
        <v>40</v>
      </c>
      <c r="Z79" s="56">
        <v>40</v>
      </c>
      <c r="AA79" s="56">
        <v>50</v>
      </c>
      <c r="AB79" s="56">
        <v>30</v>
      </c>
      <c r="AC79" s="56">
        <v>45.45</v>
      </c>
      <c r="AD79" s="56">
        <v>33.33</v>
      </c>
      <c r="AE79" s="60">
        <f t="shared" si="73"/>
        <v>39.39</v>
      </c>
      <c r="AF79" s="56">
        <v>56.41</v>
      </c>
      <c r="AG79" s="56">
        <v>91.66</v>
      </c>
      <c r="AH79" s="56">
        <v>0</v>
      </c>
      <c r="AI79" s="56">
        <v>72.13</v>
      </c>
      <c r="AJ79" s="56">
        <v>0</v>
      </c>
      <c r="AK79" s="60">
        <f t="shared" si="74"/>
        <v>36.064999999999998</v>
      </c>
      <c r="AL79" s="48">
        <f t="shared" si="75"/>
        <v>39.826000000000001</v>
      </c>
    </row>
    <row r="80" spans="1:38" ht="13">
      <c r="A80" s="67" t="s">
        <v>72</v>
      </c>
      <c r="B80" s="56">
        <v>50.77</v>
      </c>
      <c r="C80" s="56">
        <v>7.77</v>
      </c>
      <c r="D80" s="56">
        <v>92.89</v>
      </c>
      <c r="E80" s="56">
        <v>13.51</v>
      </c>
      <c r="F80" s="56">
        <v>65.59</v>
      </c>
      <c r="G80" s="53">
        <f t="shared" si="76"/>
        <v>39.550000000000004</v>
      </c>
      <c r="H80" s="56">
        <v>56.06</v>
      </c>
      <c r="I80" s="56">
        <v>10.34</v>
      </c>
      <c r="J80" s="56">
        <v>91.89</v>
      </c>
      <c r="K80" s="56">
        <v>17.14</v>
      </c>
      <c r="L80" s="56">
        <v>70.099999999999994</v>
      </c>
      <c r="M80" s="53">
        <f t="shared" ref="M80:M83" si="77">AVERAGE(K80,L80)</f>
        <v>43.62</v>
      </c>
      <c r="N80" s="98"/>
      <c r="O80" s="98"/>
      <c r="P80" s="98"/>
      <c r="Q80" s="98"/>
      <c r="R80" s="98"/>
      <c r="S80" s="99"/>
      <c r="T80" s="100">
        <v>87.69</v>
      </c>
      <c r="U80" s="101">
        <v>80.56</v>
      </c>
      <c r="V80" s="101">
        <v>96.55</v>
      </c>
      <c r="W80" s="101">
        <v>87.88</v>
      </c>
      <c r="X80" s="101">
        <v>87.5</v>
      </c>
      <c r="Y80" s="102">
        <f t="shared" si="72"/>
        <v>87.69</v>
      </c>
      <c r="Z80" s="56">
        <v>42.5</v>
      </c>
      <c r="AA80" s="56">
        <v>25</v>
      </c>
      <c r="AB80" s="56">
        <v>60</v>
      </c>
      <c r="AC80" s="56">
        <v>30.3</v>
      </c>
      <c r="AD80" s="56">
        <v>51.06</v>
      </c>
      <c r="AE80" s="60">
        <f t="shared" si="73"/>
        <v>40.68</v>
      </c>
      <c r="AF80" s="56">
        <v>23.07</v>
      </c>
      <c r="AG80" s="56">
        <v>4.16</v>
      </c>
      <c r="AH80" s="56">
        <v>53.33</v>
      </c>
      <c r="AI80" s="56">
        <v>6.25</v>
      </c>
      <c r="AJ80" s="56">
        <v>34.78</v>
      </c>
      <c r="AK80" s="60">
        <f t="shared" si="74"/>
        <v>20.515000000000001</v>
      </c>
      <c r="AL80" s="48">
        <f t="shared" si="75"/>
        <v>46.411000000000001</v>
      </c>
    </row>
    <row r="81" spans="1:38" ht="13">
      <c r="A81" s="67" t="s">
        <v>73</v>
      </c>
      <c r="B81" s="56">
        <v>50.51</v>
      </c>
      <c r="C81" s="56">
        <v>0</v>
      </c>
      <c r="D81" s="56">
        <v>100</v>
      </c>
      <c r="E81" s="56">
        <v>0</v>
      </c>
      <c r="F81" s="56">
        <v>67.12</v>
      </c>
      <c r="G81" s="53">
        <f t="shared" si="76"/>
        <v>33.56</v>
      </c>
      <c r="H81" s="56">
        <v>56.06</v>
      </c>
      <c r="I81" s="56">
        <v>0</v>
      </c>
      <c r="J81" s="56">
        <v>100</v>
      </c>
      <c r="K81" s="56">
        <v>0</v>
      </c>
      <c r="L81" s="56">
        <v>71.84</v>
      </c>
      <c r="M81" s="53">
        <f t="shared" si="77"/>
        <v>35.92</v>
      </c>
      <c r="N81" s="56">
        <v>56.92</v>
      </c>
      <c r="O81" s="56">
        <v>0</v>
      </c>
      <c r="P81" s="56">
        <v>100</v>
      </c>
      <c r="Q81" s="56">
        <v>0</v>
      </c>
      <c r="R81" s="56">
        <v>72.55</v>
      </c>
      <c r="S81" s="53">
        <f t="shared" ref="S81:S83" si="78">AVERAGE(Q81,R81)</f>
        <v>36.274999999999999</v>
      </c>
      <c r="T81" s="103"/>
      <c r="U81" s="104"/>
      <c r="V81" s="104"/>
      <c r="W81" s="104"/>
      <c r="X81" s="104"/>
      <c r="Y81" s="105"/>
      <c r="Z81" s="56">
        <v>50</v>
      </c>
      <c r="AA81" s="56">
        <v>40</v>
      </c>
      <c r="AB81" s="56">
        <v>60</v>
      </c>
      <c r="AC81" s="56">
        <v>44.44</v>
      </c>
      <c r="AD81" s="56">
        <v>54.54</v>
      </c>
      <c r="AE81" s="60">
        <f t="shared" si="73"/>
        <v>49.489999999999995</v>
      </c>
      <c r="AF81" s="56">
        <v>10.25</v>
      </c>
      <c r="AG81" s="56">
        <v>4.16</v>
      </c>
      <c r="AH81" s="56">
        <v>20</v>
      </c>
      <c r="AI81" s="56">
        <v>5.4</v>
      </c>
      <c r="AJ81" s="56">
        <v>14.63</v>
      </c>
      <c r="AK81" s="60">
        <f t="shared" si="74"/>
        <v>10.015000000000001</v>
      </c>
      <c r="AL81" s="48">
        <f t="shared" si="75"/>
        <v>33.052</v>
      </c>
    </row>
    <row r="82" spans="1:38" ht="13">
      <c r="A82" s="67" t="s">
        <v>74</v>
      </c>
      <c r="B82" s="56">
        <v>45.12</v>
      </c>
      <c r="C82" s="56">
        <v>19.600000000000001</v>
      </c>
      <c r="D82" s="56">
        <v>73.11</v>
      </c>
      <c r="E82" s="56">
        <v>27.21</v>
      </c>
      <c r="F82" s="56">
        <v>55.96</v>
      </c>
      <c r="G82" s="60">
        <f t="shared" si="76"/>
        <v>41.585000000000001</v>
      </c>
      <c r="H82" s="56">
        <v>63.63</v>
      </c>
      <c r="I82" s="56">
        <v>53.33</v>
      </c>
      <c r="J82" s="56">
        <v>72.22</v>
      </c>
      <c r="K82" s="56">
        <v>57.14</v>
      </c>
      <c r="L82" s="56">
        <v>68.42</v>
      </c>
      <c r="M82" s="60">
        <f t="shared" si="77"/>
        <v>62.78</v>
      </c>
      <c r="N82" s="56">
        <v>27.27</v>
      </c>
      <c r="O82" s="56">
        <v>35.71</v>
      </c>
      <c r="P82" s="56">
        <v>21.05</v>
      </c>
      <c r="Q82" s="56">
        <v>29.41</v>
      </c>
      <c r="R82" s="56">
        <v>25</v>
      </c>
      <c r="S82" s="60">
        <f t="shared" si="78"/>
        <v>27.204999999999998</v>
      </c>
      <c r="T82" s="51">
        <v>24.24</v>
      </c>
      <c r="U82" s="49">
        <v>10</v>
      </c>
      <c r="V82" s="49">
        <v>46.15</v>
      </c>
      <c r="W82" s="49">
        <v>13.79</v>
      </c>
      <c r="X82" s="49">
        <v>32.43</v>
      </c>
      <c r="Y82" s="60">
        <f t="shared" ref="Y82:Y83" si="79">AVERAGE(W82,X82)</f>
        <v>23.11</v>
      </c>
      <c r="Z82" s="98"/>
      <c r="AA82" s="98"/>
      <c r="AB82" s="98"/>
      <c r="AC82" s="98"/>
      <c r="AD82" s="98"/>
      <c r="AE82" s="99"/>
      <c r="AF82" s="58">
        <v>61.53</v>
      </c>
      <c r="AG82" s="59">
        <v>100</v>
      </c>
      <c r="AH82" s="59">
        <v>0</v>
      </c>
      <c r="AI82" s="59">
        <v>76.19</v>
      </c>
      <c r="AJ82" s="59">
        <v>0</v>
      </c>
      <c r="AK82" s="60">
        <f t="shared" si="74"/>
        <v>38.094999999999999</v>
      </c>
      <c r="AL82" s="48">
        <f t="shared" si="75"/>
        <v>38.555</v>
      </c>
    </row>
    <row r="83" spans="1:38" ht="13">
      <c r="A83" s="67" t="s">
        <v>75</v>
      </c>
      <c r="B83" s="56">
        <v>53.84</v>
      </c>
      <c r="C83" s="56">
        <v>99.01</v>
      </c>
      <c r="D83" s="56">
        <v>4.3</v>
      </c>
      <c r="E83" s="56">
        <v>69.17</v>
      </c>
      <c r="F83" s="56">
        <v>8.16</v>
      </c>
      <c r="G83" s="60">
        <f t="shared" si="76"/>
        <v>38.664999999999999</v>
      </c>
      <c r="H83" s="56">
        <v>45.45</v>
      </c>
      <c r="I83" s="56">
        <v>100</v>
      </c>
      <c r="J83" s="56">
        <v>0</v>
      </c>
      <c r="K83" s="56">
        <v>62.5</v>
      </c>
      <c r="L83" s="56">
        <v>0</v>
      </c>
      <c r="M83" s="60">
        <f t="shared" si="77"/>
        <v>31.25</v>
      </c>
      <c r="N83" s="56">
        <v>45.45</v>
      </c>
      <c r="O83" s="56">
        <v>100</v>
      </c>
      <c r="P83" s="56">
        <v>5.26</v>
      </c>
      <c r="Q83" s="56">
        <v>60.86</v>
      </c>
      <c r="R83" s="56">
        <v>20</v>
      </c>
      <c r="S83" s="60">
        <f t="shared" si="78"/>
        <v>40.43</v>
      </c>
      <c r="T83" s="51">
        <v>66.66</v>
      </c>
      <c r="U83" s="49">
        <v>95</v>
      </c>
      <c r="V83" s="49">
        <v>23.07</v>
      </c>
      <c r="W83" s="49">
        <v>77.55</v>
      </c>
      <c r="X83" s="49">
        <v>35.29</v>
      </c>
      <c r="Y83" s="60">
        <f t="shared" si="79"/>
        <v>56.42</v>
      </c>
      <c r="Z83" s="56">
        <v>77.5</v>
      </c>
      <c r="AA83" s="56">
        <v>75</v>
      </c>
      <c r="AB83" s="56">
        <v>80</v>
      </c>
      <c r="AC83" s="56">
        <v>76.92</v>
      </c>
      <c r="AD83" s="56">
        <v>78.040000000000006</v>
      </c>
      <c r="AE83" s="60">
        <f>AVERAGE(AC83,AD83)</f>
        <v>77.48</v>
      </c>
      <c r="AF83" s="98"/>
      <c r="AG83" s="98"/>
      <c r="AH83" s="98"/>
      <c r="AI83" s="98"/>
      <c r="AJ83" s="98"/>
      <c r="AK83" s="99"/>
      <c r="AL83" s="48">
        <f t="shared" si="75"/>
        <v>48.849000000000004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41.923999999999999</v>
      </c>
      <c r="H84" s="67"/>
      <c r="I84" s="67"/>
      <c r="J84" s="67"/>
      <c r="K84" s="55"/>
      <c r="L84" s="55"/>
      <c r="M84" s="6">
        <f>AVERAGE(M78:M83)</f>
        <v>45.771999999999998</v>
      </c>
      <c r="N84" s="67"/>
      <c r="O84" s="67"/>
      <c r="P84" s="67"/>
      <c r="Q84" s="55"/>
      <c r="R84" s="55"/>
      <c r="S84" s="6">
        <f>AVERAGE(S78:S83)</f>
        <v>39.394000000000005</v>
      </c>
      <c r="T84" s="68"/>
      <c r="U84" s="106"/>
      <c r="V84" s="106"/>
      <c r="W84" s="49"/>
      <c r="X84" s="49"/>
      <c r="Y84" s="6">
        <f>AVERAGE(Y78:Y83)</f>
        <v>60.177</v>
      </c>
      <c r="Z84" s="67"/>
      <c r="AA84" s="67"/>
      <c r="AB84" s="67"/>
      <c r="AC84" s="67"/>
      <c r="AD84" s="67"/>
      <c r="AE84" s="6">
        <f>AVERAGE(AE78:AE83)</f>
        <v>58.866999999999997</v>
      </c>
      <c r="AF84" s="67"/>
      <c r="AG84" s="67"/>
      <c r="AH84" s="67"/>
      <c r="AI84" s="55"/>
      <c r="AJ84" s="55"/>
      <c r="AK84" s="6">
        <f t="shared" ref="AK84:AL84" si="80">AVERAGE(AK78:AK83)</f>
        <v>29.928999999999995</v>
      </c>
      <c r="AL84" s="57">
        <f t="shared" si="80"/>
        <v>46.0105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Z76:AE76"/>
    <mergeCell ref="AF76:AK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L1012"/>
  <sheetViews>
    <sheetView workbookViewId="0"/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104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6">
        <v>53.33</v>
      </c>
      <c r="C6" s="56">
        <v>99.05</v>
      </c>
      <c r="D6" s="56">
        <v>0</v>
      </c>
      <c r="E6" s="56">
        <v>69.569999999999993</v>
      </c>
      <c r="F6" s="56">
        <v>0</v>
      </c>
      <c r="G6" s="60">
        <f t="shared" ref="G6:G8" si="0">AVERAGE(E6,F6)</f>
        <v>34.784999999999997</v>
      </c>
      <c r="H6" s="56">
        <v>40.619999999999997</v>
      </c>
      <c r="I6" s="56">
        <v>100</v>
      </c>
      <c r="J6" s="56">
        <v>0</v>
      </c>
      <c r="K6" s="56">
        <v>57.78</v>
      </c>
      <c r="L6" s="56">
        <v>0</v>
      </c>
      <c r="M6" s="60">
        <f t="shared" ref="M6:M8" si="1">AVERAGE(K6,L6)</f>
        <v>28.89</v>
      </c>
      <c r="N6" s="56">
        <v>72.41</v>
      </c>
      <c r="O6" s="56">
        <v>100</v>
      </c>
      <c r="P6" s="56">
        <v>0</v>
      </c>
      <c r="Q6" s="56">
        <v>84</v>
      </c>
      <c r="R6" s="56">
        <v>0</v>
      </c>
      <c r="S6" s="60">
        <f t="shared" ref="S6:S8" si="2">AVERAGE(Q6,R6)</f>
        <v>42</v>
      </c>
      <c r="T6" s="56">
        <v>51.52</v>
      </c>
      <c r="U6" s="56">
        <v>100</v>
      </c>
      <c r="V6" s="56">
        <v>0</v>
      </c>
      <c r="W6" s="56">
        <v>68</v>
      </c>
      <c r="X6" s="56">
        <v>0</v>
      </c>
      <c r="Y6" s="60">
        <f t="shared" ref="Y6:Y8" si="3">AVERAGE(W6,X6)</f>
        <v>34</v>
      </c>
      <c r="Z6" s="56">
        <v>55</v>
      </c>
      <c r="AA6" s="56">
        <v>100</v>
      </c>
      <c r="AB6" s="56">
        <v>0</v>
      </c>
      <c r="AC6" s="56">
        <v>70.97</v>
      </c>
      <c r="AD6" s="56">
        <v>0</v>
      </c>
      <c r="AE6" s="60">
        <f t="shared" ref="AE6:AE8" si="4">AVERAGE(AC6,AD6)</f>
        <v>35.484999999999999</v>
      </c>
      <c r="AF6" s="56">
        <v>37.5</v>
      </c>
      <c r="AG6" s="56">
        <v>100</v>
      </c>
      <c r="AH6" s="56">
        <v>0</v>
      </c>
      <c r="AI6" s="56">
        <v>54.55</v>
      </c>
      <c r="AJ6" s="56">
        <v>0</v>
      </c>
      <c r="AK6" s="60">
        <f t="shared" ref="AK6:AK8" si="5">AVERAGE(AI6,AJ6)</f>
        <v>27.274999999999999</v>
      </c>
      <c r="AL6" s="48">
        <f t="shared" ref="AL6:AL8" si="6">AVERAGE(G6,M6,S6,Y6,AE6,AK6)</f>
        <v>33.739166666666669</v>
      </c>
    </row>
    <row r="7" spans="1:38" ht="15.75" customHeight="1">
      <c r="A7" s="67" t="s">
        <v>106</v>
      </c>
      <c r="B7" s="56">
        <v>54.36</v>
      </c>
      <c r="C7" s="56">
        <v>92.38</v>
      </c>
      <c r="D7" s="56">
        <v>10</v>
      </c>
      <c r="E7" s="56">
        <v>68.55</v>
      </c>
      <c r="F7" s="56">
        <v>16.82</v>
      </c>
      <c r="G7" s="60">
        <f t="shared" si="0"/>
        <v>42.685000000000002</v>
      </c>
      <c r="H7" s="56">
        <v>50</v>
      </c>
      <c r="I7" s="56">
        <v>100</v>
      </c>
      <c r="J7" s="56">
        <v>15.79</v>
      </c>
      <c r="K7" s="56">
        <v>61.9</v>
      </c>
      <c r="L7" s="56">
        <v>27.27</v>
      </c>
      <c r="M7" s="60">
        <f t="shared" si="1"/>
        <v>44.585000000000001</v>
      </c>
      <c r="N7" s="56">
        <v>44.83</v>
      </c>
      <c r="O7" s="56">
        <v>52.38</v>
      </c>
      <c r="P7" s="56">
        <v>25</v>
      </c>
      <c r="Q7" s="56">
        <v>57.89</v>
      </c>
      <c r="R7" s="56">
        <v>20</v>
      </c>
      <c r="S7" s="60">
        <f t="shared" si="2"/>
        <v>38.945</v>
      </c>
      <c r="T7" s="56">
        <v>69.7</v>
      </c>
      <c r="U7" s="56">
        <v>88.24</v>
      </c>
      <c r="V7" s="56">
        <v>50</v>
      </c>
      <c r="W7" s="56">
        <v>75</v>
      </c>
      <c r="X7" s="56">
        <v>61.54</v>
      </c>
      <c r="Y7" s="60">
        <f t="shared" si="3"/>
        <v>68.27</v>
      </c>
      <c r="Z7" s="56">
        <v>47.5</v>
      </c>
      <c r="AA7" s="56">
        <v>86.36</v>
      </c>
      <c r="AB7" s="56">
        <v>0</v>
      </c>
      <c r="AC7" s="56">
        <v>64.400000000000006</v>
      </c>
      <c r="AD7" s="56">
        <v>0</v>
      </c>
      <c r="AE7" s="60">
        <f t="shared" si="4"/>
        <v>32.200000000000003</v>
      </c>
      <c r="AF7" s="56">
        <v>42.5</v>
      </c>
      <c r="AG7" s="56">
        <v>80</v>
      </c>
      <c r="AH7" s="56">
        <v>20</v>
      </c>
      <c r="AI7" s="56">
        <v>51.06</v>
      </c>
      <c r="AJ7" s="56">
        <v>30.3</v>
      </c>
      <c r="AK7" s="60">
        <f t="shared" si="5"/>
        <v>40.68</v>
      </c>
      <c r="AL7" s="48">
        <f t="shared" si="6"/>
        <v>44.560833333333335</v>
      </c>
    </row>
    <row r="8" spans="1:38" ht="15.75" customHeight="1">
      <c r="A8" s="67" t="s">
        <v>107</v>
      </c>
      <c r="B8" s="56">
        <v>95.36</v>
      </c>
      <c r="C8" s="56">
        <v>96.15</v>
      </c>
      <c r="D8" s="56">
        <v>94.44</v>
      </c>
      <c r="E8" s="56">
        <v>95.69</v>
      </c>
      <c r="F8" s="56">
        <v>94.97</v>
      </c>
      <c r="G8" s="60">
        <f t="shared" si="0"/>
        <v>95.33</v>
      </c>
      <c r="H8" s="56">
        <v>78.12</v>
      </c>
      <c r="I8" s="56">
        <v>76.92</v>
      </c>
      <c r="J8" s="56">
        <v>78.94</v>
      </c>
      <c r="K8" s="56">
        <v>74.069999999999993</v>
      </c>
      <c r="L8" s="56">
        <v>81.08</v>
      </c>
      <c r="M8" s="60">
        <f t="shared" si="1"/>
        <v>77.574999999999989</v>
      </c>
      <c r="N8" s="56">
        <v>89.65</v>
      </c>
      <c r="O8" s="56">
        <v>100</v>
      </c>
      <c r="P8" s="56">
        <v>62.5</v>
      </c>
      <c r="Q8" s="56">
        <v>93.33</v>
      </c>
      <c r="R8" s="56">
        <v>76.92</v>
      </c>
      <c r="S8" s="60">
        <f t="shared" si="2"/>
        <v>85.125</v>
      </c>
      <c r="T8" s="56">
        <v>87.87</v>
      </c>
      <c r="U8" s="56">
        <v>100</v>
      </c>
      <c r="V8" s="56">
        <v>75</v>
      </c>
      <c r="W8" s="56">
        <v>89.47</v>
      </c>
      <c r="X8" s="56">
        <v>85.71</v>
      </c>
      <c r="Y8" s="60">
        <f t="shared" si="3"/>
        <v>87.59</v>
      </c>
      <c r="Z8" s="56">
        <v>92.5</v>
      </c>
      <c r="AA8" s="56">
        <v>95.45</v>
      </c>
      <c r="AB8" s="56">
        <v>88.88</v>
      </c>
      <c r="AC8" s="56">
        <v>93.33</v>
      </c>
      <c r="AD8" s="56">
        <v>91.42</v>
      </c>
      <c r="AE8" s="60">
        <f t="shared" si="4"/>
        <v>92.375</v>
      </c>
      <c r="AF8" s="56">
        <v>52.5</v>
      </c>
      <c r="AG8" s="56">
        <v>100</v>
      </c>
      <c r="AH8" s="56">
        <v>24</v>
      </c>
      <c r="AI8" s="56">
        <v>61.22</v>
      </c>
      <c r="AJ8" s="56">
        <v>38.700000000000003</v>
      </c>
      <c r="AK8" s="60">
        <f t="shared" si="5"/>
        <v>49.96</v>
      </c>
      <c r="AL8" s="48">
        <f t="shared" si="6"/>
        <v>81.325833333333335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57.6</v>
      </c>
      <c r="H9" s="55"/>
      <c r="I9" s="55"/>
      <c r="J9" s="55"/>
      <c r="K9" s="55"/>
      <c r="L9" s="55"/>
      <c r="M9" s="6">
        <f>AVERAGE(M5:M8)</f>
        <v>50.349999999999994</v>
      </c>
      <c r="N9" s="55"/>
      <c r="O9" s="55"/>
      <c r="P9" s="55"/>
      <c r="Q9" s="55"/>
      <c r="R9" s="55"/>
      <c r="S9" s="6">
        <f>AVERAGE(S5:S8)</f>
        <v>55.356666666666662</v>
      </c>
      <c r="T9" s="55"/>
      <c r="U9" s="55"/>
      <c r="V9" s="55"/>
      <c r="W9" s="55"/>
      <c r="X9" s="55"/>
      <c r="Y9" s="6">
        <f>AVERAGE(Y5:Y8)</f>
        <v>63.286666666666669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56.648333333333326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48.97</v>
      </c>
      <c r="C13" s="56">
        <v>100</v>
      </c>
      <c r="D13" s="56">
        <v>0</v>
      </c>
      <c r="E13" s="56">
        <v>65.739999999999995</v>
      </c>
      <c r="F13" s="56">
        <v>0</v>
      </c>
      <c r="G13" s="60">
        <f t="shared" ref="G13:G15" si="7">AVERAGE(E13,F13)</f>
        <v>32.869999999999997</v>
      </c>
      <c r="H13" s="56">
        <v>57.58</v>
      </c>
      <c r="I13" s="56">
        <v>100</v>
      </c>
      <c r="J13" s="56">
        <v>0</v>
      </c>
      <c r="K13" s="56">
        <v>73.08</v>
      </c>
      <c r="L13" s="56">
        <v>0</v>
      </c>
      <c r="M13" s="60">
        <f t="shared" ref="M13:M15" si="8">AVERAGE(K13,L13)</f>
        <v>36.54</v>
      </c>
      <c r="N13" s="56">
        <v>35.479999999999997</v>
      </c>
      <c r="O13" s="56">
        <v>100</v>
      </c>
      <c r="P13" s="56">
        <v>0</v>
      </c>
      <c r="Q13" s="56">
        <v>52.38</v>
      </c>
      <c r="R13" s="56">
        <v>0</v>
      </c>
      <c r="S13" s="60">
        <f t="shared" ref="S13:S15" si="9">AVERAGE(Q13,R13)</f>
        <v>26.19</v>
      </c>
      <c r="T13" s="100">
        <v>42.42</v>
      </c>
      <c r="U13" s="101">
        <v>100</v>
      </c>
      <c r="V13" s="101">
        <v>0</v>
      </c>
      <c r="W13" s="101">
        <v>59.57</v>
      </c>
      <c r="X13" s="101">
        <v>0</v>
      </c>
      <c r="Y13" s="60">
        <f>AVERAGE(W13,X13)</f>
        <v>29.785</v>
      </c>
      <c r="Z13" s="56">
        <v>42.5</v>
      </c>
      <c r="AA13" s="56">
        <v>100</v>
      </c>
      <c r="AB13" s="56">
        <v>0</v>
      </c>
      <c r="AC13" s="56">
        <v>59.65</v>
      </c>
      <c r="AD13" s="56">
        <v>0</v>
      </c>
      <c r="AE13" s="60">
        <f t="shared" ref="AE13:AE15" si="10">AVERAGE(AC13,AD13)</f>
        <v>29.824999999999999</v>
      </c>
      <c r="AF13" s="56">
        <v>50</v>
      </c>
      <c r="AG13" s="56">
        <v>100</v>
      </c>
      <c r="AH13" s="56">
        <v>0</v>
      </c>
      <c r="AI13" s="56">
        <v>66.67</v>
      </c>
      <c r="AJ13" s="56">
        <v>0</v>
      </c>
      <c r="AK13" s="60">
        <f t="shared" ref="AK13:AK15" si="11">AVERAGE(AI13,AJ13)</f>
        <v>33.335000000000001</v>
      </c>
      <c r="AL13" s="48">
        <f t="shared" ref="AL13:AL15" si="12">AVERAGE(G13,M13,S13,Y13,AE13,AK13)</f>
        <v>31.424166666666665</v>
      </c>
    </row>
    <row r="14" spans="1:38" ht="15.75" customHeight="1">
      <c r="A14" s="67" t="s">
        <v>106</v>
      </c>
      <c r="B14" s="56">
        <v>54.64</v>
      </c>
      <c r="C14" s="56">
        <v>95.79</v>
      </c>
      <c r="D14" s="56">
        <v>15.15</v>
      </c>
      <c r="E14" s="56">
        <v>67.41</v>
      </c>
      <c r="F14" s="56">
        <v>25.42</v>
      </c>
      <c r="G14" s="60">
        <f t="shared" si="7"/>
        <v>46.414999999999999</v>
      </c>
      <c r="H14" s="56">
        <v>39.39</v>
      </c>
      <c r="I14" s="56">
        <v>52.63</v>
      </c>
      <c r="J14" s="56">
        <v>21.43</v>
      </c>
      <c r="K14" s="56">
        <v>50</v>
      </c>
      <c r="L14" s="56">
        <v>23.08</v>
      </c>
      <c r="M14" s="60">
        <f t="shared" si="8"/>
        <v>36.54</v>
      </c>
      <c r="N14" s="56">
        <v>25.81</v>
      </c>
      <c r="O14" s="56">
        <v>54.55</v>
      </c>
      <c r="P14" s="56">
        <v>10</v>
      </c>
      <c r="Q14" s="56">
        <v>34.29</v>
      </c>
      <c r="R14" s="56">
        <v>14.81</v>
      </c>
      <c r="S14" s="60">
        <f t="shared" si="9"/>
        <v>24.55</v>
      </c>
      <c r="T14" s="100">
        <v>28.57</v>
      </c>
      <c r="U14" s="101">
        <v>30</v>
      </c>
      <c r="V14" s="101">
        <v>27.27</v>
      </c>
      <c r="W14" s="101">
        <v>28.57</v>
      </c>
      <c r="X14" s="101">
        <v>28.57</v>
      </c>
      <c r="Y14" s="60">
        <f>AVERAGE(W14:X14)</f>
        <v>28.57</v>
      </c>
      <c r="Z14" s="56">
        <v>35</v>
      </c>
      <c r="AA14" s="56">
        <v>76.47</v>
      </c>
      <c r="AB14" s="56">
        <v>4.34</v>
      </c>
      <c r="AC14" s="56">
        <v>50</v>
      </c>
      <c r="AD14" s="56">
        <v>7.14</v>
      </c>
      <c r="AE14" s="60">
        <f t="shared" si="10"/>
        <v>28.57</v>
      </c>
      <c r="AF14" s="56">
        <v>62.5</v>
      </c>
      <c r="AG14" s="56">
        <v>80</v>
      </c>
      <c r="AH14" s="56">
        <v>45</v>
      </c>
      <c r="AI14" s="56">
        <v>68.08</v>
      </c>
      <c r="AJ14" s="56">
        <v>54.54</v>
      </c>
      <c r="AK14" s="60">
        <f t="shared" si="11"/>
        <v>61.31</v>
      </c>
      <c r="AL14" s="48">
        <f t="shared" si="12"/>
        <v>37.659166666666664</v>
      </c>
    </row>
    <row r="15" spans="1:38" ht="15.75" customHeight="1">
      <c r="A15" s="67" t="s">
        <v>107</v>
      </c>
      <c r="B15" s="56">
        <v>90.72</v>
      </c>
      <c r="C15" s="56">
        <v>90.52</v>
      </c>
      <c r="D15" s="56">
        <v>90.9</v>
      </c>
      <c r="E15" s="56">
        <v>90.52</v>
      </c>
      <c r="F15" s="56">
        <v>90.9</v>
      </c>
      <c r="G15" s="60">
        <f t="shared" si="7"/>
        <v>90.710000000000008</v>
      </c>
      <c r="H15" s="56">
        <v>69.69</v>
      </c>
      <c r="I15" s="56">
        <v>100</v>
      </c>
      <c r="J15" s="56">
        <v>28.57</v>
      </c>
      <c r="K15" s="56">
        <v>79.16</v>
      </c>
      <c r="L15" s="56">
        <v>44.44</v>
      </c>
      <c r="M15" s="60">
        <f t="shared" si="8"/>
        <v>61.8</v>
      </c>
      <c r="N15" s="56">
        <v>32.25</v>
      </c>
      <c r="O15" s="56">
        <v>90.9</v>
      </c>
      <c r="P15" s="56">
        <v>0</v>
      </c>
      <c r="Q15" s="56">
        <v>48.78</v>
      </c>
      <c r="R15" s="56">
        <v>0</v>
      </c>
      <c r="S15" s="60">
        <f t="shared" si="9"/>
        <v>24.39</v>
      </c>
      <c r="T15" s="100">
        <v>42.42</v>
      </c>
      <c r="U15" s="101">
        <v>100</v>
      </c>
      <c r="V15" s="101">
        <v>0</v>
      </c>
      <c r="W15" s="101">
        <v>59.57</v>
      </c>
      <c r="X15" s="101">
        <v>0</v>
      </c>
      <c r="Y15" s="60">
        <f>AVERAGE(W15,X15)</f>
        <v>29.785</v>
      </c>
      <c r="Z15" s="56">
        <v>57.5</v>
      </c>
      <c r="AA15" s="56">
        <v>94.11</v>
      </c>
      <c r="AB15" s="56">
        <v>30.43</v>
      </c>
      <c r="AC15" s="56">
        <v>65.3</v>
      </c>
      <c r="AD15" s="56">
        <v>45.16</v>
      </c>
      <c r="AE15" s="60">
        <f t="shared" si="10"/>
        <v>55.23</v>
      </c>
      <c r="AF15" s="56">
        <v>80</v>
      </c>
      <c r="AG15" s="56">
        <v>100</v>
      </c>
      <c r="AH15" s="56">
        <v>60</v>
      </c>
      <c r="AI15" s="56">
        <v>83.33</v>
      </c>
      <c r="AJ15" s="56">
        <v>74.989999999999995</v>
      </c>
      <c r="AK15" s="60">
        <f t="shared" si="11"/>
        <v>79.16</v>
      </c>
      <c r="AL15" s="48">
        <f t="shared" si="12"/>
        <v>56.845833333333324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56.664999999999999</v>
      </c>
      <c r="H16" s="55"/>
      <c r="I16" s="55"/>
      <c r="J16" s="55"/>
      <c r="K16" s="55"/>
      <c r="L16" s="55"/>
      <c r="M16" s="6">
        <f>AVERAGE(M12:M15)</f>
        <v>44.96</v>
      </c>
      <c r="N16" s="55"/>
      <c r="O16" s="55"/>
      <c r="P16" s="55"/>
      <c r="Q16" s="55"/>
      <c r="R16" s="55"/>
      <c r="S16" s="6">
        <f>AVERAGE(S12:S15)</f>
        <v>25.043333333333333</v>
      </c>
      <c r="T16" s="51"/>
      <c r="U16" s="49"/>
      <c r="V16" s="49"/>
      <c r="W16" s="49"/>
      <c r="X16" s="49"/>
      <c r="Y16" s="94">
        <f>AVERAGE(Y12:Y15)</f>
        <v>29.38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41.976388888888884</v>
      </c>
    </row>
    <row r="17" spans="1:38" ht="15.75" customHeight="1">
      <c r="A17" s="65" t="s">
        <v>4</v>
      </c>
      <c r="B17" s="46"/>
      <c r="C17" s="46"/>
      <c r="D17" s="46"/>
      <c r="E17" s="4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53.33</v>
      </c>
      <c r="C20" s="56">
        <v>99.05</v>
      </c>
      <c r="D20" s="56">
        <v>0</v>
      </c>
      <c r="E20" s="56">
        <v>69.569999999999993</v>
      </c>
      <c r="F20" s="56">
        <v>0</v>
      </c>
      <c r="G20" s="60">
        <f t="shared" ref="G20:G22" si="13">AVERAGE(E20,F20)</f>
        <v>34.784999999999997</v>
      </c>
      <c r="H20" s="56">
        <v>42.42</v>
      </c>
      <c r="I20" s="56">
        <v>93.33</v>
      </c>
      <c r="J20" s="56">
        <v>0</v>
      </c>
      <c r="K20" s="56">
        <v>59.57</v>
      </c>
      <c r="L20" s="56">
        <v>0</v>
      </c>
      <c r="M20" s="60">
        <f t="shared" ref="M20:M22" si="14">AVERAGE(K20,L20)</f>
        <v>29.785</v>
      </c>
      <c r="N20" s="56">
        <v>42.42</v>
      </c>
      <c r="O20" s="56">
        <v>100</v>
      </c>
      <c r="P20" s="56">
        <v>0</v>
      </c>
      <c r="Q20" s="56">
        <v>59.57</v>
      </c>
      <c r="R20" s="56">
        <v>0</v>
      </c>
      <c r="S20" s="60">
        <f t="shared" ref="S20:S22" si="15">AVERAGE(Q20,R20)</f>
        <v>29.785</v>
      </c>
      <c r="T20" s="100">
        <v>60.61</v>
      </c>
      <c r="U20" s="101">
        <v>100</v>
      </c>
      <c r="V20" s="101">
        <v>0</v>
      </c>
      <c r="W20" s="101">
        <v>75.47</v>
      </c>
      <c r="X20" s="101">
        <v>0</v>
      </c>
      <c r="Y20" s="60">
        <f t="shared" ref="Y20:Y22" si="16">AVERAGE(W20,X20)</f>
        <v>37.734999999999999</v>
      </c>
      <c r="Z20" s="56">
        <v>52.5</v>
      </c>
      <c r="AA20" s="56">
        <v>100</v>
      </c>
      <c r="AB20" s="56">
        <v>0</v>
      </c>
      <c r="AC20" s="56">
        <v>68.849999999999994</v>
      </c>
      <c r="AD20" s="56">
        <v>0</v>
      </c>
      <c r="AE20" s="60">
        <f t="shared" ref="AE20:AE22" si="17">AVERAGE(AC20,AD20)</f>
        <v>34.424999999999997</v>
      </c>
      <c r="AF20" s="56">
        <v>51.28</v>
      </c>
      <c r="AG20" s="56">
        <v>100</v>
      </c>
      <c r="AH20" s="56">
        <v>0</v>
      </c>
      <c r="AI20" s="56">
        <v>67.8</v>
      </c>
      <c r="AJ20" s="56">
        <v>0</v>
      </c>
      <c r="AK20" s="60">
        <f t="shared" ref="AK20:AK22" si="18">AVERAGE(AI20,AJ20)</f>
        <v>33.9</v>
      </c>
      <c r="AL20" s="48">
        <f t="shared" ref="AL20:AL22" si="19">AVERAGE(G20,M20,S20,Y20,AE20,AK20)</f>
        <v>33.402499999999996</v>
      </c>
    </row>
    <row r="21" spans="1:38" ht="15.75" customHeight="1">
      <c r="A21" s="67" t="s">
        <v>106</v>
      </c>
      <c r="B21" s="56">
        <v>54.87</v>
      </c>
      <c r="C21" s="56">
        <v>92.38</v>
      </c>
      <c r="D21" s="56">
        <v>11.11</v>
      </c>
      <c r="E21" s="56">
        <v>68.790000000000006</v>
      </c>
      <c r="F21" s="56">
        <v>18.52</v>
      </c>
      <c r="G21" s="60">
        <f t="shared" si="13"/>
        <v>43.655000000000001</v>
      </c>
      <c r="H21" s="56">
        <v>45.45</v>
      </c>
      <c r="I21" s="56">
        <v>86.67</v>
      </c>
      <c r="J21" s="56">
        <v>11.11</v>
      </c>
      <c r="K21" s="56">
        <v>59.09</v>
      </c>
      <c r="L21" s="56">
        <v>18.18</v>
      </c>
      <c r="M21" s="60">
        <f t="shared" si="14"/>
        <v>38.635000000000005</v>
      </c>
      <c r="N21" s="56">
        <v>54.55</v>
      </c>
      <c r="O21" s="56">
        <v>85.71</v>
      </c>
      <c r="P21" s="56">
        <v>31.58</v>
      </c>
      <c r="Q21" s="56">
        <v>61.54</v>
      </c>
      <c r="R21" s="56">
        <v>44.44</v>
      </c>
      <c r="S21" s="60">
        <f t="shared" si="15"/>
        <v>52.989999999999995</v>
      </c>
      <c r="T21" s="100">
        <v>84.85</v>
      </c>
      <c r="U21" s="101">
        <v>100</v>
      </c>
      <c r="V21" s="101">
        <v>61.54</v>
      </c>
      <c r="W21" s="101">
        <v>88.89</v>
      </c>
      <c r="X21" s="101">
        <v>76.19</v>
      </c>
      <c r="Y21" s="60">
        <f t="shared" si="16"/>
        <v>82.539999999999992</v>
      </c>
      <c r="Z21" s="56">
        <v>47.5</v>
      </c>
      <c r="AA21" s="56">
        <v>85.71</v>
      </c>
      <c r="AB21" s="56">
        <v>5.26</v>
      </c>
      <c r="AC21" s="56">
        <v>63.15</v>
      </c>
      <c r="AD21" s="56">
        <v>8.69</v>
      </c>
      <c r="AE21" s="60">
        <f t="shared" si="17"/>
        <v>35.92</v>
      </c>
      <c r="AF21" s="56">
        <v>30.76</v>
      </c>
      <c r="AG21" s="56">
        <v>45</v>
      </c>
      <c r="AH21" s="56">
        <v>15.78</v>
      </c>
      <c r="AI21" s="56">
        <v>39.99</v>
      </c>
      <c r="AJ21" s="56">
        <v>18.18</v>
      </c>
      <c r="AK21" s="60">
        <f t="shared" si="18"/>
        <v>29.085000000000001</v>
      </c>
      <c r="AL21" s="48">
        <f t="shared" si="19"/>
        <v>47.137499999999996</v>
      </c>
    </row>
    <row r="22" spans="1:38" ht="15.75" customHeight="1">
      <c r="A22" s="67" t="s">
        <v>107</v>
      </c>
      <c r="B22" s="56">
        <v>95.89</v>
      </c>
      <c r="C22" s="56">
        <v>95.23</v>
      </c>
      <c r="D22" s="56">
        <v>96.66</v>
      </c>
      <c r="E22" s="56">
        <v>96.15</v>
      </c>
      <c r="F22" s="56">
        <v>95.6</v>
      </c>
      <c r="G22" s="60">
        <f t="shared" si="13"/>
        <v>95.875</v>
      </c>
      <c r="H22" s="56">
        <v>48.48</v>
      </c>
      <c r="I22" s="56">
        <v>100</v>
      </c>
      <c r="J22" s="56">
        <v>5.55</v>
      </c>
      <c r="K22" s="56">
        <v>63.82</v>
      </c>
      <c r="L22" s="56">
        <v>10.52</v>
      </c>
      <c r="M22" s="60">
        <f t="shared" si="14"/>
        <v>37.17</v>
      </c>
      <c r="N22" s="56">
        <v>93.93</v>
      </c>
      <c r="O22" s="56">
        <v>100</v>
      </c>
      <c r="P22" s="56">
        <v>89.47</v>
      </c>
      <c r="Q22" s="56">
        <v>93.33</v>
      </c>
      <c r="R22" s="56">
        <v>94.44</v>
      </c>
      <c r="S22" s="60">
        <f t="shared" si="15"/>
        <v>93.884999999999991</v>
      </c>
      <c r="T22" s="100">
        <v>96.96</v>
      </c>
      <c r="U22" s="101">
        <v>100</v>
      </c>
      <c r="V22" s="101">
        <v>92.3</v>
      </c>
      <c r="W22" s="120">
        <v>97.56</v>
      </c>
      <c r="X22" s="101">
        <v>96</v>
      </c>
      <c r="Y22" s="60">
        <f t="shared" si="16"/>
        <v>96.78</v>
      </c>
      <c r="Z22" s="56">
        <v>65</v>
      </c>
      <c r="AA22" s="56">
        <v>100</v>
      </c>
      <c r="AB22" s="56">
        <v>26.31</v>
      </c>
      <c r="AC22" s="56">
        <v>74.989999999999995</v>
      </c>
      <c r="AD22" s="56">
        <v>41.66</v>
      </c>
      <c r="AE22" s="60">
        <f t="shared" si="17"/>
        <v>58.324999999999996</v>
      </c>
      <c r="AF22" s="56">
        <v>87.17</v>
      </c>
      <c r="AG22" s="56">
        <v>100</v>
      </c>
      <c r="AH22" s="56">
        <v>73.680000000000007</v>
      </c>
      <c r="AI22" s="54">
        <v>88.88</v>
      </c>
      <c r="AJ22" s="56">
        <v>84.84</v>
      </c>
      <c r="AK22" s="60">
        <f t="shared" si="18"/>
        <v>86.86</v>
      </c>
      <c r="AL22" s="48">
        <f t="shared" si="19"/>
        <v>78.149166666666673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58.104999999999997</v>
      </c>
      <c r="H23" s="67"/>
      <c r="I23" s="67"/>
      <c r="J23" s="67"/>
      <c r="K23" s="55"/>
      <c r="L23" s="55"/>
      <c r="M23" s="6">
        <f>AVERAGE(M19:M22)</f>
        <v>35.196666666666665</v>
      </c>
      <c r="N23" s="67"/>
      <c r="O23" s="67"/>
      <c r="P23" s="67"/>
      <c r="Q23" s="55"/>
      <c r="R23" s="55"/>
      <c r="S23" s="6">
        <f>AVERAGE(S19:S22)</f>
        <v>58.886666666666656</v>
      </c>
      <c r="T23" s="68"/>
      <c r="U23" s="106"/>
      <c r="V23" s="106"/>
      <c r="W23" s="49"/>
      <c r="X23" s="49"/>
      <c r="Y23" s="94">
        <f>AVERAGE(Y19:Y22)</f>
        <v>72.351666666666674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52.896388888888886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37.5</v>
      </c>
      <c r="I27" s="56">
        <v>92.31</v>
      </c>
      <c r="J27" s="56">
        <v>0</v>
      </c>
      <c r="K27" s="56">
        <v>54.55</v>
      </c>
      <c r="L27" s="56">
        <v>0</v>
      </c>
      <c r="M27" s="60">
        <f>AVERAGE(K27,L27)</f>
        <v>27.274999999999999</v>
      </c>
      <c r="N27" s="56">
        <v>68.97</v>
      </c>
      <c r="O27" s="56">
        <v>95.24</v>
      </c>
      <c r="P27" s="56">
        <v>0</v>
      </c>
      <c r="Q27" s="56">
        <v>81.63</v>
      </c>
      <c r="R27" s="56">
        <v>0</v>
      </c>
      <c r="S27" s="60">
        <f t="shared" ref="S27:S28" si="20">AVERAGE(Q27,R27)</f>
        <v>40.814999999999998</v>
      </c>
      <c r="T27" s="100">
        <v>45.45</v>
      </c>
      <c r="U27" s="101">
        <v>88.24</v>
      </c>
      <c r="V27" s="101">
        <v>0</v>
      </c>
      <c r="W27" s="101">
        <v>62.5</v>
      </c>
      <c r="X27" s="101">
        <v>0</v>
      </c>
      <c r="Y27" s="60">
        <f t="shared" ref="Y27:Y29" si="21">AVERAGE(W27,X27)</f>
        <v>31.25</v>
      </c>
      <c r="Z27" s="56">
        <v>52.5</v>
      </c>
      <c r="AA27" s="56">
        <v>90.9</v>
      </c>
      <c r="AB27" s="56">
        <v>5.55</v>
      </c>
      <c r="AC27" s="56">
        <v>67.790000000000006</v>
      </c>
      <c r="AD27" s="56">
        <v>9.52</v>
      </c>
      <c r="AE27" s="60">
        <f t="shared" ref="AE27:AE30" si="22">AVERAGE(AC27,AD27)</f>
        <v>38.655000000000001</v>
      </c>
      <c r="AF27" s="56">
        <v>37.5</v>
      </c>
      <c r="AG27" s="56">
        <v>100</v>
      </c>
      <c r="AH27" s="56">
        <v>0</v>
      </c>
      <c r="AI27" s="56">
        <v>54.54</v>
      </c>
      <c r="AJ27" s="56">
        <v>0</v>
      </c>
      <c r="AK27" s="60">
        <f t="shared" ref="AK27:AK31" si="23">AVERAGE(AI27,AJ27)</f>
        <v>27.27</v>
      </c>
      <c r="AL27" s="48">
        <f t="shared" ref="AL27:AL32" si="24">AVERAGE(G27,M27,S27,Y27,AE27,AK27)</f>
        <v>33.053000000000004</v>
      </c>
    </row>
    <row r="28" spans="1:38" ht="15.75" customHeight="1">
      <c r="A28" s="67" t="s">
        <v>54</v>
      </c>
      <c r="B28" s="56">
        <v>48.21</v>
      </c>
      <c r="C28" s="56">
        <v>84.76</v>
      </c>
      <c r="D28" s="56">
        <v>5.56</v>
      </c>
      <c r="E28" s="56">
        <v>63.8</v>
      </c>
      <c r="F28" s="56">
        <v>9.01</v>
      </c>
      <c r="G28" s="60">
        <f t="shared" ref="G28:G32" si="25">AVERAGE(E28,F28)</f>
        <v>36.405000000000001</v>
      </c>
      <c r="H28" s="98"/>
      <c r="I28" s="98"/>
      <c r="J28" s="98"/>
      <c r="K28" s="98"/>
      <c r="L28" s="98"/>
      <c r="M28" s="99"/>
      <c r="N28" s="56">
        <v>58.62</v>
      </c>
      <c r="O28" s="56">
        <v>76.19</v>
      </c>
      <c r="P28" s="56">
        <v>12.5</v>
      </c>
      <c r="Q28" s="56">
        <v>72.73</v>
      </c>
      <c r="R28" s="56">
        <v>14.29</v>
      </c>
      <c r="S28" s="60">
        <f t="shared" si="20"/>
        <v>43.510000000000005</v>
      </c>
      <c r="T28" s="100">
        <v>54.55</v>
      </c>
      <c r="U28" s="101">
        <v>88.24</v>
      </c>
      <c r="V28" s="101">
        <v>18.75</v>
      </c>
      <c r="W28" s="101">
        <v>66.67</v>
      </c>
      <c r="X28" s="101">
        <v>28.57</v>
      </c>
      <c r="Y28" s="60">
        <f t="shared" si="21"/>
        <v>47.620000000000005</v>
      </c>
      <c r="Z28" s="56">
        <v>30</v>
      </c>
      <c r="AA28" s="56">
        <v>54.54</v>
      </c>
      <c r="AB28" s="56">
        <v>0</v>
      </c>
      <c r="AC28" s="56">
        <v>46.15</v>
      </c>
      <c r="AD28" s="56">
        <v>0</v>
      </c>
      <c r="AE28" s="60">
        <f t="shared" si="22"/>
        <v>23.074999999999999</v>
      </c>
      <c r="AF28" s="56">
        <v>25</v>
      </c>
      <c r="AG28" s="56">
        <v>66.66</v>
      </c>
      <c r="AH28" s="56">
        <v>0</v>
      </c>
      <c r="AI28" s="56">
        <v>40</v>
      </c>
      <c r="AJ28" s="56">
        <v>0</v>
      </c>
      <c r="AK28" s="60">
        <f t="shared" si="23"/>
        <v>20</v>
      </c>
      <c r="AL28" s="48">
        <f t="shared" si="24"/>
        <v>34.122</v>
      </c>
    </row>
    <row r="29" spans="1:38" ht="15.75" customHeight="1">
      <c r="A29" s="67" t="s">
        <v>55</v>
      </c>
      <c r="B29" s="56">
        <v>54.36</v>
      </c>
      <c r="C29" s="56">
        <v>83.81</v>
      </c>
      <c r="D29" s="56">
        <v>20</v>
      </c>
      <c r="E29" s="56">
        <v>66.42</v>
      </c>
      <c r="F29" s="56">
        <v>28.8</v>
      </c>
      <c r="G29" s="60">
        <f t="shared" si="25"/>
        <v>47.61</v>
      </c>
      <c r="H29" s="56">
        <v>40.619999999999997</v>
      </c>
      <c r="I29" s="56">
        <v>69.23</v>
      </c>
      <c r="J29" s="56">
        <v>21.05</v>
      </c>
      <c r="K29" s="56">
        <v>48.65</v>
      </c>
      <c r="L29" s="56">
        <v>29.63</v>
      </c>
      <c r="M29" s="60">
        <f t="shared" ref="M29:M32" si="26">AVERAGE(K29,L29)</f>
        <v>39.14</v>
      </c>
      <c r="N29" s="98"/>
      <c r="O29" s="98"/>
      <c r="P29" s="98"/>
      <c r="Q29" s="98"/>
      <c r="R29" s="98"/>
      <c r="S29" s="99"/>
      <c r="T29" s="100">
        <v>60.61</v>
      </c>
      <c r="U29" s="101">
        <v>88.24</v>
      </c>
      <c r="V29" s="101">
        <v>31.25</v>
      </c>
      <c r="W29" s="101">
        <v>69.77</v>
      </c>
      <c r="X29" s="101">
        <v>43.48</v>
      </c>
      <c r="Y29" s="60">
        <f t="shared" si="21"/>
        <v>56.625</v>
      </c>
      <c r="Z29" s="56">
        <v>47.5</v>
      </c>
      <c r="AA29" s="56">
        <v>86.36</v>
      </c>
      <c r="AB29" s="56">
        <v>0</v>
      </c>
      <c r="AC29" s="56">
        <v>64.400000000000006</v>
      </c>
      <c r="AD29" s="56">
        <v>0</v>
      </c>
      <c r="AE29" s="60">
        <f t="shared" si="22"/>
        <v>32.200000000000003</v>
      </c>
      <c r="AF29" s="56">
        <v>42.5</v>
      </c>
      <c r="AG29" s="56">
        <v>100</v>
      </c>
      <c r="AH29" s="56">
        <v>8</v>
      </c>
      <c r="AI29" s="56">
        <v>56.6</v>
      </c>
      <c r="AJ29" s="56">
        <v>14.81</v>
      </c>
      <c r="AK29" s="60">
        <f t="shared" si="23"/>
        <v>35.704999999999998</v>
      </c>
      <c r="AL29" s="48">
        <f t="shared" si="24"/>
        <v>42.255999999999993</v>
      </c>
    </row>
    <row r="30" spans="1:38" ht="15.75" customHeight="1">
      <c r="A30" s="67" t="s">
        <v>56</v>
      </c>
      <c r="B30" s="56">
        <v>50.77</v>
      </c>
      <c r="C30" s="56">
        <v>55.24</v>
      </c>
      <c r="D30" s="56">
        <v>45.56</v>
      </c>
      <c r="E30" s="56">
        <v>54.72</v>
      </c>
      <c r="F30" s="56">
        <v>46.07</v>
      </c>
      <c r="G30" s="60">
        <f t="shared" si="25"/>
        <v>50.394999999999996</v>
      </c>
      <c r="H30" s="56">
        <v>50</v>
      </c>
      <c r="I30" s="56">
        <v>38.46</v>
      </c>
      <c r="J30" s="56">
        <v>57.89</v>
      </c>
      <c r="K30" s="56">
        <v>38.46</v>
      </c>
      <c r="L30" s="56">
        <v>57.89</v>
      </c>
      <c r="M30" s="60">
        <f t="shared" si="26"/>
        <v>48.174999999999997</v>
      </c>
      <c r="N30" s="56">
        <v>27.59</v>
      </c>
      <c r="O30" s="56">
        <v>28.57</v>
      </c>
      <c r="P30" s="56">
        <v>25</v>
      </c>
      <c r="Q30" s="56">
        <v>36.36</v>
      </c>
      <c r="R30" s="56">
        <v>16</v>
      </c>
      <c r="S30" s="60">
        <f t="shared" ref="S30:S32" si="27">AVERAGE(Q30,R30)</f>
        <v>26.18</v>
      </c>
      <c r="T30" s="103"/>
      <c r="U30" s="104"/>
      <c r="V30" s="104"/>
      <c r="W30" s="104"/>
      <c r="X30" s="104"/>
      <c r="Y30" s="105"/>
      <c r="Z30" s="56">
        <v>50</v>
      </c>
      <c r="AA30" s="56">
        <v>68.180000000000007</v>
      </c>
      <c r="AB30" s="56">
        <v>27.77</v>
      </c>
      <c r="AC30" s="56">
        <v>60</v>
      </c>
      <c r="AD30" s="56">
        <v>33.33</v>
      </c>
      <c r="AE30" s="60">
        <f t="shared" si="22"/>
        <v>46.664999999999999</v>
      </c>
      <c r="AF30" s="56">
        <v>30</v>
      </c>
      <c r="AG30" s="56">
        <v>40</v>
      </c>
      <c r="AH30" s="56">
        <v>24</v>
      </c>
      <c r="AI30" s="56">
        <v>30</v>
      </c>
      <c r="AJ30" s="56">
        <v>30</v>
      </c>
      <c r="AK30" s="60">
        <f t="shared" si="23"/>
        <v>30</v>
      </c>
      <c r="AL30" s="48">
        <f t="shared" si="24"/>
        <v>40.283000000000001</v>
      </c>
    </row>
    <row r="31" spans="1:38" ht="15.75" customHeight="1">
      <c r="A31" s="67" t="s">
        <v>57</v>
      </c>
      <c r="B31" s="56">
        <v>54.35</v>
      </c>
      <c r="C31" s="56">
        <v>94.28</v>
      </c>
      <c r="D31" s="56">
        <v>7.77</v>
      </c>
      <c r="E31" s="56">
        <v>68.98</v>
      </c>
      <c r="F31" s="56">
        <v>13.59</v>
      </c>
      <c r="G31" s="60">
        <f t="shared" si="25"/>
        <v>41.285000000000004</v>
      </c>
      <c r="H31" s="56">
        <v>40.619999999999997</v>
      </c>
      <c r="I31" s="56">
        <v>92.3</v>
      </c>
      <c r="J31" s="56">
        <v>5.26</v>
      </c>
      <c r="K31" s="56">
        <v>55.81</v>
      </c>
      <c r="L31" s="56">
        <v>9.52</v>
      </c>
      <c r="M31" s="60">
        <f t="shared" si="26"/>
        <v>32.664999999999999</v>
      </c>
      <c r="N31" s="56">
        <v>58.62</v>
      </c>
      <c r="O31" s="56">
        <v>80.95</v>
      </c>
      <c r="P31" s="56">
        <v>0</v>
      </c>
      <c r="Q31" s="56">
        <v>73.91</v>
      </c>
      <c r="R31" s="56">
        <v>0</v>
      </c>
      <c r="S31" s="60">
        <f t="shared" si="27"/>
        <v>36.954999999999998</v>
      </c>
      <c r="T31" s="51">
        <v>48.48</v>
      </c>
      <c r="U31" s="49">
        <v>94.11</v>
      </c>
      <c r="V31" s="49">
        <v>0</v>
      </c>
      <c r="W31" s="49">
        <v>65.3</v>
      </c>
      <c r="X31" s="49">
        <v>0</v>
      </c>
      <c r="Y31" s="60">
        <f t="shared" ref="Y31:Y32" si="28">AVERAGE(W31,X31)</f>
        <v>32.65</v>
      </c>
      <c r="Z31" s="98"/>
      <c r="AA31" s="98"/>
      <c r="AB31" s="98"/>
      <c r="AC31" s="98"/>
      <c r="AD31" s="98"/>
      <c r="AE31" s="99"/>
      <c r="AF31" s="56">
        <v>48.48</v>
      </c>
      <c r="AG31" s="56">
        <v>94.11</v>
      </c>
      <c r="AH31" s="56">
        <v>0</v>
      </c>
      <c r="AI31" s="56">
        <v>65.3</v>
      </c>
      <c r="AJ31" s="56">
        <v>0</v>
      </c>
      <c r="AK31" s="60">
        <f t="shared" si="23"/>
        <v>32.65</v>
      </c>
      <c r="AL31" s="48">
        <f t="shared" si="24"/>
        <v>35.241</v>
      </c>
    </row>
    <row r="32" spans="1:38" ht="15.75" customHeight="1">
      <c r="A32" s="67" t="s">
        <v>58</v>
      </c>
      <c r="B32" s="56">
        <v>49.23</v>
      </c>
      <c r="C32" s="56">
        <v>63.8</v>
      </c>
      <c r="D32" s="56">
        <v>32.22</v>
      </c>
      <c r="E32" s="56">
        <v>57.51</v>
      </c>
      <c r="F32" s="56">
        <v>36.94</v>
      </c>
      <c r="G32" s="60">
        <f t="shared" si="25"/>
        <v>47.224999999999994</v>
      </c>
      <c r="H32" s="56">
        <v>43.75</v>
      </c>
      <c r="I32" s="56">
        <v>38.46</v>
      </c>
      <c r="J32" s="56">
        <v>47.36</v>
      </c>
      <c r="K32" s="56">
        <v>35.71</v>
      </c>
      <c r="L32" s="56">
        <v>50</v>
      </c>
      <c r="M32" s="60">
        <f t="shared" si="26"/>
        <v>42.855000000000004</v>
      </c>
      <c r="N32" s="56">
        <v>27.58</v>
      </c>
      <c r="O32" s="56">
        <v>0</v>
      </c>
      <c r="P32" s="56">
        <v>100</v>
      </c>
      <c r="Q32" s="56">
        <v>0</v>
      </c>
      <c r="R32" s="56">
        <v>43.24</v>
      </c>
      <c r="S32" s="60">
        <f t="shared" si="27"/>
        <v>21.62</v>
      </c>
      <c r="T32" s="51">
        <v>51.51</v>
      </c>
      <c r="U32" s="49">
        <v>76.47</v>
      </c>
      <c r="V32" s="49">
        <v>25</v>
      </c>
      <c r="W32" s="49">
        <v>61.9</v>
      </c>
      <c r="X32" s="49">
        <v>33.33</v>
      </c>
      <c r="Y32" s="60">
        <f t="shared" si="28"/>
        <v>47.614999999999995</v>
      </c>
      <c r="Z32" s="56">
        <v>40</v>
      </c>
      <c r="AA32" s="56">
        <v>63.63</v>
      </c>
      <c r="AB32" s="56">
        <v>11.11</v>
      </c>
      <c r="AC32" s="56">
        <v>53.84</v>
      </c>
      <c r="AD32" s="56">
        <v>14.28</v>
      </c>
      <c r="AE32" s="60">
        <f>AVERAGE(AC32,AD32)</f>
        <v>34.06</v>
      </c>
      <c r="AF32" s="98"/>
      <c r="AG32" s="98"/>
      <c r="AH32" s="98"/>
      <c r="AI32" s="98"/>
      <c r="AJ32" s="98"/>
      <c r="AK32" s="99"/>
      <c r="AL32" s="48">
        <f t="shared" si="24"/>
        <v>38.674999999999997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44.583999999999996</v>
      </c>
      <c r="H33" s="55"/>
      <c r="I33" s="55"/>
      <c r="J33" s="55"/>
      <c r="K33" s="55"/>
      <c r="L33" s="55"/>
      <c r="M33" s="6">
        <f>AVERAGE(M27:M32)</f>
        <v>38.022000000000006</v>
      </c>
      <c r="N33" s="55"/>
      <c r="O33" s="55"/>
      <c r="P33" s="55"/>
      <c r="Q33" s="55"/>
      <c r="R33" s="55"/>
      <c r="S33" s="6">
        <f>AVERAGE(S27:S32)</f>
        <v>33.815999999999995</v>
      </c>
      <c r="T33" s="51"/>
      <c r="U33" s="49"/>
      <c r="V33" s="49"/>
      <c r="W33" s="49"/>
      <c r="X33" s="49"/>
      <c r="Y33" s="6">
        <f>AVERAGE(Y27:Y32)</f>
        <v>43.152000000000001</v>
      </c>
      <c r="Z33" s="55"/>
      <c r="AA33" s="55"/>
      <c r="AB33" s="55"/>
      <c r="AC33" s="55"/>
      <c r="AD33" s="55"/>
      <c r="AE33" s="6">
        <f>AVERAGE(AE27:AE32)</f>
        <v>34.930999999999997</v>
      </c>
      <c r="AF33" s="55"/>
      <c r="AG33" s="55"/>
      <c r="AH33" s="55"/>
      <c r="AI33" s="55"/>
      <c r="AJ33" s="55"/>
      <c r="AK33" s="6">
        <f t="shared" ref="AK33:AL33" si="29">AVERAGE(AK27:AK32)</f>
        <v>29.125</v>
      </c>
      <c r="AL33" s="57">
        <f t="shared" si="29"/>
        <v>37.271666666666668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51.52</v>
      </c>
      <c r="I37" s="56">
        <v>84.21</v>
      </c>
      <c r="J37" s="56">
        <v>7.14</v>
      </c>
      <c r="K37" s="56">
        <v>66.67</v>
      </c>
      <c r="L37" s="56">
        <v>11.11</v>
      </c>
      <c r="M37" s="60">
        <f>AVERAGE(K37,L37)</f>
        <v>38.89</v>
      </c>
      <c r="N37" s="56">
        <v>38.71</v>
      </c>
      <c r="O37" s="56">
        <v>90.91</v>
      </c>
      <c r="P37" s="56">
        <v>10</v>
      </c>
      <c r="Q37" s="56">
        <v>51.28</v>
      </c>
      <c r="R37" s="56">
        <v>17.39</v>
      </c>
      <c r="S37" s="60">
        <f t="shared" ref="S37:S38" si="30">AVERAGE(Q37,R37)</f>
        <v>34.335000000000001</v>
      </c>
      <c r="T37" s="100">
        <v>36.36</v>
      </c>
      <c r="U37" s="101">
        <v>85.71</v>
      </c>
      <c r="V37" s="101">
        <v>0</v>
      </c>
      <c r="W37" s="101">
        <v>53.33</v>
      </c>
      <c r="X37" s="101">
        <v>0</v>
      </c>
      <c r="Y37" s="60">
        <f t="shared" ref="Y37:Y39" si="31">AVERAGE(W37,X37)</f>
        <v>26.664999999999999</v>
      </c>
      <c r="Z37" s="56">
        <v>40</v>
      </c>
      <c r="AA37" s="56">
        <v>88.222999999999999</v>
      </c>
      <c r="AB37" s="56">
        <v>4.34</v>
      </c>
      <c r="AC37" s="56">
        <v>55.55</v>
      </c>
      <c r="AD37" s="56">
        <v>7.69</v>
      </c>
      <c r="AE37" s="60">
        <f t="shared" ref="AE37:AE40" si="32">AVERAGE(AC37,AD37)</f>
        <v>31.619999999999997</v>
      </c>
      <c r="AF37" s="56">
        <v>50</v>
      </c>
      <c r="AG37" s="56">
        <v>100</v>
      </c>
      <c r="AH37" s="56">
        <v>0</v>
      </c>
      <c r="AI37" s="56">
        <v>66.66</v>
      </c>
      <c r="AJ37" s="56">
        <v>0</v>
      </c>
      <c r="AK37" s="60">
        <f t="shared" ref="AK37:AK41" si="33">AVERAGE(AI37,AJ37)</f>
        <v>33.33</v>
      </c>
      <c r="AL37" s="48">
        <f t="shared" ref="AL37:AL42" si="34">AVERAGE(G37,M37,S37,Y37,AE37,AK37)</f>
        <v>32.967999999999996</v>
      </c>
    </row>
    <row r="38" spans="1:38" ht="15.75" customHeight="1">
      <c r="A38" s="67" t="s">
        <v>65</v>
      </c>
      <c r="B38" s="56">
        <v>48.97</v>
      </c>
      <c r="C38" s="56">
        <v>85.26</v>
      </c>
      <c r="D38" s="56">
        <v>14.14</v>
      </c>
      <c r="E38" s="56">
        <v>62.07</v>
      </c>
      <c r="F38" s="56">
        <v>22.05</v>
      </c>
      <c r="G38" s="60">
        <f t="shared" ref="G38:G42" si="35">AVERAGE(E38,F38)</f>
        <v>42.06</v>
      </c>
      <c r="H38" s="98"/>
      <c r="I38" s="98"/>
      <c r="J38" s="98"/>
      <c r="K38" s="98"/>
      <c r="L38" s="98"/>
      <c r="M38" s="99"/>
      <c r="N38" s="56">
        <v>38.71</v>
      </c>
      <c r="O38" s="56">
        <v>100</v>
      </c>
      <c r="P38" s="56">
        <v>5</v>
      </c>
      <c r="Q38" s="56">
        <v>53.66</v>
      </c>
      <c r="R38" s="56">
        <v>9.52</v>
      </c>
      <c r="S38" s="60">
        <f t="shared" si="30"/>
        <v>31.589999999999996</v>
      </c>
      <c r="T38" s="100">
        <v>36.36</v>
      </c>
      <c r="U38" s="101">
        <v>78.569999999999993</v>
      </c>
      <c r="V38" s="101">
        <v>5.26</v>
      </c>
      <c r="W38" s="101">
        <v>51.16</v>
      </c>
      <c r="X38" s="101">
        <v>8.6999999999999993</v>
      </c>
      <c r="Y38" s="60">
        <f t="shared" si="31"/>
        <v>29.93</v>
      </c>
      <c r="Z38" s="56">
        <v>47.5</v>
      </c>
      <c r="AA38" s="56">
        <v>88.23</v>
      </c>
      <c r="AB38" s="56">
        <v>17.39</v>
      </c>
      <c r="AC38" s="56">
        <v>58.82</v>
      </c>
      <c r="AD38" s="56">
        <v>27.58</v>
      </c>
      <c r="AE38" s="60">
        <f t="shared" si="32"/>
        <v>43.2</v>
      </c>
      <c r="AF38" s="56">
        <v>45</v>
      </c>
      <c r="AG38" s="56">
        <v>85</v>
      </c>
      <c r="AH38" s="56">
        <v>5</v>
      </c>
      <c r="AI38" s="56">
        <v>60.71</v>
      </c>
      <c r="AJ38" s="56">
        <v>8.33</v>
      </c>
      <c r="AK38" s="60">
        <f t="shared" si="33"/>
        <v>34.520000000000003</v>
      </c>
      <c r="AL38" s="48">
        <f t="shared" si="34"/>
        <v>36.260000000000005</v>
      </c>
    </row>
    <row r="39" spans="1:38" ht="15.75" customHeight="1">
      <c r="A39" s="67" t="s">
        <v>66</v>
      </c>
      <c r="B39" s="56">
        <v>46.91</v>
      </c>
      <c r="C39" s="56">
        <v>86.32</v>
      </c>
      <c r="D39" s="56">
        <v>9.09</v>
      </c>
      <c r="E39" s="56">
        <v>61.42</v>
      </c>
      <c r="F39" s="56">
        <v>14.88</v>
      </c>
      <c r="G39" s="60">
        <f t="shared" si="35"/>
        <v>38.15</v>
      </c>
      <c r="H39" s="56">
        <v>36.36</v>
      </c>
      <c r="I39" s="56">
        <v>63.16</v>
      </c>
      <c r="J39" s="56">
        <v>0</v>
      </c>
      <c r="K39" s="49">
        <v>53.33</v>
      </c>
      <c r="L39" s="56">
        <v>0</v>
      </c>
      <c r="M39" s="60">
        <f t="shared" ref="M39:M42" si="36">AVERAGE(K39,L39)</f>
        <v>26.664999999999999</v>
      </c>
      <c r="N39" s="98"/>
      <c r="O39" s="98"/>
      <c r="P39" s="98"/>
      <c r="Q39" s="98"/>
      <c r="R39" s="98"/>
      <c r="S39" s="99"/>
      <c r="T39" s="100">
        <v>45.45</v>
      </c>
      <c r="U39" s="101">
        <v>100</v>
      </c>
      <c r="V39" s="101">
        <v>5.26</v>
      </c>
      <c r="W39" s="101">
        <v>60.87</v>
      </c>
      <c r="X39" s="101">
        <v>10</v>
      </c>
      <c r="Y39" s="60">
        <f t="shared" si="31"/>
        <v>35.435000000000002</v>
      </c>
      <c r="Z39" s="56">
        <v>35</v>
      </c>
      <c r="AA39" s="56">
        <v>82.35</v>
      </c>
      <c r="AB39" s="56">
        <v>0</v>
      </c>
      <c r="AC39" s="56">
        <v>51.85</v>
      </c>
      <c r="AD39" s="56">
        <v>0</v>
      </c>
      <c r="AE39" s="60">
        <f t="shared" si="32"/>
        <v>25.925000000000001</v>
      </c>
      <c r="AF39" s="56">
        <v>42.5</v>
      </c>
      <c r="AG39" s="56">
        <v>85</v>
      </c>
      <c r="AH39" s="56">
        <v>0</v>
      </c>
      <c r="AI39" s="56">
        <v>59.64</v>
      </c>
      <c r="AJ39" s="56">
        <v>0</v>
      </c>
      <c r="AK39" s="60">
        <f t="shared" si="33"/>
        <v>29.82</v>
      </c>
      <c r="AL39" s="48">
        <f t="shared" si="34"/>
        <v>31.199000000000002</v>
      </c>
    </row>
    <row r="40" spans="1:38" ht="15.75" customHeight="1">
      <c r="A40" s="67" t="s">
        <v>67</v>
      </c>
      <c r="B40" s="56">
        <v>48.45</v>
      </c>
      <c r="C40" s="56">
        <v>36.840000000000003</v>
      </c>
      <c r="D40" s="56">
        <v>59.6</v>
      </c>
      <c r="E40" s="56">
        <v>41.18</v>
      </c>
      <c r="F40" s="56">
        <v>54.13</v>
      </c>
      <c r="G40" s="60">
        <f t="shared" si="35"/>
        <v>47.655000000000001</v>
      </c>
      <c r="H40" s="56">
        <v>45.45</v>
      </c>
      <c r="I40" s="56">
        <v>21.05</v>
      </c>
      <c r="J40" s="56">
        <v>78.569999999999993</v>
      </c>
      <c r="K40" s="56">
        <v>30.77</v>
      </c>
      <c r="L40" s="56">
        <v>55</v>
      </c>
      <c r="M40" s="60">
        <f t="shared" si="36"/>
        <v>42.884999999999998</v>
      </c>
      <c r="N40" s="56">
        <v>35.479999999999997</v>
      </c>
      <c r="O40" s="56">
        <v>54.55</v>
      </c>
      <c r="P40" s="56">
        <v>25</v>
      </c>
      <c r="Q40" s="56">
        <v>37.5</v>
      </c>
      <c r="R40" s="56">
        <v>33.33</v>
      </c>
      <c r="S40" s="60">
        <f t="shared" ref="S40:S42" si="37">AVERAGE(Q40,R40)</f>
        <v>35.414999999999999</v>
      </c>
      <c r="T40" s="103"/>
      <c r="U40" s="104"/>
      <c r="V40" s="104"/>
      <c r="W40" s="104"/>
      <c r="X40" s="104"/>
      <c r="Y40" s="105"/>
      <c r="Z40" s="56">
        <v>50</v>
      </c>
      <c r="AA40" s="56">
        <v>64.7</v>
      </c>
      <c r="AB40" s="56">
        <v>39.130000000000003</v>
      </c>
      <c r="AC40" s="56">
        <v>52.38</v>
      </c>
      <c r="AD40" s="56">
        <v>47.36</v>
      </c>
      <c r="AE40" s="60">
        <f t="shared" si="32"/>
        <v>49.870000000000005</v>
      </c>
      <c r="AF40" s="56">
        <v>52.5</v>
      </c>
      <c r="AG40" s="56">
        <v>75</v>
      </c>
      <c r="AH40" s="56">
        <v>30</v>
      </c>
      <c r="AI40" s="56">
        <v>61.22</v>
      </c>
      <c r="AJ40" s="56">
        <v>38.700000000000003</v>
      </c>
      <c r="AK40" s="60">
        <f t="shared" si="33"/>
        <v>49.96</v>
      </c>
      <c r="AL40" s="48">
        <f t="shared" si="34"/>
        <v>45.156999999999996</v>
      </c>
    </row>
    <row r="41" spans="1:38" ht="15.75" customHeight="1">
      <c r="A41" s="67" t="s">
        <v>68</v>
      </c>
      <c r="B41" s="56">
        <v>47.42</v>
      </c>
      <c r="C41" s="56">
        <v>92.63</v>
      </c>
      <c r="D41" s="56">
        <v>4.04</v>
      </c>
      <c r="E41" s="56">
        <v>63.3</v>
      </c>
      <c r="F41" s="56">
        <v>7.27</v>
      </c>
      <c r="G41" s="60">
        <f t="shared" si="35"/>
        <v>35.284999999999997</v>
      </c>
      <c r="H41" s="56">
        <v>57.57</v>
      </c>
      <c r="I41" s="56">
        <v>89.47</v>
      </c>
      <c r="J41" s="56">
        <v>14.28</v>
      </c>
      <c r="K41" s="56">
        <v>70.83</v>
      </c>
      <c r="L41" s="56">
        <v>22.22</v>
      </c>
      <c r="M41" s="60">
        <f t="shared" si="36"/>
        <v>46.524999999999999</v>
      </c>
      <c r="N41" s="56">
        <v>38.700000000000003</v>
      </c>
      <c r="O41" s="56">
        <v>81.81</v>
      </c>
      <c r="P41" s="56">
        <v>15</v>
      </c>
      <c r="Q41" s="56">
        <v>48.64</v>
      </c>
      <c r="R41" s="56">
        <v>24</v>
      </c>
      <c r="S41" s="60">
        <f t="shared" si="37"/>
        <v>36.32</v>
      </c>
      <c r="T41" s="51">
        <v>51.51</v>
      </c>
      <c r="U41" s="49">
        <v>85.71</v>
      </c>
      <c r="V41" s="49">
        <v>26.31</v>
      </c>
      <c r="W41" s="49">
        <v>60</v>
      </c>
      <c r="X41" s="49">
        <v>38.46</v>
      </c>
      <c r="Y41" s="60">
        <f t="shared" ref="Y41:Y42" si="38">AVERAGE(W41,X41)</f>
        <v>49.230000000000004</v>
      </c>
      <c r="Z41" s="98"/>
      <c r="AA41" s="98"/>
      <c r="AB41" s="98"/>
      <c r="AC41" s="98"/>
      <c r="AD41" s="98"/>
      <c r="AE41" s="99"/>
      <c r="AF41" s="56">
        <v>55</v>
      </c>
      <c r="AG41" s="56">
        <v>85</v>
      </c>
      <c r="AH41" s="56">
        <v>25</v>
      </c>
      <c r="AI41" s="56">
        <v>65.38</v>
      </c>
      <c r="AJ41" s="56">
        <v>35.71</v>
      </c>
      <c r="AK41" s="60">
        <f t="shared" si="33"/>
        <v>50.545000000000002</v>
      </c>
      <c r="AL41" s="48">
        <f t="shared" si="34"/>
        <v>43.581000000000003</v>
      </c>
    </row>
    <row r="42" spans="1:38" ht="15.75" customHeight="1">
      <c r="A42" s="67" t="s">
        <v>69</v>
      </c>
      <c r="B42" s="56">
        <v>44.32</v>
      </c>
      <c r="C42" s="56">
        <v>70.52</v>
      </c>
      <c r="D42" s="56">
        <v>19.190000000000001</v>
      </c>
      <c r="E42" s="56">
        <v>55.37</v>
      </c>
      <c r="F42" s="56">
        <v>26.02</v>
      </c>
      <c r="G42" s="60">
        <f t="shared" si="35"/>
        <v>40.695</v>
      </c>
      <c r="H42" s="56">
        <v>54.54</v>
      </c>
      <c r="I42" s="56">
        <v>68.42</v>
      </c>
      <c r="J42" s="56">
        <v>35.71</v>
      </c>
      <c r="K42" s="56">
        <v>63.41</v>
      </c>
      <c r="L42" s="56">
        <v>40</v>
      </c>
      <c r="M42" s="60">
        <f t="shared" si="36"/>
        <v>51.704999999999998</v>
      </c>
      <c r="N42" s="56">
        <v>58.06</v>
      </c>
      <c r="O42" s="56">
        <v>72.72</v>
      </c>
      <c r="P42" s="56">
        <v>50</v>
      </c>
      <c r="Q42" s="56">
        <v>55.17</v>
      </c>
      <c r="R42" s="56">
        <v>60.6</v>
      </c>
      <c r="S42" s="60">
        <f t="shared" si="37"/>
        <v>57.885000000000005</v>
      </c>
      <c r="T42" s="51">
        <v>42.42</v>
      </c>
      <c r="U42" s="49">
        <v>92.85</v>
      </c>
      <c r="V42" s="49">
        <v>5.26</v>
      </c>
      <c r="W42" s="49">
        <v>57.77</v>
      </c>
      <c r="X42" s="49">
        <v>9.52</v>
      </c>
      <c r="Y42" s="60">
        <f t="shared" si="38"/>
        <v>33.645000000000003</v>
      </c>
      <c r="Z42" s="56">
        <v>37.5</v>
      </c>
      <c r="AA42" s="56">
        <v>47.05</v>
      </c>
      <c r="AB42" s="56">
        <v>30.43</v>
      </c>
      <c r="AC42" s="56">
        <v>39.020000000000003</v>
      </c>
      <c r="AD42" s="56">
        <v>35.89</v>
      </c>
      <c r="AE42" s="60">
        <f>AVERAGE(AC42,AD42)</f>
        <v>37.454999999999998</v>
      </c>
      <c r="AF42" s="98"/>
      <c r="AG42" s="98"/>
      <c r="AH42" s="98"/>
      <c r="AI42" s="98"/>
      <c r="AJ42" s="98"/>
      <c r="AK42" s="99"/>
      <c r="AL42" s="48">
        <f t="shared" si="34"/>
        <v>44.277000000000008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40.768999999999998</v>
      </c>
      <c r="H43" s="55"/>
      <c r="I43" s="55"/>
      <c r="J43" s="55"/>
      <c r="K43" s="55"/>
      <c r="L43" s="55"/>
      <c r="M43" s="6">
        <f>AVERAGE(M37:M42)</f>
        <v>41.334000000000003</v>
      </c>
      <c r="N43" s="55"/>
      <c r="O43" s="55"/>
      <c r="P43" s="55"/>
      <c r="Q43" s="55"/>
      <c r="R43" s="55"/>
      <c r="S43" s="6">
        <f>AVERAGE(S37:S42)</f>
        <v>39.109000000000002</v>
      </c>
      <c r="T43" s="51"/>
      <c r="U43" s="49"/>
      <c r="V43" s="49"/>
      <c r="W43" s="49"/>
      <c r="X43" s="49"/>
      <c r="Y43" s="6">
        <f>AVERAGE(Y37:Y42)</f>
        <v>34.981000000000002</v>
      </c>
      <c r="Z43" s="55"/>
      <c r="AA43" s="55"/>
      <c r="AB43" s="55"/>
      <c r="AC43" s="55"/>
      <c r="AD43" s="55"/>
      <c r="AE43" s="6">
        <f>AVERAGE(AE37:AE42)</f>
        <v>37.613999999999997</v>
      </c>
      <c r="AF43" s="55"/>
      <c r="AG43" s="55"/>
      <c r="AH43" s="55"/>
      <c r="AI43" s="55"/>
      <c r="AJ43" s="55"/>
      <c r="AK43" s="6">
        <f t="shared" ref="AK43:AL43" si="39">AVERAGE(AK37:AK42)</f>
        <v>39.635000000000005</v>
      </c>
      <c r="AL43" s="57">
        <f t="shared" si="39"/>
        <v>38.907000000000004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/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45.45</v>
      </c>
      <c r="I47" s="56">
        <v>86.67</v>
      </c>
      <c r="J47" s="56">
        <v>11.11</v>
      </c>
      <c r="K47" s="56">
        <v>59.09</v>
      </c>
      <c r="L47" s="56">
        <v>18.18</v>
      </c>
      <c r="M47" s="60">
        <f>AVERAGE(K47,L47)</f>
        <v>38.635000000000005</v>
      </c>
      <c r="N47" s="56">
        <v>45.45</v>
      </c>
      <c r="O47" s="56">
        <v>100</v>
      </c>
      <c r="P47" s="56">
        <v>5.26</v>
      </c>
      <c r="Q47" s="56">
        <v>60.87</v>
      </c>
      <c r="R47" s="56">
        <v>10</v>
      </c>
      <c r="S47" s="60">
        <f t="shared" ref="S47:S48" si="40">AVERAGE(Q47,R47)</f>
        <v>35.435000000000002</v>
      </c>
      <c r="T47" s="100">
        <v>57.58</v>
      </c>
      <c r="U47" s="101">
        <v>95</v>
      </c>
      <c r="V47" s="101">
        <v>0</v>
      </c>
      <c r="W47" s="101">
        <v>73.08</v>
      </c>
      <c r="X47" s="101">
        <v>0</v>
      </c>
      <c r="Y47" s="60">
        <f t="shared" ref="Y47:Y49" si="41">AVERAGE(W47,X47)</f>
        <v>36.54</v>
      </c>
      <c r="Z47" s="56">
        <v>55</v>
      </c>
      <c r="AA47" s="56">
        <v>95.23</v>
      </c>
      <c r="AB47" s="56">
        <v>10.52</v>
      </c>
      <c r="AC47" s="56">
        <v>68.959999999999994</v>
      </c>
      <c r="AD47" s="56">
        <v>18.18</v>
      </c>
      <c r="AE47" s="60">
        <f t="shared" ref="AE47:AE50" si="42">AVERAGE(AC47,AD47)</f>
        <v>43.569999999999993</v>
      </c>
      <c r="AF47" s="56">
        <v>53.84</v>
      </c>
      <c r="AG47" s="56">
        <v>100</v>
      </c>
      <c r="AH47" s="56">
        <v>5.26</v>
      </c>
      <c r="AI47" s="56">
        <v>68.959999999999994</v>
      </c>
      <c r="AJ47" s="56">
        <v>10</v>
      </c>
      <c r="AK47" s="60">
        <f t="shared" ref="AK47:AK51" si="43">AVERAGE(AI47,AJ47)</f>
        <v>39.479999999999997</v>
      </c>
      <c r="AL47" s="48">
        <f t="shared" ref="AL47:AL52" si="44">AVERAGE(G47,M47,S47,Y47,AE47,AK47)</f>
        <v>38.731999999999999</v>
      </c>
    </row>
    <row r="48" spans="1:38" ht="15.75" customHeight="1">
      <c r="A48" s="67" t="s">
        <v>71</v>
      </c>
      <c r="B48" s="56">
        <v>54.36</v>
      </c>
      <c r="C48" s="56">
        <v>91.43</v>
      </c>
      <c r="D48" s="56">
        <v>11.11</v>
      </c>
      <c r="E48" s="56">
        <v>68.33</v>
      </c>
      <c r="F48" s="56">
        <v>18.350000000000001</v>
      </c>
      <c r="G48" s="60">
        <f t="shared" ref="G48:G52" si="45">AVERAGE(E48,F48)</f>
        <v>43.34</v>
      </c>
      <c r="H48" s="98"/>
      <c r="I48" s="98"/>
      <c r="J48" s="98"/>
      <c r="K48" s="98"/>
      <c r="L48" s="98"/>
      <c r="M48" s="99"/>
      <c r="N48" s="56">
        <v>48.48</v>
      </c>
      <c r="O48" s="56">
        <v>100</v>
      </c>
      <c r="P48" s="56">
        <v>10.53</v>
      </c>
      <c r="Q48" s="56">
        <v>62.22</v>
      </c>
      <c r="R48" s="56">
        <v>19.05</v>
      </c>
      <c r="S48" s="60">
        <f t="shared" si="40"/>
        <v>40.634999999999998</v>
      </c>
      <c r="T48" s="100">
        <v>54.55</v>
      </c>
      <c r="U48" s="101">
        <v>90</v>
      </c>
      <c r="V48" s="101">
        <v>0</v>
      </c>
      <c r="W48" s="101">
        <v>70.59</v>
      </c>
      <c r="X48" s="101">
        <v>0</v>
      </c>
      <c r="Y48" s="60">
        <f t="shared" si="41"/>
        <v>35.295000000000002</v>
      </c>
      <c r="Z48" s="56">
        <v>52.5</v>
      </c>
      <c r="AA48" s="56">
        <v>90.47</v>
      </c>
      <c r="AB48" s="56">
        <v>10.52</v>
      </c>
      <c r="AC48" s="56">
        <v>66.66</v>
      </c>
      <c r="AD48" s="56">
        <v>17.39</v>
      </c>
      <c r="AE48" s="60">
        <f t="shared" si="42"/>
        <v>42.024999999999999</v>
      </c>
      <c r="AF48" s="56">
        <v>51.28</v>
      </c>
      <c r="AG48" s="56">
        <v>100</v>
      </c>
      <c r="AH48" s="56">
        <v>0</v>
      </c>
      <c r="AI48" s="56">
        <v>67.790000000000006</v>
      </c>
      <c r="AJ48" s="56">
        <v>0</v>
      </c>
      <c r="AK48" s="60">
        <f t="shared" si="43"/>
        <v>33.895000000000003</v>
      </c>
      <c r="AL48" s="48">
        <f t="shared" si="44"/>
        <v>39.037999999999997</v>
      </c>
    </row>
    <row r="49" spans="1:38" ht="15.75" customHeight="1">
      <c r="A49" s="67" t="s">
        <v>72</v>
      </c>
      <c r="B49" s="56">
        <v>49.74</v>
      </c>
      <c r="C49" s="56">
        <v>80.95</v>
      </c>
      <c r="D49" s="56">
        <v>13.33</v>
      </c>
      <c r="E49" s="56">
        <v>63.43</v>
      </c>
      <c r="F49" s="56">
        <v>19.670000000000002</v>
      </c>
      <c r="G49" s="60">
        <f t="shared" si="45"/>
        <v>41.55</v>
      </c>
      <c r="H49" s="56">
        <v>60.61</v>
      </c>
      <c r="I49" s="56">
        <v>73.33</v>
      </c>
      <c r="J49" s="56">
        <v>50</v>
      </c>
      <c r="K49" s="56">
        <v>62.86</v>
      </c>
      <c r="L49" s="56">
        <v>58.06</v>
      </c>
      <c r="M49" s="60">
        <f t="shared" ref="M49:M52" si="46">AVERAGE(K49,L49)</f>
        <v>60.46</v>
      </c>
      <c r="N49" s="98"/>
      <c r="O49" s="98"/>
      <c r="P49" s="98"/>
      <c r="Q49" s="98"/>
      <c r="R49" s="98"/>
      <c r="S49" s="99"/>
      <c r="T49" s="100">
        <v>63.64</v>
      </c>
      <c r="U49" s="101">
        <v>95</v>
      </c>
      <c r="V49" s="101">
        <v>15.38</v>
      </c>
      <c r="W49" s="101">
        <v>76</v>
      </c>
      <c r="X49" s="101">
        <v>25</v>
      </c>
      <c r="Y49" s="60">
        <f t="shared" si="41"/>
        <v>50.5</v>
      </c>
      <c r="Z49" s="56">
        <v>47.5</v>
      </c>
      <c r="AA49" s="56">
        <v>90.47</v>
      </c>
      <c r="AB49" s="56">
        <v>0</v>
      </c>
      <c r="AC49" s="56">
        <v>64.400000000000006</v>
      </c>
      <c r="AD49" s="56">
        <v>0</v>
      </c>
      <c r="AE49" s="60">
        <f t="shared" si="42"/>
        <v>32.200000000000003</v>
      </c>
      <c r="AF49" s="56">
        <v>41.02</v>
      </c>
      <c r="AG49" s="56">
        <v>75</v>
      </c>
      <c r="AH49" s="56">
        <v>5.26</v>
      </c>
      <c r="AI49" s="56">
        <v>56.6</v>
      </c>
      <c r="AJ49" s="56">
        <v>8</v>
      </c>
      <c r="AK49" s="60">
        <f t="shared" si="43"/>
        <v>32.299999999999997</v>
      </c>
      <c r="AL49" s="48">
        <f t="shared" si="44"/>
        <v>43.402000000000001</v>
      </c>
    </row>
    <row r="50" spans="1:38" ht="15.75" customHeight="1">
      <c r="A50" s="67" t="s">
        <v>73</v>
      </c>
      <c r="B50" s="56">
        <v>58.97</v>
      </c>
      <c r="C50" s="56">
        <v>52.38</v>
      </c>
      <c r="D50" s="56">
        <v>66.67</v>
      </c>
      <c r="E50" s="56">
        <v>57.89</v>
      </c>
      <c r="F50" s="56">
        <v>60</v>
      </c>
      <c r="G50" s="60">
        <f t="shared" si="45"/>
        <v>58.945</v>
      </c>
      <c r="H50" s="56">
        <v>54.55</v>
      </c>
      <c r="I50" s="56">
        <v>40</v>
      </c>
      <c r="J50" s="56">
        <v>66.67</v>
      </c>
      <c r="K50" s="56">
        <v>44.44</v>
      </c>
      <c r="L50" s="56">
        <v>61.54</v>
      </c>
      <c r="M50" s="60">
        <f t="shared" si="46"/>
        <v>52.989999999999995</v>
      </c>
      <c r="N50" s="56">
        <v>75.760000000000005</v>
      </c>
      <c r="O50" s="56">
        <v>71.430000000000007</v>
      </c>
      <c r="P50" s="56">
        <v>78.95</v>
      </c>
      <c r="Q50" s="56">
        <v>71.430000000000007</v>
      </c>
      <c r="R50" s="56">
        <v>78.95</v>
      </c>
      <c r="S50" s="60">
        <f t="shared" ref="S50:S52" si="47">AVERAGE(Q50,R50)</f>
        <v>75.19</v>
      </c>
      <c r="T50" s="103"/>
      <c r="U50" s="104"/>
      <c r="V50" s="104"/>
      <c r="W50" s="104"/>
      <c r="X50" s="104"/>
      <c r="Y50" s="105"/>
      <c r="Z50" s="56">
        <v>47.5</v>
      </c>
      <c r="AA50" s="56">
        <v>66.66</v>
      </c>
      <c r="AB50" s="56">
        <v>26.31</v>
      </c>
      <c r="AC50" s="56">
        <v>57.14</v>
      </c>
      <c r="AD50" s="56">
        <v>32.25</v>
      </c>
      <c r="AE50" s="60">
        <f t="shared" si="42"/>
        <v>44.695</v>
      </c>
      <c r="AF50" s="56">
        <v>33.33</v>
      </c>
      <c r="AG50" s="56">
        <v>45</v>
      </c>
      <c r="AH50" s="56">
        <v>21.05</v>
      </c>
      <c r="AI50" s="56">
        <v>40.9</v>
      </c>
      <c r="AJ50" s="56">
        <v>23.52</v>
      </c>
      <c r="AK50" s="60">
        <f t="shared" si="43"/>
        <v>32.21</v>
      </c>
      <c r="AL50" s="48">
        <f t="shared" si="44"/>
        <v>52.805999999999997</v>
      </c>
    </row>
    <row r="51" spans="1:38" ht="15.75" customHeight="1">
      <c r="A51" s="67" t="s">
        <v>74</v>
      </c>
      <c r="B51" s="56">
        <v>52.3</v>
      </c>
      <c r="C51" s="56">
        <v>93.28</v>
      </c>
      <c r="D51" s="56">
        <v>3.33</v>
      </c>
      <c r="E51" s="56">
        <v>68.040000000000006</v>
      </c>
      <c r="F51" s="56">
        <v>6.06</v>
      </c>
      <c r="G51" s="60">
        <f t="shared" si="45"/>
        <v>37.050000000000004</v>
      </c>
      <c r="H51" s="56">
        <v>45.45</v>
      </c>
      <c r="I51" s="56">
        <v>100</v>
      </c>
      <c r="J51" s="56">
        <v>0</v>
      </c>
      <c r="K51" s="56">
        <v>6.25</v>
      </c>
      <c r="L51" s="56">
        <v>0</v>
      </c>
      <c r="M51" s="60">
        <f t="shared" si="46"/>
        <v>3.125</v>
      </c>
      <c r="N51" s="56">
        <v>48.48</v>
      </c>
      <c r="O51" s="56">
        <v>100</v>
      </c>
      <c r="P51" s="56">
        <v>10.52</v>
      </c>
      <c r="Q51" s="56">
        <v>62.22</v>
      </c>
      <c r="R51" s="56">
        <v>19.04</v>
      </c>
      <c r="S51" s="60">
        <f t="shared" si="47"/>
        <v>40.629999999999995</v>
      </c>
      <c r="T51" s="51">
        <v>63.63</v>
      </c>
      <c r="U51" s="49">
        <v>90</v>
      </c>
      <c r="V51" s="49">
        <v>23.07</v>
      </c>
      <c r="W51" s="49">
        <v>75</v>
      </c>
      <c r="X51" s="49">
        <v>33.33</v>
      </c>
      <c r="Y51" s="60">
        <f t="shared" ref="Y51:Y52" si="48">AVERAGE(W51,X51)</f>
        <v>54.164999999999999</v>
      </c>
      <c r="Z51" s="98"/>
      <c r="AA51" s="98"/>
      <c r="AB51" s="98"/>
      <c r="AC51" s="98"/>
      <c r="AD51" s="98"/>
      <c r="AE51" s="99"/>
      <c r="AF51" s="56">
        <v>41.02</v>
      </c>
      <c r="AG51" s="56">
        <v>65</v>
      </c>
      <c r="AH51" s="56">
        <v>15.78</v>
      </c>
      <c r="AI51" s="56">
        <v>53.06</v>
      </c>
      <c r="AJ51" s="56">
        <v>20.68</v>
      </c>
      <c r="AK51" s="60">
        <f t="shared" si="43"/>
        <v>36.870000000000005</v>
      </c>
      <c r="AL51" s="48">
        <f t="shared" si="44"/>
        <v>34.368000000000002</v>
      </c>
    </row>
    <row r="52" spans="1:38" ht="15.75" customHeight="1">
      <c r="A52" s="67" t="s">
        <v>75</v>
      </c>
      <c r="B52" s="56">
        <v>57.43</v>
      </c>
      <c r="C52" s="56">
        <v>70.47</v>
      </c>
      <c r="D52" s="56">
        <v>42.22</v>
      </c>
      <c r="E52" s="56">
        <v>64.06</v>
      </c>
      <c r="F52" s="56">
        <v>47.79</v>
      </c>
      <c r="G52" s="60">
        <f t="shared" si="45"/>
        <v>55.924999999999997</v>
      </c>
      <c r="H52" s="56">
        <v>36.36</v>
      </c>
      <c r="I52" s="56">
        <v>40</v>
      </c>
      <c r="J52" s="56">
        <v>33.33</v>
      </c>
      <c r="K52" s="56">
        <v>36.36</v>
      </c>
      <c r="L52" s="56">
        <v>36.36</v>
      </c>
      <c r="M52" s="60">
        <f t="shared" si="46"/>
        <v>36.36</v>
      </c>
      <c r="N52" s="56">
        <v>54.54</v>
      </c>
      <c r="O52" s="56">
        <v>57.14</v>
      </c>
      <c r="P52" s="56">
        <v>52.63</v>
      </c>
      <c r="Q52" s="56">
        <v>51.61</v>
      </c>
      <c r="R52" s="56">
        <v>57.14</v>
      </c>
      <c r="S52" s="60">
        <f t="shared" si="47"/>
        <v>54.375</v>
      </c>
      <c r="T52" s="51">
        <v>54.54</v>
      </c>
      <c r="U52" s="49">
        <v>75</v>
      </c>
      <c r="V52" s="49">
        <v>23.07</v>
      </c>
      <c r="W52" s="49">
        <v>66.66</v>
      </c>
      <c r="X52" s="49">
        <v>28.57</v>
      </c>
      <c r="Y52" s="60">
        <f t="shared" si="48"/>
        <v>47.614999999999995</v>
      </c>
      <c r="Z52" s="56">
        <v>47.5</v>
      </c>
      <c r="AA52" s="56">
        <v>71.42</v>
      </c>
      <c r="AB52" s="56">
        <v>21.05</v>
      </c>
      <c r="AC52" s="56">
        <v>58.82</v>
      </c>
      <c r="AD52" s="56">
        <v>27.58</v>
      </c>
      <c r="AE52" s="60">
        <f>AVERAGE(AC52,AD52)</f>
        <v>43.2</v>
      </c>
      <c r="AF52" s="98"/>
      <c r="AG52" s="98"/>
      <c r="AH52" s="98"/>
      <c r="AI52" s="98"/>
      <c r="AJ52" s="98"/>
      <c r="AK52" s="99"/>
      <c r="AL52" s="48">
        <f t="shared" si="44"/>
        <v>47.49499999999999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AVERAGE(G47:G50)</f>
        <v>47.945</v>
      </c>
      <c r="H53" s="67"/>
      <c r="I53" s="67"/>
      <c r="J53" s="67"/>
      <c r="K53" s="55"/>
      <c r="L53" s="55"/>
      <c r="M53" s="6">
        <f>AVERAGE(M47:M50)</f>
        <v>50.694999999999993</v>
      </c>
      <c r="N53" s="67"/>
      <c r="O53" s="67"/>
      <c r="P53" s="67"/>
      <c r="Q53" s="55"/>
      <c r="R53" s="55"/>
      <c r="S53" s="6">
        <f>AVERAGE(S47:S50)</f>
        <v>50.419999999999995</v>
      </c>
      <c r="T53" s="68"/>
      <c r="U53" s="106"/>
      <c r="V53" s="106"/>
      <c r="W53" s="49"/>
      <c r="X53" s="49"/>
      <c r="Y53" s="94">
        <f>AVERAGE(Y47:Y50)</f>
        <v>40.778333333333336</v>
      </c>
      <c r="Z53" s="67"/>
      <c r="AA53" s="67"/>
      <c r="AB53" s="67"/>
      <c r="AC53" s="67"/>
      <c r="AD53" s="67"/>
      <c r="AE53" s="119"/>
      <c r="AF53" s="67"/>
      <c r="AG53" s="67"/>
      <c r="AH53" s="67"/>
      <c r="AI53" s="55"/>
      <c r="AJ53" s="55"/>
      <c r="AK53" s="6"/>
      <c r="AL53" s="57">
        <f>AVERAGE(AL47:AL52)</f>
        <v>42.640166666666666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88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84.37</v>
      </c>
      <c r="I58" s="56">
        <v>69.23</v>
      </c>
      <c r="J58" s="56">
        <v>94.73</v>
      </c>
      <c r="K58" s="56">
        <v>78.260000000000005</v>
      </c>
      <c r="L58" s="56">
        <v>87.8</v>
      </c>
      <c r="M58" s="60">
        <f>AVERAGE(K58,L58)</f>
        <v>83.03</v>
      </c>
      <c r="N58" s="56">
        <v>48.27</v>
      </c>
      <c r="O58" s="56">
        <v>42.85</v>
      </c>
      <c r="P58" s="56">
        <v>62.5</v>
      </c>
      <c r="Q58" s="56">
        <v>54.54</v>
      </c>
      <c r="R58" s="56">
        <v>40</v>
      </c>
      <c r="S58" s="60">
        <f t="shared" ref="S58:S59" si="49">AVERAGE(Q58,R58)</f>
        <v>47.269999999999996</v>
      </c>
      <c r="T58" s="100">
        <v>90.9</v>
      </c>
      <c r="U58" s="101">
        <v>100</v>
      </c>
      <c r="V58" s="101">
        <v>81.25</v>
      </c>
      <c r="W58" s="101">
        <v>91.89</v>
      </c>
      <c r="X58" s="101">
        <v>89.65</v>
      </c>
      <c r="Y58" s="60">
        <f t="shared" ref="Y58:Y60" si="50">AVERAGE(W58,X58)</f>
        <v>90.77000000000001</v>
      </c>
      <c r="Z58" s="56">
        <v>77.5</v>
      </c>
      <c r="AA58" s="56">
        <v>100</v>
      </c>
      <c r="AB58" s="56">
        <v>50</v>
      </c>
      <c r="AC58" s="56">
        <v>83.01</v>
      </c>
      <c r="AD58" s="56">
        <v>66.66</v>
      </c>
      <c r="AE58" s="60">
        <f t="shared" ref="AE58:AE61" si="51">AVERAGE(AC58,AD58)</f>
        <v>74.835000000000008</v>
      </c>
      <c r="AF58" s="56">
        <v>92.5</v>
      </c>
      <c r="AG58" s="56">
        <v>93.33</v>
      </c>
      <c r="AH58" s="56">
        <v>92</v>
      </c>
      <c r="AI58" s="56">
        <v>90.32</v>
      </c>
      <c r="AJ58" s="56">
        <v>93.87</v>
      </c>
      <c r="AK58" s="60">
        <f t="shared" ref="AK58:AK62" si="52">AVERAGE(AI58,AJ58)</f>
        <v>92.094999999999999</v>
      </c>
      <c r="AL58" s="48">
        <f t="shared" ref="AL58:AL63" si="53">AVERAGE(G58,M58,S58,Y58,AE58,AK58)</f>
        <v>77.599999999999994</v>
      </c>
    </row>
    <row r="59" spans="1:38" ht="15.75" customHeight="1">
      <c r="A59" s="67" t="s">
        <v>54</v>
      </c>
      <c r="B59" s="56">
        <v>51.28</v>
      </c>
      <c r="C59" s="56">
        <v>62.85</v>
      </c>
      <c r="D59" s="56">
        <v>37.770000000000003</v>
      </c>
      <c r="E59" s="56">
        <v>58.14</v>
      </c>
      <c r="F59" s="56">
        <v>41.71</v>
      </c>
      <c r="G59" s="60">
        <f t="shared" ref="G59:G63" si="54">AVERAGE(E59,F59)</f>
        <v>49.924999999999997</v>
      </c>
      <c r="H59" s="98"/>
      <c r="I59" s="98"/>
      <c r="J59" s="98"/>
      <c r="K59" s="98"/>
      <c r="L59" s="98"/>
      <c r="M59" s="99"/>
      <c r="N59" s="56">
        <v>44.82</v>
      </c>
      <c r="O59" s="56">
        <v>52.38</v>
      </c>
      <c r="P59" s="56">
        <v>25</v>
      </c>
      <c r="Q59" s="56">
        <v>57.89</v>
      </c>
      <c r="R59" s="56">
        <v>20</v>
      </c>
      <c r="S59" s="60">
        <f t="shared" si="49"/>
        <v>38.945</v>
      </c>
      <c r="T59" s="100">
        <v>63.63</v>
      </c>
      <c r="U59" s="101">
        <v>88.23</v>
      </c>
      <c r="V59" s="101">
        <v>37.5</v>
      </c>
      <c r="W59" s="101">
        <v>71.42</v>
      </c>
      <c r="X59" s="101">
        <v>50</v>
      </c>
      <c r="Y59" s="60">
        <f t="shared" si="50"/>
        <v>60.71</v>
      </c>
      <c r="Z59" s="56">
        <v>22.5</v>
      </c>
      <c r="AA59" s="56">
        <v>22.72</v>
      </c>
      <c r="AB59" s="56">
        <v>22.22</v>
      </c>
      <c r="AC59" s="56">
        <v>24.39</v>
      </c>
      <c r="AD59" s="56">
        <v>20.51</v>
      </c>
      <c r="AE59" s="60">
        <f t="shared" si="51"/>
        <v>22.450000000000003</v>
      </c>
      <c r="AF59" s="56">
        <v>42.5</v>
      </c>
      <c r="AG59" s="56">
        <v>80</v>
      </c>
      <c r="AH59" s="56">
        <v>20</v>
      </c>
      <c r="AI59" s="56">
        <v>51.06</v>
      </c>
      <c r="AJ59" s="56">
        <v>30.3</v>
      </c>
      <c r="AK59" s="60">
        <f t="shared" si="52"/>
        <v>40.68</v>
      </c>
      <c r="AL59" s="48">
        <f t="shared" si="53"/>
        <v>42.542000000000009</v>
      </c>
    </row>
    <row r="60" spans="1:38" ht="15.75" customHeight="1">
      <c r="A60" s="67" t="s">
        <v>55</v>
      </c>
      <c r="B60" s="56">
        <v>47.17</v>
      </c>
      <c r="C60" s="56">
        <v>25.71</v>
      </c>
      <c r="D60" s="56">
        <v>72.22</v>
      </c>
      <c r="E60" s="56">
        <v>34.39</v>
      </c>
      <c r="F60" s="56">
        <v>55.79</v>
      </c>
      <c r="G60" s="60">
        <f t="shared" si="54"/>
        <v>45.09</v>
      </c>
      <c r="H60" s="56">
        <v>43.75</v>
      </c>
      <c r="I60" s="56">
        <v>23.07</v>
      </c>
      <c r="J60" s="56">
        <v>57.89</v>
      </c>
      <c r="K60" s="56">
        <v>24.99</v>
      </c>
      <c r="L60" s="56">
        <v>55</v>
      </c>
      <c r="M60" s="60">
        <f t="shared" ref="M60:M63" si="55">AVERAGE(K60,L60)</f>
        <v>39.994999999999997</v>
      </c>
      <c r="N60" s="98"/>
      <c r="O60" s="98"/>
      <c r="P60" s="98"/>
      <c r="Q60" s="98"/>
      <c r="R60" s="98"/>
      <c r="S60" s="99"/>
      <c r="T60" s="100">
        <v>57.57</v>
      </c>
      <c r="U60" s="101">
        <v>35.29</v>
      </c>
      <c r="V60" s="101">
        <v>81.25</v>
      </c>
      <c r="W60" s="101">
        <v>46.15</v>
      </c>
      <c r="X60" s="101">
        <v>65</v>
      </c>
      <c r="Y60" s="60">
        <f t="shared" si="50"/>
        <v>55.575000000000003</v>
      </c>
      <c r="Z60" s="56">
        <v>45</v>
      </c>
      <c r="AA60" s="56">
        <v>22.72</v>
      </c>
      <c r="AB60" s="56">
        <v>72.22</v>
      </c>
      <c r="AC60" s="56">
        <v>31.25</v>
      </c>
      <c r="AD60" s="56">
        <v>54.16</v>
      </c>
      <c r="AE60" s="60">
        <f t="shared" si="51"/>
        <v>42.704999999999998</v>
      </c>
      <c r="AF60" s="56">
        <v>35</v>
      </c>
      <c r="AG60" s="56">
        <v>46.66</v>
      </c>
      <c r="AH60" s="56">
        <v>28</v>
      </c>
      <c r="AI60" s="56">
        <v>35</v>
      </c>
      <c r="AJ60" s="56">
        <v>35</v>
      </c>
      <c r="AK60" s="60">
        <f t="shared" si="52"/>
        <v>35</v>
      </c>
      <c r="AL60" s="48">
        <f t="shared" si="53"/>
        <v>43.673000000000002</v>
      </c>
    </row>
    <row r="61" spans="1:38" ht="13">
      <c r="A61" s="67" t="s">
        <v>56</v>
      </c>
      <c r="B61" s="56">
        <v>54.35</v>
      </c>
      <c r="C61" s="56">
        <v>59.04</v>
      </c>
      <c r="D61" s="56">
        <v>48.88</v>
      </c>
      <c r="E61" s="56">
        <v>58.21</v>
      </c>
      <c r="F61" s="56">
        <v>49.71</v>
      </c>
      <c r="G61" s="60">
        <f t="shared" si="54"/>
        <v>53.96</v>
      </c>
      <c r="H61" s="56">
        <v>65.62</v>
      </c>
      <c r="I61" s="56">
        <v>61.53</v>
      </c>
      <c r="J61" s="56">
        <v>68.42</v>
      </c>
      <c r="K61" s="56">
        <v>59.25</v>
      </c>
      <c r="L61" s="56">
        <v>70.27</v>
      </c>
      <c r="M61" s="60">
        <f t="shared" si="55"/>
        <v>64.759999999999991</v>
      </c>
      <c r="N61" s="56">
        <v>55.17</v>
      </c>
      <c r="O61" s="56">
        <v>47.61</v>
      </c>
      <c r="P61" s="56">
        <v>75</v>
      </c>
      <c r="Q61" s="56">
        <v>60.6</v>
      </c>
      <c r="R61" s="56">
        <v>48</v>
      </c>
      <c r="S61" s="60">
        <f t="shared" ref="S61:S63" si="56">AVERAGE(Q61,R61)</f>
        <v>54.3</v>
      </c>
      <c r="T61" s="103"/>
      <c r="U61" s="104"/>
      <c r="V61" s="104"/>
      <c r="W61" s="104"/>
      <c r="X61" s="104"/>
      <c r="Y61" s="105"/>
      <c r="Z61" s="56">
        <v>47.5</v>
      </c>
      <c r="AA61" s="56">
        <v>68.180000000000007</v>
      </c>
      <c r="AB61" s="56">
        <v>22.22</v>
      </c>
      <c r="AC61" s="56">
        <v>58.82</v>
      </c>
      <c r="AD61" s="56">
        <v>27.58</v>
      </c>
      <c r="AE61" s="60">
        <f t="shared" si="51"/>
        <v>43.2</v>
      </c>
      <c r="AF61" s="56">
        <v>27.5</v>
      </c>
      <c r="AG61" s="56">
        <v>66.66</v>
      </c>
      <c r="AH61" s="56">
        <v>4</v>
      </c>
      <c r="AI61" s="56">
        <v>40.81</v>
      </c>
      <c r="AJ61" s="56">
        <v>6.45</v>
      </c>
      <c r="AK61" s="60">
        <f t="shared" si="52"/>
        <v>23.630000000000003</v>
      </c>
      <c r="AL61" s="48">
        <f t="shared" si="53"/>
        <v>47.969999999999992</v>
      </c>
    </row>
    <row r="62" spans="1:38" ht="13">
      <c r="A62" s="67" t="s">
        <v>57</v>
      </c>
      <c r="B62" s="56">
        <v>45.64</v>
      </c>
      <c r="C62" s="56">
        <v>22.85</v>
      </c>
      <c r="D62" s="56">
        <v>72.22</v>
      </c>
      <c r="E62" s="56">
        <v>31.16</v>
      </c>
      <c r="F62" s="56">
        <v>55.08</v>
      </c>
      <c r="G62" s="60">
        <f t="shared" si="54"/>
        <v>43.12</v>
      </c>
      <c r="H62" s="56">
        <v>43.75</v>
      </c>
      <c r="I62" s="56">
        <v>30.76</v>
      </c>
      <c r="J62" s="56">
        <v>52.63</v>
      </c>
      <c r="K62" s="56">
        <v>30.76</v>
      </c>
      <c r="L62" s="56">
        <v>52.63</v>
      </c>
      <c r="M62" s="60">
        <f t="shared" si="55"/>
        <v>41.695</v>
      </c>
      <c r="N62" s="56">
        <v>58.62</v>
      </c>
      <c r="O62" s="56">
        <v>66.66</v>
      </c>
      <c r="P62" s="56">
        <v>37.5</v>
      </c>
      <c r="Q62" s="56">
        <v>70</v>
      </c>
      <c r="R62" s="56">
        <v>33.33</v>
      </c>
      <c r="S62" s="60">
        <f t="shared" si="56"/>
        <v>51.664999999999999</v>
      </c>
      <c r="T62" s="51">
        <v>57.57</v>
      </c>
      <c r="U62" s="49">
        <v>70.58</v>
      </c>
      <c r="V62" s="49">
        <v>43.75</v>
      </c>
      <c r="W62" s="49">
        <v>63.15</v>
      </c>
      <c r="X62" s="49">
        <v>50</v>
      </c>
      <c r="Y62" s="60">
        <f t="shared" ref="Y62:Y63" si="57">AVERAGE(W62,X62)</f>
        <v>56.575000000000003</v>
      </c>
      <c r="Z62" s="98"/>
      <c r="AA62" s="98"/>
      <c r="AB62" s="98"/>
      <c r="AC62" s="98"/>
      <c r="AD62" s="98"/>
      <c r="AE62" s="99"/>
      <c r="AF62" s="56">
        <v>32.5</v>
      </c>
      <c r="AG62" s="56">
        <v>80</v>
      </c>
      <c r="AH62" s="56">
        <v>4</v>
      </c>
      <c r="AI62" s="56">
        <v>47.05</v>
      </c>
      <c r="AJ62" s="56">
        <v>6.89</v>
      </c>
      <c r="AK62" s="60">
        <f t="shared" si="52"/>
        <v>26.97</v>
      </c>
      <c r="AL62" s="48">
        <f t="shared" si="53"/>
        <v>44.005000000000003</v>
      </c>
    </row>
    <row r="63" spans="1:38" ht="13">
      <c r="A63" s="67" t="s">
        <v>58</v>
      </c>
      <c r="B63" s="56">
        <v>68.709999999999994</v>
      </c>
      <c r="C63" s="56">
        <v>65.709999999999994</v>
      </c>
      <c r="D63" s="56">
        <v>72.22</v>
      </c>
      <c r="E63" s="56">
        <v>69.34</v>
      </c>
      <c r="F63" s="56">
        <v>68.06</v>
      </c>
      <c r="G63" s="60">
        <f t="shared" si="54"/>
        <v>68.7</v>
      </c>
      <c r="H63" s="56">
        <v>65.62</v>
      </c>
      <c r="I63" s="56">
        <v>92.3</v>
      </c>
      <c r="J63" s="56">
        <v>47.36</v>
      </c>
      <c r="K63" s="56">
        <v>68.569999999999993</v>
      </c>
      <c r="L63" s="56">
        <v>62.06</v>
      </c>
      <c r="M63" s="60">
        <f t="shared" si="55"/>
        <v>65.314999999999998</v>
      </c>
      <c r="N63" s="56">
        <v>48.27</v>
      </c>
      <c r="O63" s="56">
        <v>61.9</v>
      </c>
      <c r="P63" s="56">
        <v>12.5</v>
      </c>
      <c r="Q63" s="56">
        <v>63.41</v>
      </c>
      <c r="R63" s="56">
        <v>11.76</v>
      </c>
      <c r="S63" s="60">
        <f t="shared" si="56"/>
        <v>37.585000000000001</v>
      </c>
      <c r="T63" s="51">
        <v>66.66</v>
      </c>
      <c r="U63" s="49">
        <v>82.35</v>
      </c>
      <c r="V63" s="49">
        <v>50</v>
      </c>
      <c r="W63" s="49">
        <v>71.790000000000006</v>
      </c>
      <c r="X63" s="49">
        <v>59.25</v>
      </c>
      <c r="Y63" s="60">
        <f t="shared" si="57"/>
        <v>65.52000000000001</v>
      </c>
      <c r="Z63" s="56">
        <v>87.5</v>
      </c>
      <c r="AA63" s="56">
        <v>86.36</v>
      </c>
      <c r="AB63" s="56">
        <v>88.88</v>
      </c>
      <c r="AC63" s="56">
        <v>88.37</v>
      </c>
      <c r="AD63" s="56">
        <v>86.48</v>
      </c>
      <c r="AE63" s="60">
        <f>AVERAGE(AC63,AD63)</f>
        <v>87.425000000000011</v>
      </c>
      <c r="AF63" s="98"/>
      <c r="AG63" s="98"/>
      <c r="AH63" s="98"/>
      <c r="AI63" s="98"/>
      <c r="AJ63" s="98"/>
      <c r="AK63" s="99"/>
      <c r="AL63" s="48">
        <f t="shared" si="53"/>
        <v>64.909000000000006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52.159000000000006</v>
      </c>
      <c r="H64" s="55"/>
      <c r="I64" s="55"/>
      <c r="J64" s="55"/>
      <c r="K64" s="55"/>
      <c r="L64" s="55"/>
      <c r="M64" s="6">
        <f>AVERAGE(M58:M63)</f>
        <v>58.958999999999989</v>
      </c>
      <c r="N64" s="55"/>
      <c r="O64" s="55"/>
      <c r="P64" s="55"/>
      <c r="Q64" s="55"/>
      <c r="R64" s="55"/>
      <c r="S64" s="6">
        <f>AVERAGE(S58:S63)</f>
        <v>45.952999999999996</v>
      </c>
      <c r="T64" s="51"/>
      <c r="U64" s="49"/>
      <c r="V64" s="49"/>
      <c r="W64" s="49"/>
      <c r="X64" s="49"/>
      <c r="Y64" s="6">
        <f>AVERAGE(Y58:Y63)</f>
        <v>65.83</v>
      </c>
      <c r="Z64" s="55"/>
      <c r="AA64" s="55"/>
      <c r="AB64" s="55"/>
      <c r="AC64" s="55"/>
      <c r="AD64" s="55"/>
      <c r="AE64" s="6">
        <f>AVERAGE(AE58:AE63)</f>
        <v>54.123000000000005</v>
      </c>
      <c r="AF64" s="55"/>
      <c r="AG64" s="55"/>
      <c r="AH64" s="55"/>
      <c r="AI64" s="55"/>
      <c r="AJ64" s="55"/>
      <c r="AK64" s="6">
        <f t="shared" ref="AK64:AL64" si="58">AVERAGE(AK58:AK63)</f>
        <v>43.674999999999997</v>
      </c>
      <c r="AL64" s="57">
        <f t="shared" si="58"/>
        <v>53.449833333333338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66.66</v>
      </c>
      <c r="I68" s="56">
        <v>47.36</v>
      </c>
      <c r="J68" s="56">
        <v>92.85</v>
      </c>
      <c r="K68" s="56">
        <v>62.06</v>
      </c>
      <c r="L68" s="56">
        <v>70.27</v>
      </c>
      <c r="M68" s="60">
        <f>AVERAGE(K68,L68)</f>
        <v>66.164999999999992</v>
      </c>
      <c r="N68" s="56">
        <v>77.41</v>
      </c>
      <c r="O68" s="56">
        <v>63.63</v>
      </c>
      <c r="P68" s="56">
        <v>85</v>
      </c>
      <c r="Q68" s="56">
        <v>66.66</v>
      </c>
      <c r="R68" s="56">
        <v>82.92</v>
      </c>
      <c r="S68" s="60">
        <f t="shared" ref="S68:S69" si="59">AVERAGE(Q68,R68)</f>
        <v>74.789999999999992</v>
      </c>
      <c r="T68" s="100">
        <v>42.42</v>
      </c>
      <c r="U68" s="101">
        <v>100</v>
      </c>
      <c r="V68" s="101">
        <v>0</v>
      </c>
      <c r="W68" s="101">
        <v>59.57</v>
      </c>
      <c r="X68" s="101">
        <v>0</v>
      </c>
      <c r="Y68" s="60">
        <f t="shared" ref="Y68:Y70" si="60">AVERAGE(W68,X68)</f>
        <v>29.785</v>
      </c>
      <c r="Z68" s="56">
        <v>85</v>
      </c>
      <c r="AA68" s="56">
        <v>70.58</v>
      </c>
      <c r="AB68" s="56">
        <v>95.65</v>
      </c>
      <c r="AC68" s="56">
        <v>80</v>
      </c>
      <c r="AD68" s="56">
        <v>88</v>
      </c>
      <c r="AE68" s="60">
        <f t="shared" ref="AE68:AE71" si="61">AVERAGE(AC68,AD68)</f>
        <v>84</v>
      </c>
      <c r="AF68" s="56">
        <v>87.5</v>
      </c>
      <c r="AG68" s="56">
        <v>80</v>
      </c>
      <c r="AH68" s="56">
        <v>95</v>
      </c>
      <c r="AI68" s="56">
        <v>86.48</v>
      </c>
      <c r="AJ68" s="56">
        <v>88.37</v>
      </c>
      <c r="AK68" s="60">
        <f t="shared" ref="AK68:AK72" si="62">AVERAGE(AI68,AJ68)</f>
        <v>87.425000000000011</v>
      </c>
      <c r="AL68" s="48">
        <f t="shared" ref="AL68:AL73" si="63">AVERAGE(G68,M68,S68,Y68,AE68,AK68)</f>
        <v>68.432999999999993</v>
      </c>
    </row>
    <row r="69" spans="1:38" ht="13">
      <c r="A69" s="67" t="s">
        <v>65</v>
      </c>
      <c r="B69" s="56">
        <v>48.96</v>
      </c>
      <c r="C69" s="56">
        <v>81.05</v>
      </c>
      <c r="D69" s="56">
        <v>18.18</v>
      </c>
      <c r="E69" s="56">
        <v>60.86</v>
      </c>
      <c r="F69" s="56">
        <v>26.66</v>
      </c>
      <c r="G69" s="60">
        <f t="shared" ref="G69:G73" si="64">AVERAGE(E69,F69)</f>
        <v>43.76</v>
      </c>
      <c r="H69" s="98"/>
      <c r="I69" s="98"/>
      <c r="J69" s="98"/>
      <c r="K69" s="98"/>
      <c r="L69" s="98"/>
      <c r="M69" s="99"/>
      <c r="N69" s="56">
        <v>35.479999999999997</v>
      </c>
      <c r="O69" s="56">
        <v>90.9</v>
      </c>
      <c r="P69" s="56">
        <v>5</v>
      </c>
      <c r="Q69" s="56">
        <v>50</v>
      </c>
      <c r="R69" s="56">
        <v>9.09</v>
      </c>
      <c r="S69" s="60">
        <f t="shared" si="59"/>
        <v>29.545000000000002</v>
      </c>
      <c r="T69" s="100">
        <v>42.42</v>
      </c>
      <c r="U69" s="101">
        <v>100</v>
      </c>
      <c r="V69" s="101">
        <v>0</v>
      </c>
      <c r="W69" s="101">
        <v>59.57</v>
      </c>
      <c r="X69" s="101">
        <v>0</v>
      </c>
      <c r="Y69" s="60">
        <f t="shared" si="60"/>
        <v>29.785</v>
      </c>
      <c r="Z69" s="56">
        <v>37.5</v>
      </c>
      <c r="AA69" s="56">
        <v>29.41</v>
      </c>
      <c r="AB69" s="56">
        <v>43.47</v>
      </c>
      <c r="AC69" s="56">
        <v>28.57</v>
      </c>
      <c r="AD69" s="56">
        <v>44.44</v>
      </c>
      <c r="AE69" s="60">
        <f t="shared" si="61"/>
        <v>36.504999999999995</v>
      </c>
      <c r="AF69" s="56">
        <v>50</v>
      </c>
      <c r="AG69" s="56">
        <v>100</v>
      </c>
      <c r="AH69" s="56">
        <v>0</v>
      </c>
      <c r="AI69" s="56">
        <v>66.66</v>
      </c>
      <c r="AJ69" s="56">
        <v>0</v>
      </c>
      <c r="AK69" s="60">
        <f t="shared" si="62"/>
        <v>33.33</v>
      </c>
      <c r="AL69" s="48">
        <f t="shared" si="63"/>
        <v>34.585000000000001</v>
      </c>
    </row>
    <row r="70" spans="1:38" ht="13">
      <c r="A70" s="67" t="s">
        <v>66</v>
      </c>
      <c r="B70" s="56">
        <v>48.45</v>
      </c>
      <c r="C70" s="56">
        <v>98.94</v>
      </c>
      <c r="D70" s="56">
        <v>0</v>
      </c>
      <c r="E70" s="56">
        <v>65.27</v>
      </c>
      <c r="F70" s="56">
        <v>0</v>
      </c>
      <c r="G70" s="60">
        <f t="shared" si="64"/>
        <v>32.634999999999998</v>
      </c>
      <c r="H70" s="56">
        <v>57.57</v>
      </c>
      <c r="I70" s="56">
        <v>100</v>
      </c>
      <c r="J70" s="56">
        <v>0</v>
      </c>
      <c r="K70" s="56">
        <v>73.069999999999993</v>
      </c>
      <c r="L70" s="56">
        <v>0</v>
      </c>
      <c r="M70" s="60">
        <f t="shared" ref="M70:M73" si="65">AVERAGE(K70,L70)</f>
        <v>36.534999999999997</v>
      </c>
      <c r="N70" s="98"/>
      <c r="O70" s="98"/>
      <c r="P70" s="98"/>
      <c r="Q70" s="98"/>
      <c r="R70" s="98"/>
      <c r="S70" s="99"/>
      <c r="T70" s="100">
        <v>42.42</v>
      </c>
      <c r="U70" s="101">
        <v>100</v>
      </c>
      <c r="V70" s="101">
        <v>0</v>
      </c>
      <c r="W70" s="101">
        <v>59.57</v>
      </c>
      <c r="X70" s="101">
        <v>0</v>
      </c>
      <c r="Y70" s="60">
        <f t="shared" si="60"/>
        <v>29.785</v>
      </c>
      <c r="Z70" s="56">
        <v>40</v>
      </c>
      <c r="AA70" s="56">
        <v>94.11</v>
      </c>
      <c r="AB70" s="56">
        <v>0</v>
      </c>
      <c r="AC70" s="56">
        <v>57.14</v>
      </c>
      <c r="AD70" s="56">
        <v>0</v>
      </c>
      <c r="AE70" s="60">
        <f t="shared" si="61"/>
        <v>28.57</v>
      </c>
      <c r="AF70" s="56">
        <v>50</v>
      </c>
      <c r="AG70" s="56">
        <v>100</v>
      </c>
      <c r="AH70" s="56">
        <v>0</v>
      </c>
      <c r="AI70" s="56">
        <v>66.66</v>
      </c>
      <c r="AJ70" s="56">
        <v>0</v>
      </c>
      <c r="AK70" s="60">
        <f t="shared" si="62"/>
        <v>33.33</v>
      </c>
      <c r="AL70" s="48">
        <f t="shared" si="63"/>
        <v>32.170999999999992</v>
      </c>
    </row>
    <row r="71" spans="1:38" ht="13">
      <c r="A71" s="67" t="s">
        <v>67</v>
      </c>
      <c r="B71" s="56">
        <v>50.51</v>
      </c>
      <c r="C71" s="56">
        <v>96.84</v>
      </c>
      <c r="D71" s="56">
        <v>6.06</v>
      </c>
      <c r="E71" s="56">
        <v>65.709999999999994</v>
      </c>
      <c r="F71" s="56">
        <v>11.11</v>
      </c>
      <c r="G71" s="60">
        <f t="shared" si="64"/>
        <v>38.409999999999997</v>
      </c>
      <c r="H71" s="56">
        <v>60.6</v>
      </c>
      <c r="I71" s="56">
        <v>100</v>
      </c>
      <c r="J71" s="56">
        <v>7.14</v>
      </c>
      <c r="K71" s="56">
        <v>74.5</v>
      </c>
      <c r="L71" s="56">
        <v>13.33</v>
      </c>
      <c r="M71" s="60">
        <f t="shared" si="65"/>
        <v>43.914999999999999</v>
      </c>
      <c r="N71" s="56">
        <v>29.03</v>
      </c>
      <c r="O71" s="56">
        <v>81.81</v>
      </c>
      <c r="P71" s="56">
        <v>0</v>
      </c>
      <c r="Q71" s="56">
        <v>45</v>
      </c>
      <c r="R71" s="56">
        <v>0</v>
      </c>
      <c r="S71" s="60">
        <f t="shared" ref="S71:S73" si="66">AVERAGE(Q71,R71)</f>
        <v>22.5</v>
      </c>
      <c r="T71" s="103"/>
      <c r="U71" s="104"/>
      <c r="V71" s="104"/>
      <c r="W71" s="104"/>
      <c r="X71" s="104"/>
      <c r="Y71" s="105"/>
      <c r="Z71" s="56">
        <v>42.5</v>
      </c>
      <c r="AA71" s="56">
        <v>100</v>
      </c>
      <c r="AB71" s="56">
        <v>0</v>
      </c>
      <c r="AC71" s="56">
        <v>59.64</v>
      </c>
      <c r="AD71" s="56">
        <v>0</v>
      </c>
      <c r="AE71" s="60">
        <f t="shared" si="61"/>
        <v>29.82</v>
      </c>
      <c r="AF71" s="56">
        <v>50</v>
      </c>
      <c r="AG71" s="56">
        <v>100</v>
      </c>
      <c r="AH71" s="56">
        <v>0</v>
      </c>
      <c r="AI71" s="56">
        <v>66.66</v>
      </c>
      <c r="AJ71" s="56">
        <v>0</v>
      </c>
      <c r="AK71" s="60">
        <f t="shared" si="62"/>
        <v>33.33</v>
      </c>
      <c r="AL71" s="48">
        <f t="shared" si="63"/>
        <v>33.594999999999992</v>
      </c>
    </row>
    <row r="72" spans="1:38" ht="13">
      <c r="A72" s="67" t="s">
        <v>68</v>
      </c>
      <c r="B72" s="56">
        <v>53.09</v>
      </c>
      <c r="C72" s="56">
        <v>61.05</v>
      </c>
      <c r="D72" s="56">
        <v>45.45</v>
      </c>
      <c r="E72" s="56">
        <v>56.03</v>
      </c>
      <c r="F72" s="56">
        <v>49.72</v>
      </c>
      <c r="G72" s="60">
        <f t="shared" si="64"/>
        <v>52.875</v>
      </c>
      <c r="H72" s="56">
        <v>54.54</v>
      </c>
      <c r="I72" s="56">
        <v>78.94</v>
      </c>
      <c r="J72" s="56">
        <v>21.42</v>
      </c>
      <c r="K72" s="56">
        <v>66.66</v>
      </c>
      <c r="L72" s="56">
        <v>28.57</v>
      </c>
      <c r="M72" s="60">
        <f t="shared" si="65"/>
        <v>47.614999999999995</v>
      </c>
      <c r="N72" s="56">
        <v>61.29</v>
      </c>
      <c r="O72" s="56">
        <v>0</v>
      </c>
      <c r="P72" s="56">
        <v>95</v>
      </c>
      <c r="Q72" s="56">
        <v>0</v>
      </c>
      <c r="R72" s="56">
        <v>75.989999999999995</v>
      </c>
      <c r="S72" s="60">
        <f t="shared" si="66"/>
        <v>37.994999999999997</v>
      </c>
      <c r="T72" s="51">
        <v>60.6</v>
      </c>
      <c r="U72" s="49">
        <v>92.85</v>
      </c>
      <c r="V72" s="49">
        <v>36.840000000000003</v>
      </c>
      <c r="W72" s="49">
        <v>66.66</v>
      </c>
      <c r="X72" s="49">
        <v>51.85</v>
      </c>
      <c r="Y72" s="60">
        <f t="shared" ref="Y72:Y73" si="67">AVERAGE(W72,X72)</f>
        <v>59.254999999999995</v>
      </c>
      <c r="Z72" s="98"/>
      <c r="AA72" s="98"/>
      <c r="AB72" s="98"/>
      <c r="AC72" s="98"/>
      <c r="AD72" s="98"/>
      <c r="AE72" s="99"/>
      <c r="AF72" s="56">
        <v>47.5</v>
      </c>
      <c r="AG72" s="56">
        <v>90</v>
      </c>
      <c r="AH72" s="56">
        <v>5</v>
      </c>
      <c r="AI72" s="56">
        <v>63.15</v>
      </c>
      <c r="AJ72" s="56">
        <v>8.69</v>
      </c>
      <c r="AK72" s="60">
        <f t="shared" si="62"/>
        <v>35.92</v>
      </c>
      <c r="AL72" s="48">
        <f t="shared" si="63"/>
        <v>46.731999999999992</v>
      </c>
    </row>
    <row r="73" spans="1:38" ht="13">
      <c r="A73" s="67" t="s">
        <v>69</v>
      </c>
      <c r="B73" s="56">
        <v>60.82</v>
      </c>
      <c r="C73" s="56">
        <v>62.56</v>
      </c>
      <c r="D73" s="56">
        <v>56.56</v>
      </c>
      <c r="E73" s="56">
        <v>62</v>
      </c>
      <c r="F73" s="56">
        <v>59.57</v>
      </c>
      <c r="G73" s="60">
        <f t="shared" si="64"/>
        <v>60.784999999999997</v>
      </c>
      <c r="H73" s="56">
        <v>75.75</v>
      </c>
      <c r="I73" s="56">
        <v>94.73</v>
      </c>
      <c r="J73" s="56">
        <v>50</v>
      </c>
      <c r="K73" s="56">
        <v>81.81</v>
      </c>
      <c r="L73" s="56">
        <v>63.63</v>
      </c>
      <c r="M73" s="60">
        <f t="shared" si="65"/>
        <v>72.72</v>
      </c>
      <c r="N73" s="56">
        <v>64.510000000000005</v>
      </c>
      <c r="O73" s="56">
        <v>9.09</v>
      </c>
      <c r="P73" s="56">
        <v>95</v>
      </c>
      <c r="Q73" s="56">
        <v>15.38</v>
      </c>
      <c r="R73" s="56">
        <v>77.55</v>
      </c>
      <c r="S73" s="60">
        <f t="shared" si="66"/>
        <v>46.464999999999996</v>
      </c>
      <c r="T73" s="51">
        <v>48.48</v>
      </c>
      <c r="U73" s="49">
        <v>78.569999999999993</v>
      </c>
      <c r="V73" s="49">
        <v>26.31</v>
      </c>
      <c r="W73" s="49">
        <v>56.41</v>
      </c>
      <c r="X73" s="49">
        <v>37.03</v>
      </c>
      <c r="Y73" s="60">
        <f t="shared" si="67"/>
        <v>46.72</v>
      </c>
      <c r="Z73" s="56">
        <v>45</v>
      </c>
      <c r="AA73" s="56">
        <v>41.17</v>
      </c>
      <c r="AB73" s="56">
        <v>47.82</v>
      </c>
      <c r="AC73" s="56">
        <v>38.880000000000003</v>
      </c>
      <c r="AD73" s="56">
        <v>50</v>
      </c>
      <c r="AE73" s="60">
        <f>AVERAGE(AC73,AD73)</f>
        <v>44.44</v>
      </c>
      <c r="AF73" s="98"/>
      <c r="AG73" s="98"/>
      <c r="AH73" s="98"/>
      <c r="AI73" s="98"/>
      <c r="AJ73" s="98"/>
      <c r="AK73" s="99"/>
      <c r="AL73" s="48">
        <f t="shared" si="63"/>
        <v>54.225999999999999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45.692999999999998</v>
      </c>
      <c r="H74" s="55"/>
      <c r="I74" s="55"/>
      <c r="J74" s="55"/>
      <c r="K74" s="55"/>
      <c r="L74" s="55"/>
      <c r="M74" s="6">
        <f>AVERAGE(M68:M73)</f>
        <v>53.389999999999986</v>
      </c>
      <c r="N74" s="55"/>
      <c r="O74" s="55"/>
      <c r="P74" s="55"/>
      <c r="Q74" s="55"/>
      <c r="R74" s="55"/>
      <c r="S74" s="6">
        <f>AVERAGE(S68:S73)</f>
        <v>42.259</v>
      </c>
      <c r="T74" s="51"/>
      <c r="U74" s="49"/>
      <c r="V74" s="49"/>
      <c r="W74" s="49"/>
      <c r="X74" s="49"/>
      <c r="Y74" s="6">
        <f>AVERAGE(Y68:Y73)</f>
        <v>39.066000000000003</v>
      </c>
      <c r="Z74" s="55"/>
      <c r="AA74" s="55"/>
      <c r="AB74" s="55"/>
      <c r="AC74" s="55"/>
      <c r="AD74" s="55"/>
      <c r="AE74" s="6">
        <f>AVERAGE(AE68:AE73)</f>
        <v>44.666999999999994</v>
      </c>
      <c r="AF74" s="55"/>
      <c r="AG74" s="55"/>
      <c r="AH74" s="55"/>
      <c r="AI74" s="55"/>
      <c r="AJ74" s="54"/>
      <c r="AK74" s="6">
        <f t="shared" ref="AK74:AL74" si="68">AVERAGE(AK68:AK73)</f>
        <v>44.667000000000009</v>
      </c>
      <c r="AL74" s="57">
        <f t="shared" si="68"/>
        <v>44.956999999999994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78.78</v>
      </c>
      <c r="I78" s="56">
        <v>53.33</v>
      </c>
      <c r="J78" s="56">
        <v>100</v>
      </c>
      <c r="K78" s="56">
        <v>69.56</v>
      </c>
      <c r="L78" s="56">
        <v>83.72</v>
      </c>
      <c r="M78" s="60">
        <f>AVERAGE(K78,L78)</f>
        <v>76.64</v>
      </c>
      <c r="N78" s="56">
        <v>48.48</v>
      </c>
      <c r="O78" s="56">
        <v>14.28</v>
      </c>
      <c r="P78" s="56">
        <v>73.680000000000007</v>
      </c>
      <c r="Q78" s="56">
        <v>19.04</v>
      </c>
      <c r="R78" s="56">
        <v>62.22</v>
      </c>
      <c r="S78" s="60">
        <f t="shared" ref="S78:S79" si="69">AVERAGE(Q78,R78)</f>
        <v>40.629999999999995</v>
      </c>
      <c r="T78" s="100">
        <v>93.93</v>
      </c>
      <c r="U78" s="101">
        <v>100</v>
      </c>
      <c r="V78" s="101">
        <v>84.61</v>
      </c>
      <c r="W78" s="101">
        <v>95.23</v>
      </c>
      <c r="X78" s="101">
        <v>91.66</v>
      </c>
      <c r="Y78" s="60">
        <f t="shared" ref="Y78:Y80" si="70">AVERAGE(W78,X78)</f>
        <v>93.444999999999993</v>
      </c>
      <c r="Z78" s="56">
        <v>87.5</v>
      </c>
      <c r="AA78" s="56">
        <v>100</v>
      </c>
      <c r="AB78" s="56">
        <v>73.680000000000007</v>
      </c>
      <c r="AC78" s="56">
        <v>89.36</v>
      </c>
      <c r="AD78" s="56">
        <v>84.84</v>
      </c>
      <c r="AE78" s="60">
        <f t="shared" ref="AE78:AE81" si="71">AVERAGE(AC78,AD78)</f>
        <v>87.1</v>
      </c>
      <c r="AF78" s="56">
        <v>84.61</v>
      </c>
      <c r="AG78" s="56">
        <v>75</v>
      </c>
      <c r="AH78" s="56">
        <v>94.73</v>
      </c>
      <c r="AI78" s="56">
        <v>83.33</v>
      </c>
      <c r="AJ78" s="56">
        <v>85.71</v>
      </c>
      <c r="AK78" s="60">
        <f t="shared" ref="AK78:AK82" si="72">AVERAGE(AI78,AJ78)</f>
        <v>84.52</v>
      </c>
      <c r="AL78" s="48">
        <f t="shared" ref="AL78:AL83" si="73">AVERAGE(G78,M78,S78,Y78,AE78,AK78)</f>
        <v>76.466999999999985</v>
      </c>
    </row>
    <row r="79" spans="1:38" ht="13">
      <c r="A79" s="67" t="s">
        <v>71</v>
      </c>
      <c r="B79" s="56">
        <v>52.3</v>
      </c>
      <c r="C79" s="56">
        <v>91.42</v>
      </c>
      <c r="D79" s="56">
        <v>6.66</v>
      </c>
      <c r="E79" s="56">
        <v>67.36</v>
      </c>
      <c r="F79" s="56">
        <v>11.42</v>
      </c>
      <c r="G79" s="60">
        <f t="shared" ref="G79:G83" si="74">AVERAGE(E79,F79)</f>
        <v>39.39</v>
      </c>
      <c r="H79" s="98"/>
      <c r="I79" s="98"/>
      <c r="J79" s="98"/>
      <c r="K79" s="98"/>
      <c r="L79" s="98"/>
      <c r="M79" s="99"/>
      <c r="N79" s="56">
        <v>42.42</v>
      </c>
      <c r="O79" s="56">
        <v>100</v>
      </c>
      <c r="P79" s="56">
        <v>0</v>
      </c>
      <c r="Q79" s="56">
        <v>59.58</v>
      </c>
      <c r="R79" s="56">
        <v>0</v>
      </c>
      <c r="S79" s="60">
        <f t="shared" si="69"/>
        <v>29.79</v>
      </c>
      <c r="T79" s="100">
        <v>60.6</v>
      </c>
      <c r="U79" s="101">
        <v>100</v>
      </c>
      <c r="V79" s="101">
        <v>0</v>
      </c>
      <c r="W79" s="101">
        <v>75.47</v>
      </c>
      <c r="X79" s="101">
        <v>0</v>
      </c>
      <c r="Y79" s="60">
        <f t="shared" si="70"/>
        <v>37.734999999999999</v>
      </c>
      <c r="Z79" s="56">
        <v>47.5</v>
      </c>
      <c r="AA79" s="56">
        <v>66.66</v>
      </c>
      <c r="AB79" s="56">
        <v>26.31</v>
      </c>
      <c r="AC79" s="56">
        <v>57.14</v>
      </c>
      <c r="AD79" s="56">
        <v>32.25</v>
      </c>
      <c r="AE79" s="60">
        <f t="shared" si="71"/>
        <v>44.695</v>
      </c>
      <c r="AF79" s="56">
        <v>51.28</v>
      </c>
      <c r="AG79" s="56">
        <v>100</v>
      </c>
      <c r="AH79" s="56">
        <v>0</v>
      </c>
      <c r="AI79" s="56">
        <v>67.790000000000006</v>
      </c>
      <c r="AJ79" s="56">
        <v>0</v>
      </c>
      <c r="AK79" s="60">
        <f t="shared" si="72"/>
        <v>33.895000000000003</v>
      </c>
      <c r="AL79" s="48">
        <f t="shared" si="73"/>
        <v>37.101000000000006</v>
      </c>
    </row>
    <row r="80" spans="1:38" ht="13">
      <c r="A80" s="67" t="s">
        <v>72</v>
      </c>
      <c r="B80" s="56">
        <v>52.82</v>
      </c>
      <c r="C80" s="56">
        <v>38.090000000000003</v>
      </c>
      <c r="D80" s="56">
        <v>70</v>
      </c>
      <c r="E80" s="56">
        <v>46.51</v>
      </c>
      <c r="F80" s="56">
        <v>57.79</v>
      </c>
      <c r="G80" s="60">
        <f t="shared" si="74"/>
        <v>52.15</v>
      </c>
      <c r="H80" s="56">
        <v>45.45</v>
      </c>
      <c r="I80" s="56">
        <v>40</v>
      </c>
      <c r="J80" s="56">
        <v>50</v>
      </c>
      <c r="K80" s="56">
        <v>40</v>
      </c>
      <c r="L80" s="56">
        <v>50</v>
      </c>
      <c r="M80" s="60">
        <f t="shared" ref="M80:M83" si="75">AVERAGE(K80,L80)</f>
        <v>45</v>
      </c>
      <c r="N80" s="98"/>
      <c r="O80" s="98"/>
      <c r="P80" s="98"/>
      <c r="Q80" s="98"/>
      <c r="R80" s="98"/>
      <c r="S80" s="99"/>
      <c r="T80" s="100">
        <v>51.51</v>
      </c>
      <c r="U80" s="101">
        <v>45</v>
      </c>
      <c r="V80" s="101">
        <v>61.53</v>
      </c>
      <c r="W80" s="101">
        <v>52.94</v>
      </c>
      <c r="X80" s="101">
        <v>50</v>
      </c>
      <c r="Y80" s="60">
        <f t="shared" si="70"/>
        <v>51.47</v>
      </c>
      <c r="Z80" s="56">
        <v>52.5</v>
      </c>
      <c r="AA80" s="56">
        <v>38.090000000000003</v>
      </c>
      <c r="AB80" s="56">
        <v>68.42</v>
      </c>
      <c r="AC80" s="56">
        <v>45.71</v>
      </c>
      <c r="AD80" s="56">
        <v>57.77</v>
      </c>
      <c r="AE80" s="60">
        <f t="shared" si="71"/>
        <v>51.74</v>
      </c>
      <c r="AF80" s="56">
        <v>46.15</v>
      </c>
      <c r="AG80" s="56">
        <v>40</v>
      </c>
      <c r="AH80" s="56">
        <v>52.63</v>
      </c>
      <c r="AI80" s="56">
        <v>43.24</v>
      </c>
      <c r="AJ80" s="56">
        <v>48.78</v>
      </c>
      <c r="AK80" s="60">
        <f t="shared" si="72"/>
        <v>46.010000000000005</v>
      </c>
      <c r="AL80" s="48">
        <f t="shared" si="73"/>
        <v>49.274000000000001</v>
      </c>
    </row>
    <row r="81" spans="1:38" ht="13">
      <c r="A81" s="67" t="s">
        <v>73</v>
      </c>
      <c r="B81" s="56">
        <v>60</v>
      </c>
      <c r="C81" s="56">
        <v>47.61</v>
      </c>
      <c r="D81" s="56">
        <v>74.44</v>
      </c>
      <c r="E81" s="56">
        <v>56.17</v>
      </c>
      <c r="F81" s="56">
        <v>63.2</v>
      </c>
      <c r="G81" s="60">
        <f t="shared" si="74"/>
        <v>59.685000000000002</v>
      </c>
      <c r="H81" s="56">
        <v>66.66</v>
      </c>
      <c r="I81" s="56">
        <v>66.66</v>
      </c>
      <c r="J81" s="56">
        <v>66.66</v>
      </c>
      <c r="K81" s="56">
        <v>64.510000000000005</v>
      </c>
      <c r="L81" s="56">
        <v>68.569999999999993</v>
      </c>
      <c r="M81" s="60">
        <f t="shared" si="75"/>
        <v>66.539999999999992</v>
      </c>
      <c r="N81" s="56">
        <v>57.57</v>
      </c>
      <c r="O81" s="56">
        <v>7.14</v>
      </c>
      <c r="P81" s="56">
        <v>94.73</v>
      </c>
      <c r="Q81" s="56">
        <v>12.5</v>
      </c>
      <c r="R81" s="56">
        <v>72</v>
      </c>
      <c r="S81" s="60">
        <f t="shared" ref="S81:S83" si="76">AVERAGE(Q81,R81)</f>
        <v>42.25</v>
      </c>
      <c r="T81" s="103"/>
      <c r="U81" s="104"/>
      <c r="V81" s="104"/>
      <c r="W81" s="104"/>
      <c r="X81" s="104"/>
      <c r="Y81" s="105"/>
      <c r="Z81" s="56">
        <v>57.5</v>
      </c>
      <c r="AA81" s="56">
        <v>38.090000000000003</v>
      </c>
      <c r="AB81" s="56">
        <v>78.94</v>
      </c>
      <c r="AC81" s="56">
        <v>48.48</v>
      </c>
      <c r="AD81" s="56">
        <v>63.82</v>
      </c>
      <c r="AE81" s="60">
        <f t="shared" si="71"/>
        <v>56.15</v>
      </c>
      <c r="AF81" s="56">
        <v>48.71</v>
      </c>
      <c r="AG81" s="56">
        <v>10</v>
      </c>
      <c r="AH81" s="56">
        <v>89.47</v>
      </c>
      <c r="AI81" s="56">
        <v>16.66</v>
      </c>
      <c r="AJ81" s="56">
        <v>62.96</v>
      </c>
      <c r="AK81" s="60">
        <f t="shared" si="72"/>
        <v>39.81</v>
      </c>
      <c r="AL81" s="48">
        <f t="shared" si="73"/>
        <v>52.887</v>
      </c>
    </row>
    <row r="82" spans="1:38" ht="13">
      <c r="A82" s="67" t="s">
        <v>74</v>
      </c>
      <c r="B82" s="56">
        <v>54.87</v>
      </c>
      <c r="C82" s="56">
        <v>48.57</v>
      </c>
      <c r="D82" s="56">
        <v>62.22</v>
      </c>
      <c r="E82" s="56">
        <v>53.68</v>
      </c>
      <c r="F82" s="56">
        <v>55.99</v>
      </c>
      <c r="G82" s="60">
        <f t="shared" si="74"/>
        <v>54.835000000000001</v>
      </c>
      <c r="H82" s="56">
        <v>57.57</v>
      </c>
      <c r="I82" s="56">
        <v>60</v>
      </c>
      <c r="J82" s="56">
        <v>55.55</v>
      </c>
      <c r="K82" s="56">
        <v>56.25</v>
      </c>
      <c r="L82" s="56">
        <v>58.82</v>
      </c>
      <c r="M82" s="60">
        <f t="shared" si="75"/>
        <v>57.534999999999997</v>
      </c>
      <c r="N82" s="56">
        <v>21.21</v>
      </c>
      <c r="O82" s="56">
        <v>28.57</v>
      </c>
      <c r="P82" s="56">
        <v>15.78</v>
      </c>
      <c r="Q82" s="56">
        <v>23.52</v>
      </c>
      <c r="R82" s="56">
        <v>18.739999999999998</v>
      </c>
      <c r="S82" s="60">
        <f t="shared" si="76"/>
        <v>21.13</v>
      </c>
      <c r="T82" s="51">
        <v>45.45</v>
      </c>
      <c r="U82" s="49">
        <v>65</v>
      </c>
      <c r="V82" s="49">
        <v>15.38</v>
      </c>
      <c r="W82" s="49">
        <v>59.09</v>
      </c>
      <c r="X82" s="49">
        <v>18.18</v>
      </c>
      <c r="Y82" s="60">
        <f t="shared" ref="Y82:Y83" si="77">AVERAGE(W82,X82)</f>
        <v>38.635000000000005</v>
      </c>
      <c r="Z82" s="98"/>
      <c r="AA82" s="98"/>
      <c r="AB82" s="98"/>
      <c r="AC82" s="98"/>
      <c r="AD82" s="98"/>
      <c r="AE82" s="99"/>
      <c r="AF82" s="56">
        <v>51.28</v>
      </c>
      <c r="AG82" s="56">
        <v>100</v>
      </c>
      <c r="AH82" s="56">
        <v>0</v>
      </c>
      <c r="AI82" s="56">
        <v>67.790000000000006</v>
      </c>
      <c r="AJ82" s="56">
        <v>0</v>
      </c>
      <c r="AK82" s="60">
        <f t="shared" si="72"/>
        <v>33.895000000000003</v>
      </c>
      <c r="AL82" s="48">
        <f t="shared" si="73"/>
        <v>41.206000000000003</v>
      </c>
    </row>
    <row r="83" spans="1:38" ht="13">
      <c r="A83" s="67" t="s">
        <v>75</v>
      </c>
      <c r="B83" s="56">
        <v>75.38</v>
      </c>
      <c r="C83" s="56">
        <v>70.47</v>
      </c>
      <c r="D83" s="56">
        <v>81.11</v>
      </c>
      <c r="E83" s="56">
        <v>75.510000000000005</v>
      </c>
      <c r="F83" s="56">
        <v>75.25</v>
      </c>
      <c r="G83" s="60">
        <f t="shared" si="74"/>
        <v>75.38</v>
      </c>
      <c r="H83" s="56">
        <v>75.75</v>
      </c>
      <c r="I83" s="56">
        <v>100</v>
      </c>
      <c r="J83" s="56">
        <v>55.55</v>
      </c>
      <c r="K83" s="56">
        <v>78.94</v>
      </c>
      <c r="L83" s="56">
        <v>71.42</v>
      </c>
      <c r="M83" s="60">
        <f t="shared" si="75"/>
        <v>75.180000000000007</v>
      </c>
      <c r="N83" s="56">
        <v>51.51</v>
      </c>
      <c r="O83" s="56">
        <v>35.71</v>
      </c>
      <c r="P83" s="56">
        <v>63.15</v>
      </c>
      <c r="Q83" s="56">
        <v>38.46</v>
      </c>
      <c r="R83" s="56">
        <v>60</v>
      </c>
      <c r="S83" s="60">
        <f t="shared" si="76"/>
        <v>49.230000000000004</v>
      </c>
      <c r="T83" s="51">
        <v>93.93</v>
      </c>
      <c r="U83" s="49">
        <v>95</v>
      </c>
      <c r="V83" s="49">
        <v>92.3</v>
      </c>
      <c r="W83" s="49">
        <v>95</v>
      </c>
      <c r="X83" s="49">
        <v>92.3</v>
      </c>
      <c r="Y83" s="60">
        <f t="shared" si="77"/>
        <v>93.65</v>
      </c>
      <c r="Z83" s="56">
        <v>80</v>
      </c>
      <c r="AA83" s="56">
        <v>95.23</v>
      </c>
      <c r="AB83" s="56">
        <v>63.15</v>
      </c>
      <c r="AC83" s="56">
        <v>83.33</v>
      </c>
      <c r="AD83" s="56">
        <v>74.989999999999995</v>
      </c>
      <c r="AE83" s="60">
        <f>AVERAGE(AC83,AD83)</f>
        <v>79.16</v>
      </c>
      <c r="AF83" s="98"/>
      <c r="AG83" s="98"/>
      <c r="AH83" s="98"/>
      <c r="AI83" s="98"/>
      <c r="AJ83" s="98"/>
      <c r="AK83" s="99"/>
      <c r="AL83" s="48">
        <f t="shared" si="73"/>
        <v>74.52000000000001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56.287999999999997</v>
      </c>
      <c r="H84" s="67"/>
      <c r="I84" s="67"/>
      <c r="J84" s="67"/>
      <c r="K84" s="55"/>
      <c r="L84" s="55"/>
      <c r="M84" s="6">
        <f>AVERAGE(M78:M83)</f>
        <v>64.179000000000002</v>
      </c>
      <c r="N84" s="67"/>
      <c r="O84" s="67"/>
      <c r="P84" s="67"/>
      <c r="Q84" s="55"/>
      <c r="R84" s="55"/>
      <c r="S84" s="6">
        <f>AVERAGE(S78:S83)</f>
        <v>36.605999999999995</v>
      </c>
      <c r="T84" s="68"/>
      <c r="U84" s="106"/>
      <c r="V84" s="106"/>
      <c r="W84" s="49"/>
      <c r="X84" s="49"/>
      <c r="Y84" s="6">
        <f>AVERAGE(Y78:Y83)</f>
        <v>62.987000000000009</v>
      </c>
      <c r="Z84" s="67"/>
      <c r="AA84" s="67"/>
      <c r="AB84" s="67"/>
      <c r="AC84" s="67"/>
      <c r="AD84" s="67"/>
      <c r="AE84" s="6">
        <f>AVERAGE(AE78:AE83)</f>
        <v>63.769000000000005</v>
      </c>
      <c r="AF84" s="67"/>
      <c r="AG84" s="67"/>
      <c r="AH84" s="67"/>
      <c r="AI84" s="55"/>
      <c r="AJ84" s="55"/>
      <c r="AK84" s="6">
        <f t="shared" ref="AK84:AL84" si="78">AVERAGE(AK78:AK83)</f>
        <v>47.626000000000005</v>
      </c>
      <c r="AL84" s="57">
        <f t="shared" si="78"/>
        <v>55.242500000000007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Z76:AE76"/>
    <mergeCell ref="AF76:AK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L1012"/>
  <sheetViews>
    <sheetView workbookViewId="0"/>
  </sheetViews>
  <sheetFormatPr baseColWidth="10" defaultColWidth="12.6640625" defaultRowHeight="15.75" customHeight="1"/>
  <cols>
    <col min="1" max="1" width="22.83203125" customWidth="1"/>
    <col min="2" max="38" width="6.6640625" customWidth="1"/>
  </cols>
  <sheetData>
    <row r="1" spans="1:38">
      <c r="A1" s="117" t="s">
        <v>110</v>
      </c>
      <c r="B1" s="64"/>
      <c r="C1" s="64"/>
      <c r="D1" s="64"/>
      <c r="E1" s="46"/>
      <c r="F1" s="46"/>
      <c r="G1" s="45"/>
      <c r="H1" s="64"/>
      <c r="I1" s="64"/>
      <c r="J1" s="64"/>
      <c r="K1" s="46"/>
      <c r="L1" s="46"/>
      <c r="M1" s="45"/>
      <c r="N1" s="64"/>
      <c r="O1" s="64"/>
      <c r="P1" s="64"/>
      <c r="Q1" s="46"/>
      <c r="R1" s="46"/>
      <c r="S1" s="45"/>
      <c r="T1" s="64"/>
      <c r="U1" s="64"/>
      <c r="V1" s="64"/>
      <c r="W1" s="64"/>
      <c r="X1" s="64"/>
      <c r="Y1" s="65"/>
      <c r="Z1" s="64"/>
      <c r="AA1" s="64"/>
      <c r="AB1" s="64"/>
      <c r="AC1" s="64"/>
      <c r="AD1" s="64"/>
      <c r="AE1" s="65"/>
      <c r="AF1" s="64"/>
      <c r="AG1" s="64"/>
      <c r="AH1" s="64"/>
      <c r="AI1" s="46"/>
      <c r="AJ1" s="46"/>
      <c r="AK1" s="45"/>
      <c r="AL1" s="44"/>
    </row>
    <row r="2" spans="1:38">
      <c r="A2" s="118" t="s">
        <v>79</v>
      </c>
      <c r="B2" s="64"/>
      <c r="C2" s="64"/>
      <c r="D2" s="64"/>
      <c r="E2" s="46"/>
      <c r="F2" s="46"/>
      <c r="G2" s="45"/>
      <c r="H2" s="64"/>
      <c r="I2" s="64"/>
      <c r="J2" s="64"/>
      <c r="K2" s="46"/>
      <c r="L2" s="46"/>
      <c r="M2" s="45"/>
      <c r="N2" s="64"/>
      <c r="O2" s="64"/>
      <c r="P2" s="64"/>
      <c r="Q2" s="46"/>
      <c r="R2" s="46"/>
      <c r="S2" s="45"/>
      <c r="T2" s="64"/>
      <c r="U2" s="64"/>
      <c r="V2" s="64"/>
      <c r="W2" s="64"/>
      <c r="X2" s="64"/>
      <c r="Y2" s="65"/>
      <c r="Z2" s="64"/>
      <c r="AA2" s="64"/>
      <c r="AB2" s="64"/>
      <c r="AC2" s="64"/>
      <c r="AD2" s="64"/>
      <c r="AE2" s="65"/>
      <c r="AF2" s="64"/>
      <c r="AG2" s="64"/>
      <c r="AH2" s="64"/>
      <c r="AI2" s="46"/>
      <c r="AJ2" s="46"/>
      <c r="AK2" s="45"/>
      <c r="AL2" s="44"/>
    </row>
    <row r="3" spans="1:38" ht="15.75" customHeight="1">
      <c r="A3" s="65" t="s">
        <v>77</v>
      </c>
      <c r="B3" s="64"/>
      <c r="C3" s="64"/>
      <c r="D3" s="64"/>
      <c r="E3" s="46"/>
      <c r="F3" s="46"/>
      <c r="G3" s="45"/>
      <c r="H3" s="64"/>
      <c r="I3" s="64"/>
      <c r="J3" s="64"/>
      <c r="K3" s="46"/>
      <c r="L3" s="46"/>
      <c r="M3" s="45"/>
      <c r="N3" s="64"/>
      <c r="O3" s="64"/>
      <c r="P3" s="64"/>
      <c r="Q3" s="46"/>
      <c r="R3" s="46"/>
      <c r="S3" s="45"/>
      <c r="T3" s="64"/>
      <c r="U3" s="64"/>
      <c r="V3" s="64"/>
      <c r="W3" s="64"/>
      <c r="X3" s="64"/>
      <c r="Y3" s="65"/>
      <c r="Z3" s="64"/>
      <c r="AA3" s="64"/>
      <c r="AB3" s="64"/>
      <c r="AC3" s="64"/>
      <c r="AD3" s="64"/>
      <c r="AE3" s="65"/>
      <c r="AF3" s="64"/>
      <c r="AG3" s="64"/>
      <c r="AH3" s="64"/>
      <c r="AI3" s="46"/>
      <c r="AJ3" s="46"/>
      <c r="AK3" s="45"/>
      <c r="AL3" s="44"/>
    </row>
    <row r="4" spans="1:38" ht="15.75" customHeight="1">
      <c r="A4" s="172" t="s">
        <v>52</v>
      </c>
      <c r="B4" s="173" t="s">
        <v>53</v>
      </c>
      <c r="C4" s="145"/>
      <c r="D4" s="145"/>
      <c r="E4" s="145"/>
      <c r="F4" s="145"/>
      <c r="G4" s="146"/>
      <c r="H4" s="173" t="s">
        <v>54</v>
      </c>
      <c r="I4" s="145"/>
      <c r="J4" s="145"/>
      <c r="K4" s="145"/>
      <c r="L4" s="145"/>
      <c r="M4" s="146"/>
      <c r="N4" s="173" t="s">
        <v>55</v>
      </c>
      <c r="O4" s="145"/>
      <c r="P4" s="145"/>
      <c r="Q4" s="145"/>
      <c r="R4" s="145"/>
      <c r="S4" s="146"/>
      <c r="T4" s="173" t="s">
        <v>56</v>
      </c>
      <c r="U4" s="145"/>
      <c r="V4" s="145"/>
      <c r="W4" s="145"/>
      <c r="X4" s="145"/>
      <c r="Y4" s="146"/>
      <c r="Z4" s="173" t="s">
        <v>57</v>
      </c>
      <c r="AA4" s="145"/>
      <c r="AB4" s="145"/>
      <c r="AC4" s="145"/>
      <c r="AD4" s="145"/>
      <c r="AE4" s="146"/>
      <c r="AF4" s="173" t="s">
        <v>58</v>
      </c>
      <c r="AG4" s="145"/>
      <c r="AH4" s="145"/>
      <c r="AI4" s="145"/>
      <c r="AJ4" s="145"/>
      <c r="AK4" s="146"/>
      <c r="AL4" s="48" t="s">
        <v>59</v>
      </c>
    </row>
    <row r="5" spans="1:38" ht="15.75" customHeight="1">
      <c r="A5" s="152"/>
      <c r="B5" s="67" t="s">
        <v>43</v>
      </c>
      <c r="C5" s="106" t="s">
        <v>7</v>
      </c>
      <c r="D5" s="106" t="s">
        <v>8</v>
      </c>
      <c r="E5" s="49" t="s">
        <v>60</v>
      </c>
      <c r="F5" s="49" t="s">
        <v>61</v>
      </c>
      <c r="G5" s="50" t="s">
        <v>62</v>
      </c>
      <c r="H5" s="67" t="s">
        <v>43</v>
      </c>
      <c r="I5" s="106" t="s">
        <v>7</v>
      </c>
      <c r="J5" s="106" t="s">
        <v>8</v>
      </c>
      <c r="K5" s="49" t="s">
        <v>60</v>
      </c>
      <c r="L5" s="49" t="s">
        <v>61</v>
      </c>
      <c r="M5" s="50" t="s">
        <v>62</v>
      </c>
      <c r="N5" s="67" t="s">
        <v>43</v>
      </c>
      <c r="O5" s="106" t="s">
        <v>7</v>
      </c>
      <c r="P5" s="106" t="s">
        <v>8</v>
      </c>
      <c r="Q5" s="49" t="s">
        <v>60</v>
      </c>
      <c r="R5" s="49" t="s">
        <v>61</v>
      </c>
      <c r="S5" s="50" t="s">
        <v>62</v>
      </c>
      <c r="T5" s="67" t="s">
        <v>43</v>
      </c>
      <c r="U5" s="106" t="s">
        <v>7</v>
      </c>
      <c r="V5" s="106" t="s">
        <v>8</v>
      </c>
      <c r="W5" s="49" t="s">
        <v>60</v>
      </c>
      <c r="X5" s="49" t="s">
        <v>61</v>
      </c>
      <c r="Y5" s="50" t="s">
        <v>62</v>
      </c>
      <c r="Z5" s="67" t="s">
        <v>43</v>
      </c>
      <c r="AA5" s="106" t="s">
        <v>7</v>
      </c>
      <c r="AB5" s="106" t="s">
        <v>8</v>
      </c>
      <c r="AC5" s="49" t="s">
        <v>60</v>
      </c>
      <c r="AD5" s="49" t="s">
        <v>61</v>
      </c>
      <c r="AE5" s="50" t="s">
        <v>62</v>
      </c>
      <c r="AF5" s="67" t="s">
        <v>43</v>
      </c>
      <c r="AG5" s="106" t="s">
        <v>7</v>
      </c>
      <c r="AH5" s="106" t="s">
        <v>8</v>
      </c>
      <c r="AI5" s="49" t="s">
        <v>60</v>
      </c>
      <c r="AJ5" s="49" t="s">
        <v>61</v>
      </c>
      <c r="AK5" s="50" t="s">
        <v>62</v>
      </c>
      <c r="AL5" s="48"/>
    </row>
    <row r="6" spans="1:38" ht="15.75" customHeight="1">
      <c r="A6" s="67" t="s">
        <v>105</v>
      </c>
      <c r="B6" s="56">
        <v>46.39</v>
      </c>
      <c r="C6" s="56">
        <v>62.61</v>
      </c>
      <c r="D6" s="56">
        <v>26.43</v>
      </c>
      <c r="E6" s="56">
        <v>56.3</v>
      </c>
      <c r="F6" s="56">
        <v>30.66</v>
      </c>
      <c r="G6" s="60">
        <f t="shared" ref="G6:G8" si="0">AVERAGE(E6,F6)</f>
        <v>43.48</v>
      </c>
      <c r="H6" s="56">
        <v>48.48</v>
      </c>
      <c r="I6" s="56">
        <v>46.15</v>
      </c>
      <c r="J6" s="56">
        <v>50</v>
      </c>
      <c r="K6" s="56">
        <v>41.37</v>
      </c>
      <c r="L6" s="56">
        <v>54.05</v>
      </c>
      <c r="M6" s="60">
        <f t="shared" ref="M6:M8" si="1">AVERAGE(K6,L6)</f>
        <v>47.709999999999994</v>
      </c>
      <c r="N6" s="56">
        <v>48.38</v>
      </c>
      <c r="O6" s="56">
        <v>71.42</v>
      </c>
      <c r="P6" s="56">
        <v>0</v>
      </c>
      <c r="Q6" s="56">
        <v>65.209999999999994</v>
      </c>
      <c r="R6" s="56">
        <v>0</v>
      </c>
      <c r="S6" s="60">
        <f t="shared" ref="S6:S8" si="2">AVERAGE(Q6,R6)</f>
        <v>32.604999999999997</v>
      </c>
      <c r="T6" s="56">
        <v>35.71</v>
      </c>
      <c r="U6" s="56">
        <v>52.94</v>
      </c>
      <c r="V6" s="56">
        <v>9.09</v>
      </c>
      <c r="W6" s="56">
        <v>50</v>
      </c>
      <c r="X6" s="56">
        <v>9.99</v>
      </c>
      <c r="Y6" s="60">
        <f t="shared" ref="Y6:Y8" si="3">AVERAGE(W6,X6)</f>
        <v>29.995000000000001</v>
      </c>
      <c r="Z6" s="56">
        <v>60</v>
      </c>
      <c r="AA6" s="56">
        <v>95</v>
      </c>
      <c r="AB6" s="56">
        <v>25</v>
      </c>
      <c r="AC6" s="56">
        <v>70.37</v>
      </c>
      <c r="AD6" s="56">
        <v>38.46</v>
      </c>
      <c r="AE6" s="60">
        <f t="shared" ref="AE6:AE8" si="4">AVERAGE(AC6,AD6)</f>
        <v>54.415000000000006</v>
      </c>
      <c r="AF6" s="56">
        <v>50</v>
      </c>
      <c r="AG6" s="56">
        <v>90.47</v>
      </c>
      <c r="AH6" s="56">
        <v>5.26</v>
      </c>
      <c r="AI6" s="56">
        <v>65.510000000000005</v>
      </c>
      <c r="AJ6" s="56">
        <v>9.09</v>
      </c>
      <c r="AK6" s="60">
        <f>AVERAGE(AI6,AJ6)</f>
        <v>37.300000000000004</v>
      </c>
      <c r="AL6" s="48">
        <f t="shared" ref="AL6:AL8" si="5">AVERAGE(G6,M6,S6,Y6,AE6,AK6)</f>
        <v>40.917499999999997</v>
      </c>
    </row>
    <row r="7" spans="1:38" ht="15.75" customHeight="1">
      <c r="A7" s="67" t="s">
        <v>106</v>
      </c>
      <c r="B7" s="56">
        <v>54.12</v>
      </c>
      <c r="C7" s="56">
        <v>90.65</v>
      </c>
      <c r="D7" s="56">
        <v>9.19</v>
      </c>
      <c r="E7" s="56">
        <v>68.55</v>
      </c>
      <c r="F7" s="56">
        <v>15.23</v>
      </c>
      <c r="G7" s="60">
        <f t="shared" si="0"/>
        <v>41.89</v>
      </c>
      <c r="H7" s="56">
        <v>30.3</v>
      </c>
      <c r="I7" s="56">
        <v>76.92</v>
      </c>
      <c r="J7" s="56">
        <v>0</v>
      </c>
      <c r="K7" s="56">
        <v>46.51</v>
      </c>
      <c r="L7" s="56">
        <v>0</v>
      </c>
      <c r="M7" s="60">
        <f t="shared" si="1"/>
        <v>23.254999999999999</v>
      </c>
      <c r="N7" s="56">
        <v>54.83</v>
      </c>
      <c r="O7" s="56">
        <v>80.95</v>
      </c>
      <c r="P7" s="56">
        <v>0</v>
      </c>
      <c r="Q7" s="56">
        <v>70.83</v>
      </c>
      <c r="R7" s="56">
        <v>0</v>
      </c>
      <c r="S7" s="60">
        <f t="shared" si="2"/>
        <v>35.414999999999999</v>
      </c>
      <c r="T7" s="56">
        <v>67.849999999999994</v>
      </c>
      <c r="U7" s="56">
        <v>88.23</v>
      </c>
      <c r="V7" s="56">
        <v>36.36</v>
      </c>
      <c r="W7" s="56">
        <v>76.92</v>
      </c>
      <c r="X7" s="56">
        <v>47.05</v>
      </c>
      <c r="Y7" s="60">
        <f t="shared" si="3"/>
        <v>61.984999999999999</v>
      </c>
      <c r="Z7" s="56">
        <v>47.5</v>
      </c>
      <c r="AA7" s="56">
        <v>90</v>
      </c>
      <c r="AB7" s="56">
        <v>5</v>
      </c>
      <c r="AC7" s="56">
        <v>63.15</v>
      </c>
      <c r="AD7" s="56">
        <v>8.69</v>
      </c>
      <c r="AE7" s="60">
        <f t="shared" si="4"/>
        <v>35.92</v>
      </c>
      <c r="AF7" s="56">
        <v>50</v>
      </c>
      <c r="AG7" s="56">
        <v>66.66</v>
      </c>
      <c r="AH7" s="56">
        <v>31.57</v>
      </c>
      <c r="AI7" s="56">
        <v>58.33</v>
      </c>
      <c r="AJ7" s="56">
        <v>37.49</v>
      </c>
      <c r="AK7" s="60">
        <f>AVERAGE(AJ7,AI7)</f>
        <v>47.91</v>
      </c>
      <c r="AL7" s="48">
        <f t="shared" si="5"/>
        <v>41.062500000000007</v>
      </c>
    </row>
    <row r="8" spans="1:38" ht="15.75" customHeight="1">
      <c r="A8" s="67" t="s">
        <v>107</v>
      </c>
      <c r="B8" s="56">
        <v>55.38</v>
      </c>
      <c r="C8" s="56">
        <v>20.2</v>
      </c>
      <c r="D8" s="56">
        <v>91.66</v>
      </c>
      <c r="E8" s="56">
        <v>31.49</v>
      </c>
      <c r="F8" s="56">
        <v>66.92</v>
      </c>
      <c r="G8" s="60">
        <f t="shared" si="0"/>
        <v>49.204999999999998</v>
      </c>
      <c r="H8" s="56">
        <v>60.6</v>
      </c>
      <c r="I8" s="56">
        <v>7.69</v>
      </c>
      <c r="J8" s="56">
        <v>95</v>
      </c>
      <c r="K8" s="56">
        <v>13.33</v>
      </c>
      <c r="L8" s="56">
        <v>74.5</v>
      </c>
      <c r="M8" s="60">
        <f t="shared" si="1"/>
        <v>43.914999999999999</v>
      </c>
      <c r="N8" s="56">
        <v>41.93</v>
      </c>
      <c r="O8" s="56">
        <v>19.04</v>
      </c>
      <c r="P8" s="56">
        <v>90</v>
      </c>
      <c r="Q8" s="56">
        <v>30.76</v>
      </c>
      <c r="R8" s="56">
        <v>50</v>
      </c>
      <c r="S8" s="60">
        <f t="shared" si="2"/>
        <v>40.380000000000003</v>
      </c>
      <c r="T8" s="56">
        <v>82.14</v>
      </c>
      <c r="U8" s="56">
        <v>100</v>
      </c>
      <c r="V8" s="56">
        <v>54.54</v>
      </c>
      <c r="W8" s="56">
        <v>87.17</v>
      </c>
      <c r="X8" s="56">
        <v>70.58</v>
      </c>
      <c r="Y8" s="60">
        <f t="shared" si="3"/>
        <v>78.875</v>
      </c>
      <c r="Z8" s="56">
        <v>82.5</v>
      </c>
      <c r="AA8" s="56">
        <v>100</v>
      </c>
      <c r="AB8" s="56">
        <v>65</v>
      </c>
      <c r="AC8" s="56">
        <v>85.1</v>
      </c>
      <c r="AD8" s="56">
        <v>78.78</v>
      </c>
      <c r="AE8" s="60">
        <f t="shared" si="4"/>
        <v>81.94</v>
      </c>
      <c r="AF8" s="56">
        <v>62.5</v>
      </c>
      <c r="AG8" s="56">
        <v>33.33</v>
      </c>
      <c r="AH8" s="56">
        <v>94.73</v>
      </c>
      <c r="AI8" s="56">
        <v>48.27</v>
      </c>
      <c r="AJ8" s="56">
        <v>70.58</v>
      </c>
      <c r="AK8" s="60">
        <f>AVERAGE(AI8,AJ8)</f>
        <v>59.424999999999997</v>
      </c>
      <c r="AL8" s="48">
        <f t="shared" si="5"/>
        <v>58.956666666666671</v>
      </c>
    </row>
    <row r="9" spans="1:38" ht="15.75" customHeight="1">
      <c r="A9" s="119" t="s">
        <v>59</v>
      </c>
      <c r="B9" s="55"/>
      <c r="C9" s="55"/>
      <c r="D9" s="55"/>
      <c r="E9" s="55"/>
      <c r="F9" s="55"/>
      <c r="G9" s="6">
        <f>AVERAGE(G5:G8)</f>
        <v>44.858333333333327</v>
      </c>
      <c r="H9" s="55"/>
      <c r="I9" s="55"/>
      <c r="J9" s="55"/>
      <c r="K9" s="55"/>
      <c r="L9" s="55"/>
      <c r="M9" s="6">
        <f>AVERAGE(M5:M8)</f>
        <v>38.293333333333329</v>
      </c>
      <c r="N9" s="55"/>
      <c r="O9" s="55"/>
      <c r="P9" s="55"/>
      <c r="Q9" s="55"/>
      <c r="R9" s="55"/>
      <c r="S9" s="6">
        <f>AVERAGE(S5:S8)</f>
        <v>36.133333333333333</v>
      </c>
      <c r="T9" s="55"/>
      <c r="U9" s="55"/>
      <c r="V9" s="55"/>
      <c r="W9" s="55"/>
      <c r="X9" s="55"/>
      <c r="Y9" s="6">
        <f>AVERAGE(Y5:Y8)</f>
        <v>56.951666666666675</v>
      </c>
      <c r="Z9" s="55"/>
      <c r="AA9" s="55"/>
      <c r="AB9" s="55"/>
      <c r="AC9" s="55"/>
      <c r="AD9" s="55"/>
      <c r="AE9" s="6"/>
      <c r="AF9" s="55"/>
      <c r="AG9" s="55"/>
      <c r="AH9" s="55"/>
      <c r="AI9" s="55"/>
      <c r="AJ9" s="55"/>
      <c r="AK9" s="6"/>
      <c r="AL9" s="57">
        <f>AVERAGE(B9:AK9)</f>
        <v>44.05916666666667</v>
      </c>
    </row>
    <row r="10" spans="1:38" ht="15.75" customHeight="1">
      <c r="A10" s="65" t="s">
        <v>63</v>
      </c>
      <c r="B10" s="46"/>
      <c r="C10" s="46"/>
      <c r="D10" s="46"/>
      <c r="E10" s="46"/>
      <c r="F10" s="46"/>
      <c r="G10" s="45"/>
      <c r="H10" s="46"/>
      <c r="I10" s="46"/>
      <c r="J10" s="46"/>
      <c r="K10" s="46"/>
      <c r="L10" s="46"/>
      <c r="M10" s="45"/>
      <c r="N10" s="46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5"/>
      <c r="AF10" s="46"/>
      <c r="AG10" s="46"/>
      <c r="AH10" s="46"/>
      <c r="AI10" s="46"/>
      <c r="AJ10" s="46"/>
      <c r="AK10" s="45"/>
      <c r="AL10" s="44"/>
    </row>
    <row r="11" spans="1:38" ht="15.75" customHeight="1">
      <c r="A11" s="172" t="s">
        <v>52</v>
      </c>
      <c r="B11" s="171" t="s">
        <v>64</v>
      </c>
      <c r="C11" s="145"/>
      <c r="D11" s="145"/>
      <c r="E11" s="145"/>
      <c r="F11" s="145"/>
      <c r="G11" s="146"/>
      <c r="H11" s="171" t="s">
        <v>65</v>
      </c>
      <c r="I11" s="145"/>
      <c r="J11" s="145"/>
      <c r="K11" s="145"/>
      <c r="L11" s="145"/>
      <c r="M11" s="146"/>
      <c r="N11" s="171" t="s">
        <v>66</v>
      </c>
      <c r="O11" s="145"/>
      <c r="P11" s="145"/>
      <c r="Q11" s="145"/>
      <c r="R11" s="145"/>
      <c r="S11" s="146"/>
      <c r="T11" s="171" t="s">
        <v>67</v>
      </c>
      <c r="U11" s="145"/>
      <c r="V11" s="145"/>
      <c r="W11" s="145"/>
      <c r="X11" s="145"/>
      <c r="Y11" s="146"/>
      <c r="Z11" s="173" t="s">
        <v>68</v>
      </c>
      <c r="AA11" s="145"/>
      <c r="AB11" s="145"/>
      <c r="AC11" s="145"/>
      <c r="AD11" s="145"/>
      <c r="AE11" s="146"/>
      <c r="AF11" s="173" t="s">
        <v>69</v>
      </c>
      <c r="AG11" s="145"/>
      <c r="AH11" s="145"/>
      <c r="AI11" s="145"/>
      <c r="AJ11" s="145"/>
      <c r="AK11" s="146"/>
      <c r="AL11" s="6" t="s">
        <v>59</v>
      </c>
    </row>
    <row r="12" spans="1:38" ht="15.75" customHeight="1">
      <c r="A12" s="152"/>
      <c r="B12" s="55" t="s">
        <v>43</v>
      </c>
      <c r="C12" s="106" t="s">
        <v>7</v>
      </c>
      <c r="D12" s="106" t="s">
        <v>8</v>
      </c>
      <c r="E12" s="49" t="s">
        <v>60</v>
      </c>
      <c r="F12" s="49" t="s">
        <v>61</v>
      </c>
      <c r="G12" s="50" t="s">
        <v>62</v>
      </c>
      <c r="H12" s="55" t="s">
        <v>43</v>
      </c>
      <c r="I12" s="106" t="s">
        <v>7</v>
      </c>
      <c r="J12" s="106" t="s">
        <v>8</v>
      </c>
      <c r="K12" s="49" t="s">
        <v>60</v>
      </c>
      <c r="L12" s="49" t="s">
        <v>61</v>
      </c>
      <c r="M12" s="50" t="s">
        <v>62</v>
      </c>
      <c r="N12" s="55" t="s">
        <v>43</v>
      </c>
      <c r="O12" s="106" t="s">
        <v>7</v>
      </c>
      <c r="P12" s="106" t="s">
        <v>8</v>
      </c>
      <c r="Q12" s="49" t="s">
        <v>60</v>
      </c>
      <c r="R12" s="49" t="s">
        <v>61</v>
      </c>
      <c r="S12" s="50" t="s">
        <v>62</v>
      </c>
      <c r="T12" s="51" t="s">
        <v>43</v>
      </c>
      <c r="U12" s="106" t="s">
        <v>7</v>
      </c>
      <c r="V12" s="106" t="s">
        <v>8</v>
      </c>
      <c r="W12" s="49" t="s">
        <v>60</v>
      </c>
      <c r="X12" s="49" t="s">
        <v>61</v>
      </c>
      <c r="Y12" s="50" t="s">
        <v>62</v>
      </c>
      <c r="Z12" s="67" t="s">
        <v>43</v>
      </c>
      <c r="AA12" s="106" t="s">
        <v>7</v>
      </c>
      <c r="AB12" s="106" t="s">
        <v>8</v>
      </c>
      <c r="AC12" s="49" t="s">
        <v>60</v>
      </c>
      <c r="AD12" s="49" t="s">
        <v>61</v>
      </c>
      <c r="AE12" s="50" t="s">
        <v>62</v>
      </c>
      <c r="AF12" s="67" t="s">
        <v>43</v>
      </c>
      <c r="AG12" s="106" t="s">
        <v>7</v>
      </c>
      <c r="AH12" s="106" t="s">
        <v>8</v>
      </c>
      <c r="AI12" s="49" t="s">
        <v>60</v>
      </c>
      <c r="AJ12" s="49" t="s">
        <v>61</v>
      </c>
      <c r="AK12" s="50" t="s">
        <v>62</v>
      </c>
      <c r="AL12" s="48"/>
    </row>
    <row r="13" spans="1:38" ht="15.75" customHeight="1">
      <c r="A13" s="67" t="s">
        <v>105</v>
      </c>
      <c r="B13" s="56">
        <v>41.02</v>
      </c>
      <c r="C13" s="56">
        <v>52.52</v>
      </c>
      <c r="D13" s="56">
        <v>29.16</v>
      </c>
      <c r="E13" s="56">
        <v>47.48</v>
      </c>
      <c r="F13" s="56">
        <v>32.74</v>
      </c>
      <c r="G13" s="60">
        <f t="shared" ref="G13:G15" si="6">AVERAGE(E13,F13)</f>
        <v>40.11</v>
      </c>
      <c r="H13" s="56">
        <v>42.42</v>
      </c>
      <c r="I13" s="56">
        <v>53.33</v>
      </c>
      <c r="J13" s="56">
        <v>33.33</v>
      </c>
      <c r="K13" s="56">
        <v>45.71</v>
      </c>
      <c r="L13" s="56">
        <v>38.700000000000003</v>
      </c>
      <c r="M13" s="60">
        <f t="shared" ref="M13:M15" si="7">AVERAGE(K13,L13)</f>
        <v>42.204999999999998</v>
      </c>
      <c r="N13" s="56">
        <v>62.5</v>
      </c>
      <c r="O13" s="56">
        <v>81.81</v>
      </c>
      <c r="P13" s="56">
        <v>52.38</v>
      </c>
      <c r="Q13" s="56">
        <v>60</v>
      </c>
      <c r="R13" s="56">
        <v>64.7</v>
      </c>
      <c r="S13" s="60">
        <f t="shared" ref="S13:S15" si="8">AVERAGE(Q13,R13)</f>
        <v>62.35</v>
      </c>
      <c r="T13" s="100">
        <v>52.94</v>
      </c>
      <c r="U13" s="101">
        <v>85.71</v>
      </c>
      <c r="V13" s="101">
        <v>30</v>
      </c>
      <c r="W13" s="101">
        <v>60</v>
      </c>
      <c r="X13" s="101">
        <v>42.85</v>
      </c>
      <c r="Y13" s="60">
        <f t="shared" ref="Y13:Y15" si="9">AVERAGE(W13,X13)</f>
        <v>51.424999999999997</v>
      </c>
      <c r="Z13" s="56">
        <v>42.5</v>
      </c>
      <c r="AA13" s="56">
        <v>75</v>
      </c>
      <c r="AB13" s="56">
        <v>10</v>
      </c>
      <c r="AC13" s="56">
        <v>56.6</v>
      </c>
      <c r="AD13" s="56">
        <v>14.81</v>
      </c>
      <c r="AE13" s="60">
        <f t="shared" ref="AE13:AE15" si="10">AVERAGE(AC13,AD13)</f>
        <v>35.704999999999998</v>
      </c>
      <c r="AF13" s="56">
        <v>50</v>
      </c>
      <c r="AG13" s="56">
        <v>100</v>
      </c>
      <c r="AH13" s="56">
        <v>0</v>
      </c>
      <c r="AI13" s="56">
        <v>66.66</v>
      </c>
      <c r="AJ13" s="56">
        <v>0</v>
      </c>
      <c r="AK13" s="60">
        <f t="shared" ref="AK13:AK15" si="11">AVERAGE(AI13,AJ13)</f>
        <v>33.33</v>
      </c>
      <c r="AL13" s="48">
        <f t="shared" ref="AL13:AL15" si="12">AVERAGE(G13,M13,S13,Y13,AE13,AK13)</f>
        <v>44.187499999999993</v>
      </c>
    </row>
    <row r="14" spans="1:38" ht="15.75" customHeight="1">
      <c r="A14" s="67" t="s">
        <v>106</v>
      </c>
      <c r="B14" s="56">
        <v>51.28</v>
      </c>
      <c r="C14" s="56">
        <v>92.92</v>
      </c>
      <c r="D14" s="56">
        <v>8.33</v>
      </c>
      <c r="E14" s="56">
        <v>65.94</v>
      </c>
      <c r="F14" s="56">
        <v>14.41</v>
      </c>
      <c r="G14" s="60">
        <f t="shared" si="6"/>
        <v>40.174999999999997</v>
      </c>
      <c r="H14" s="56">
        <v>36.36</v>
      </c>
      <c r="I14" s="56">
        <v>60</v>
      </c>
      <c r="J14" s="56">
        <v>16.66</v>
      </c>
      <c r="K14" s="56">
        <v>46.15</v>
      </c>
      <c r="L14" s="56">
        <v>22.22</v>
      </c>
      <c r="M14" s="60">
        <f t="shared" si="7"/>
        <v>34.185000000000002</v>
      </c>
      <c r="N14" s="56">
        <v>28.12</v>
      </c>
      <c r="O14" s="56">
        <v>63.63</v>
      </c>
      <c r="P14" s="56">
        <v>9.52</v>
      </c>
      <c r="Q14" s="56">
        <v>37.83</v>
      </c>
      <c r="R14" s="56">
        <v>14.81</v>
      </c>
      <c r="S14" s="60">
        <f t="shared" si="8"/>
        <v>26.32</v>
      </c>
      <c r="T14" s="100">
        <v>30.3</v>
      </c>
      <c r="U14" s="101">
        <v>71.42</v>
      </c>
      <c r="V14" s="101">
        <v>0</v>
      </c>
      <c r="W14" s="101">
        <v>46.51</v>
      </c>
      <c r="X14" s="101">
        <v>0</v>
      </c>
      <c r="Y14" s="60">
        <f t="shared" si="9"/>
        <v>23.254999999999999</v>
      </c>
      <c r="Z14" s="56">
        <v>45</v>
      </c>
      <c r="AA14" s="56">
        <v>80</v>
      </c>
      <c r="AB14" s="56">
        <v>10</v>
      </c>
      <c r="AC14" s="56">
        <v>59.25</v>
      </c>
      <c r="AD14" s="56">
        <v>15.38</v>
      </c>
      <c r="AE14" s="60">
        <f t="shared" si="10"/>
        <v>37.314999999999998</v>
      </c>
      <c r="AF14" s="56">
        <v>52.5</v>
      </c>
      <c r="AG14" s="56">
        <v>75</v>
      </c>
      <c r="AH14" s="56">
        <v>30</v>
      </c>
      <c r="AI14" s="56">
        <v>61.22</v>
      </c>
      <c r="AJ14" s="56">
        <v>38.700000000000003</v>
      </c>
      <c r="AK14" s="60">
        <f t="shared" si="11"/>
        <v>49.96</v>
      </c>
      <c r="AL14" s="48">
        <f t="shared" si="12"/>
        <v>35.201666666666668</v>
      </c>
    </row>
    <row r="15" spans="1:38" ht="15.75" customHeight="1">
      <c r="A15" s="67" t="s">
        <v>107</v>
      </c>
      <c r="B15" s="56">
        <v>55.38</v>
      </c>
      <c r="C15" s="56">
        <v>20.2</v>
      </c>
      <c r="D15" s="56">
        <v>91.66</v>
      </c>
      <c r="E15" s="56">
        <v>31.49</v>
      </c>
      <c r="F15" s="56">
        <v>66.92</v>
      </c>
      <c r="G15" s="60">
        <f t="shared" si="6"/>
        <v>49.204999999999998</v>
      </c>
      <c r="H15" s="56">
        <v>57.57</v>
      </c>
      <c r="I15" s="56">
        <v>60</v>
      </c>
      <c r="J15" s="56">
        <v>55.55</v>
      </c>
      <c r="K15" s="56">
        <v>56.25</v>
      </c>
      <c r="L15" s="56">
        <v>58.82</v>
      </c>
      <c r="M15" s="60">
        <f t="shared" si="7"/>
        <v>57.534999999999997</v>
      </c>
      <c r="N15" s="56">
        <v>43.75</v>
      </c>
      <c r="O15" s="56">
        <v>81.81</v>
      </c>
      <c r="P15" s="56">
        <v>23.8</v>
      </c>
      <c r="Q15" s="56">
        <v>50</v>
      </c>
      <c r="R15" s="56">
        <v>35.71</v>
      </c>
      <c r="S15" s="60">
        <f t="shared" si="8"/>
        <v>42.855000000000004</v>
      </c>
      <c r="T15" s="100">
        <v>48.48</v>
      </c>
      <c r="U15" s="101">
        <v>78.569999999999993</v>
      </c>
      <c r="V15" s="101">
        <v>26.31</v>
      </c>
      <c r="W15" s="101">
        <v>56.41</v>
      </c>
      <c r="X15" s="101">
        <v>37.03</v>
      </c>
      <c r="Y15" s="60">
        <f t="shared" si="9"/>
        <v>46.72</v>
      </c>
      <c r="Z15" s="56">
        <v>52.5</v>
      </c>
      <c r="AA15" s="56">
        <v>15</v>
      </c>
      <c r="AB15" s="56">
        <v>90</v>
      </c>
      <c r="AC15" s="56">
        <v>24</v>
      </c>
      <c r="AD15" s="56">
        <v>65.45</v>
      </c>
      <c r="AE15" s="60">
        <f t="shared" si="10"/>
        <v>44.725000000000001</v>
      </c>
      <c r="AF15" s="56">
        <v>77.5</v>
      </c>
      <c r="AG15" s="56">
        <v>85</v>
      </c>
      <c r="AH15" s="56">
        <v>70</v>
      </c>
      <c r="AI15" s="56">
        <v>79.06</v>
      </c>
      <c r="AJ15" s="56">
        <v>75.67</v>
      </c>
      <c r="AK15" s="60">
        <f t="shared" si="11"/>
        <v>77.365000000000009</v>
      </c>
      <c r="AL15" s="48">
        <f t="shared" si="12"/>
        <v>53.067499999999995</v>
      </c>
    </row>
    <row r="16" spans="1:38" ht="15.75" customHeight="1">
      <c r="A16" s="107" t="s">
        <v>59</v>
      </c>
      <c r="B16" s="55"/>
      <c r="C16" s="55"/>
      <c r="D16" s="55"/>
      <c r="E16" s="55"/>
      <c r="F16" s="55"/>
      <c r="G16" s="6">
        <f>AVERAGE(G12:G15)</f>
        <v>43.163333333333334</v>
      </c>
      <c r="H16" s="55"/>
      <c r="I16" s="55"/>
      <c r="J16" s="55"/>
      <c r="K16" s="55"/>
      <c r="L16" s="55"/>
      <c r="M16" s="6">
        <f>AVERAGE(M12:M15)</f>
        <v>44.641666666666673</v>
      </c>
      <c r="N16" s="55"/>
      <c r="O16" s="55"/>
      <c r="P16" s="55"/>
      <c r="Q16" s="55"/>
      <c r="R16" s="55"/>
      <c r="S16" s="6">
        <f>AVERAGE(S12:S15)</f>
        <v>43.841666666666669</v>
      </c>
      <c r="T16" s="51"/>
      <c r="U16" s="49"/>
      <c r="V16" s="49"/>
      <c r="W16" s="49"/>
      <c r="X16" s="49"/>
      <c r="Y16" s="94">
        <f>AVERAGE(Y12:Y15)</f>
        <v>40.466666666666661</v>
      </c>
      <c r="Z16" s="55"/>
      <c r="AA16" s="55"/>
      <c r="AB16" s="55"/>
      <c r="AC16" s="55"/>
      <c r="AD16" s="55"/>
      <c r="AE16" s="6"/>
      <c r="AF16" s="55"/>
      <c r="AG16" s="55"/>
      <c r="AH16" s="55"/>
      <c r="AI16" s="55"/>
      <c r="AJ16" s="55"/>
      <c r="AK16" s="6"/>
      <c r="AL16" s="57">
        <f>AVERAGE(AL13:AL15)</f>
        <v>44.152222222222214</v>
      </c>
    </row>
    <row r="17" spans="1:38" ht="15.75" customHeight="1">
      <c r="A17" s="65" t="s">
        <v>4</v>
      </c>
      <c r="B17" s="46"/>
      <c r="C17" s="46"/>
      <c r="D17" s="46"/>
      <c r="E17" s="56"/>
      <c r="F17" s="46"/>
      <c r="G17" s="45"/>
      <c r="H17" s="46"/>
      <c r="I17" s="46"/>
      <c r="J17" s="46"/>
      <c r="K17" s="46"/>
      <c r="L17" s="46"/>
      <c r="M17" s="45"/>
      <c r="N17" s="46"/>
      <c r="O17" s="46"/>
      <c r="P17" s="46"/>
      <c r="Q17" s="46"/>
      <c r="R17" s="46"/>
      <c r="S17" s="45"/>
      <c r="T17" s="96"/>
      <c r="U17" s="96"/>
      <c r="V17" s="96"/>
      <c r="W17" s="96"/>
      <c r="X17" s="96"/>
      <c r="Y17" s="97"/>
      <c r="Z17" s="46"/>
      <c r="AA17" s="46"/>
      <c r="AB17" s="46"/>
      <c r="AC17" s="46"/>
      <c r="AD17" s="46"/>
      <c r="AE17" s="45"/>
      <c r="AF17" s="46"/>
      <c r="AG17" s="46"/>
      <c r="AH17" s="46"/>
      <c r="AI17" s="46"/>
      <c r="AJ17" s="46"/>
      <c r="AK17" s="45"/>
      <c r="AL17" s="44"/>
    </row>
    <row r="18" spans="1:38" ht="15.75" customHeight="1">
      <c r="A18" s="172" t="s">
        <v>52</v>
      </c>
      <c r="B18" s="171" t="s">
        <v>70</v>
      </c>
      <c r="C18" s="145"/>
      <c r="D18" s="145"/>
      <c r="E18" s="145"/>
      <c r="F18" s="145"/>
      <c r="G18" s="146"/>
      <c r="H18" s="171" t="s">
        <v>71</v>
      </c>
      <c r="I18" s="145"/>
      <c r="J18" s="145"/>
      <c r="K18" s="145"/>
      <c r="L18" s="145"/>
      <c r="M18" s="146"/>
      <c r="N18" s="171" t="s">
        <v>72</v>
      </c>
      <c r="O18" s="145"/>
      <c r="P18" s="145"/>
      <c r="Q18" s="145"/>
      <c r="R18" s="145"/>
      <c r="S18" s="146"/>
      <c r="T18" s="176" t="s">
        <v>73</v>
      </c>
      <c r="U18" s="175"/>
      <c r="V18" s="175"/>
      <c r="W18" s="175"/>
      <c r="X18" s="175"/>
      <c r="Y18" s="149"/>
      <c r="Z18" s="173" t="s">
        <v>74</v>
      </c>
      <c r="AA18" s="145"/>
      <c r="AB18" s="145"/>
      <c r="AC18" s="145"/>
      <c r="AD18" s="145"/>
      <c r="AE18" s="146"/>
      <c r="AF18" s="173" t="s">
        <v>75</v>
      </c>
      <c r="AG18" s="145"/>
      <c r="AH18" s="145"/>
      <c r="AI18" s="145"/>
      <c r="AJ18" s="145"/>
      <c r="AK18" s="146"/>
      <c r="AL18" s="6" t="s">
        <v>59</v>
      </c>
    </row>
    <row r="19" spans="1:38" ht="15.75" customHeight="1">
      <c r="A19" s="152"/>
      <c r="B19" s="55" t="s">
        <v>43</v>
      </c>
      <c r="C19" s="106" t="s">
        <v>7</v>
      </c>
      <c r="D19" s="106" t="s">
        <v>8</v>
      </c>
      <c r="E19" s="49" t="s">
        <v>60</v>
      </c>
      <c r="F19" s="49" t="s">
        <v>61</v>
      </c>
      <c r="G19" s="50" t="s">
        <v>62</v>
      </c>
      <c r="H19" s="55" t="s">
        <v>43</v>
      </c>
      <c r="I19" s="106" t="s">
        <v>7</v>
      </c>
      <c r="J19" s="106" t="s">
        <v>8</v>
      </c>
      <c r="K19" s="49" t="s">
        <v>60</v>
      </c>
      <c r="L19" s="49" t="s">
        <v>61</v>
      </c>
      <c r="M19" s="50" t="s">
        <v>62</v>
      </c>
      <c r="N19" s="55" t="s">
        <v>43</v>
      </c>
      <c r="O19" s="106" t="s">
        <v>7</v>
      </c>
      <c r="P19" s="106" t="s">
        <v>8</v>
      </c>
      <c r="Q19" s="49" t="s">
        <v>60</v>
      </c>
      <c r="R19" s="49" t="s">
        <v>61</v>
      </c>
      <c r="S19" s="50" t="s">
        <v>62</v>
      </c>
      <c r="T19" s="51" t="s">
        <v>43</v>
      </c>
      <c r="U19" s="106" t="s">
        <v>7</v>
      </c>
      <c r="V19" s="106" t="s">
        <v>8</v>
      </c>
      <c r="W19" s="49" t="s">
        <v>60</v>
      </c>
      <c r="X19" s="49" t="s">
        <v>61</v>
      </c>
      <c r="Y19" s="50" t="s">
        <v>62</v>
      </c>
      <c r="Z19" s="67" t="s">
        <v>43</v>
      </c>
      <c r="AA19" s="106" t="s">
        <v>7</v>
      </c>
      <c r="AB19" s="106" t="s">
        <v>8</v>
      </c>
      <c r="AC19" s="49" t="s">
        <v>60</v>
      </c>
      <c r="AD19" s="49" t="s">
        <v>61</v>
      </c>
      <c r="AE19" s="50" t="s">
        <v>62</v>
      </c>
      <c r="AF19" s="67" t="s">
        <v>43</v>
      </c>
      <c r="AG19" s="106" t="s">
        <v>7</v>
      </c>
      <c r="AH19" s="106" t="s">
        <v>8</v>
      </c>
      <c r="AI19" s="49" t="s">
        <v>60</v>
      </c>
      <c r="AJ19" s="49" t="s">
        <v>61</v>
      </c>
      <c r="AK19" s="50" t="s">
        <v>62</v>
      </c>
      <c r="AL19" s="48"/>
    </row>
    <row r="20" spans="1:38" ht="15.75" customHeight="1">
      <c r="A20" s="67" t="s">
        <v>105</v>
      </c>
      <c r="B20" s="56">
        <v>48.71</v>
      </c>
      <c r="C20" s="56">
        <v>60.78</v>
      </c>
      <c r="D20" s="56">
        <v>35.479999999999997</v>
      </c>
      <c r="E20" s="56">
        <v>55.35</v>
      </c>
      <c r="F20" s="56">
        <v>39.75</v>
      </c>
      <c r="G20" s="60">
        <f t="shared" ref="G20:G22" si="13">AVERAGE(E20,F20)</f>
        <v>47.55</v>
      </c>
      <c r="H20" s="56">
        <v>39.39</v>
      </c>
      <c r="I20" s="56">
        <v>46.66</v>
      </c>
      <c r="J20" s="56">
        <v>33.33</v>
      </c>
      <c r="K20" s="56">
        <v>41.17</v>
      </c>
      <c r="L20" s="56">
        <v>37.5</v>
      </c>
      <c r="M20" s="60">
        <f>AVERAGE(K20,L20)</f>
        <v>39.335000000000001</v>
      </c>
      <c r="N20" s="56">
        <v>39.39</v>
      </c>
      <c r="O20" s="56">
        <v>78.569999999999993</v>
      </c>
      <c r="P20" s="56">
        <v>10.52</v>
      </c>
      <c r="Q20" s="56">
        <v>52.38</v>
      </c>
      <c r="R20" s="56">
        <v>16.66</v>
      </c>
      <c r="S20" s="60">
        <f t="shared" ref="S20:S22" si="14">AVERAGE(Q20,R20)</f>
        <v>34.520000000000003</v>
      </c>
      <c r="T20" s="100">
        <v>42.42</v>
      </c>
      <c r="U20" s="101">
        <v>55</v>
      </c>
      <c r="V20" s="101">
        <v>23.07</v>
      </c>
      <c r="W20" s="101">
        <v>53.65</v>
      </c>
      <c r="X20" s="101">
        <v>24</v>
      </c>
      <c r="Y20" s="60">
        <f t="shared" ref="Y20:Y22" si="15">AVERAGE(W20,X20)</f>
        <v>38.825000000000003</v>
      </c>
      <c r="Z20" s="56">
        <v>50</v>
      </c>
      <c r="AA20" s="56">
        <v>80</v>
      </c>
      <c r="AB20" s="56">
        <v>20</v>
      </c>
      <c r="AC20" s="56">
        <v>61.53</v>
      </c>
      <c r="AD20" s="56">
        <v>28.57</v>
      </c>
      <c r="AE20" s="60">
        <f t="shared" ref="AE20:AE22" si="16">AVERAGE(AC20,AD20)</f>
        <v>45.05</v>
      </c>
      <c r="AF20" s="56">
        <v>43.58</v>
      </c>
      <c r="AG20" s="56">
        <v>66.66</v>
      </c>
      <c r="AH20" s="56">
        <v>6.66</v>
      </c>
      <c r="AI20" s="56">
        <v>59.25</v>
      </c>
      <c r="AJ20" s="56">
        <v>8.33</v>
      </c>
      <c r="AK20" s="60">
        <f t="shared" ref="AK20:AK22" si="17">AVERAGE(AI20,AJ20)</f>
        <v>33.79</v>
      </c>
      <c r="AL20" s="48">
        <f t="shared" ref="AL20:AL22" si="18">AVERAGE(G20,M20,S20,Y20,AE20,AK20)</f>
        <v>39.845000000000006</v>
      </c>
    </row>
    <row r="21" spans="1:38" ht="15.75" customHeight="1">
      <c r="A21" s="67" t="s">
        <v>106</v>
      </c>
      <c r="B21" s="56">
        <v>54.87</v>
      </c>
      <c r="C21" s="56">
        <v>89.21</v>
      </c>
      <c r="D21" s="56">
        <v>17.2</v>
      </c>
      <c r="E21" s="56">
        <v>67.400000000000006</v>
      </c>
      <c r="F21" s="56">
        <v>26.66</v>
      </c>
      <c r="G21" s="60">
        <f t="shared" si="13"/>
        <v>47.03</v>
      </c>
      <c r="H21" s="56">
        <v>36.36</v>
      </c>
      <c r="I21" s="56">
        <v>73.33</v>
      </c>
      <c r="J21" s="56">
        <v>5.55</v>
      </c>
      <c r="K21" s="43">
        <v>51.16</v>
      </c>
      <c r="L21" s="56">
        <v>8.69</v>
      </c>
      <c r="M21" s="60">
        <f>AVERAGE(E17,L21)</f>
        <v>8.69</v>
      </c>
      <c r="N21" s="56">
        <v>45.45</v>
      </c>
      <c r="O21" s="56">
        <v>78.569999999999993</v>
      </c>
      <c r="P21" s="56">
        <v>21.05</v>
      </c>
      <c r="Q21" s="56">
        <v>55</v>
      </c>
      <c r="R21" s="56">
        <v>30.76</v>
      </c>
      <c r="S21" s="60">
        <f t="shared" si="14"/>
        <v>42.88</v>
      </c>
      <c r="T21" s="100">
        <v>81.81</v>
      </c>
      <c r="U21" s="101">
        <v>95</v>
      </c>
      <c r="V21" s="101">
        <v>61.53</v>
      </c>
      <c r="W21" s="101">
        <v>86.36</v>
      </c>
      <c r="X21" s="101">
        <v>72.72</v>
      </c>
      <c r="Y21" s="60">
        <f t="shared" si="15"/>
        <v>79.539999999999992</v>
      </c>
      <c r="Z21" s="56">
        <v>45</v>
      </c>
      <c r="AA21" s="56">
        <v>85</v>
      </c>
      <c r="AB21" s="56">
        <v>5</v>
      </c>
      <c r="AC21" s="56">
        <v>60.71</v>
      </c>
      <c r="AD21" s="56">
        <v>8.33</v>
      </c>
      <c r="AE21" s="60">
        <f t="shared" si="16"/>
        <v>34.520000000000003</v>
      </c>
      <c r="AF21" s="56">
        <v>56.41</v>
      </c>
      <c r="AG21" s="56">
        <v>79.16</v>
      </c>
      <c r="AH21" s="56">
        <v>20</v>
      </c>
      <c r="AI21" s="56">
        <v>69.09</v>
      </c>
      <c r="AJ21" s="56">
        <v>26.08</v>
      </c>
      <c r="AK21" s="60">
        <f t="shared" si="17"/>
        <v>47.585000000000001</v>
      </c>
      <c r="AL21" s="48">
        <f t="shared" si="18"/>
        <v>43.374166666666667</v>
      </c>
    </row>
    <row r="22" spans="1:38" ht="15.75" customHeight="1">
      <c r="A22" s="67" t="s">
        <v>107</v>
      </c>
      <c r="B22" s="56">
        <v>55.38</v>
      </c>
      <c r="C22" s="56">
        <v>62.74</v>
      </c>
      <c r="D22" s="56">
        <v>47.31</v>
      </c>
      <c r="E22" s="56">
        <v>59.53</v>
      </c>
      <c r="F22" s="56">
        <v>50.28</v>
      </c>
      <c r="G22" s="60">
        <f t="shared" si="13"/>
        <v>54.905000000000001</v>
      </c>
      <c r="H22" s="56">
        <v>45.45</v>
      </c>
      <c r="I22" s="56">
        <v>100</v>
      </c>
      <c r="J22" s="56">
        <v>0</v>
      </c>
      <c r="K22" s="56">
        <v>62.5</v>
      </c>
      <c r="L22" s="56">
        <v>0</v>
      </c>
      <c r="M22" s="60">
        <f>AVERAGE(K22,L22)</f>
        <v>31.25</v>
      </c>
      <c r="N22" s="56">
        <v>69.69</v>
      </c>
      <c r="O22" s="56">
        <v>85.71</v>
      </c>
      <c r="P22" s="56">
        <v>57.89</v>
      </c>
      <c r="Q22" s="56">
        <v>70.58</v>
      </c>
      <c r="R22" s="56">
        <v>68.75</v>
      </c>
      <c r="S22" s="60">
        <f t="shared" si="14"/>
        <v>69.664999999999992</v>
      </c>
      <c r="T22" s="100">
        <v>81.25</v>
      </c>
      <c r="U22" s="101">
        <v>84.21</v>
      </c>
      <c r="V22" s="101">
        <v>76.92</v>
      </c>
      <c r="W22" s="120">
        <v>84.21</v>
      </c>
      <c r="X22" s="101">
        <v>76.92</v>
      </c>
      <c r="Y22" s="60">
        <f t="shared" si="15"/>
        <v>80.564999999999998</v>
      </c>
      <c r="Z22" s="56">
        <v>60</v>
      </c>
      <c r="AA22" s="56">
        <v>75</v>
      </c>
      <c r="AB22" s="56">
        <v>45</v>
      </c>
      <c r="AC22" s="56">
        <v>65.209999999999994</v>
      </c>
      <c r="AD22" s="56">
        <v>52.94</v>
      </c>
      <c r="AE22" s="60">
        <f t="shared" si="16"/>
        <v>59.074999999999996</v>
      </c>
      <c r="AF22" s="56">
        <v>82.05</v>
      </c>
      <c r="AG22" s="56">
        <v>91.66</v>
      </c>
      <c r="AH22" s="56">
        <v>66.66</v>
      </c>
      <c r="AI22" s="54">
        <v>86.27</v>
      </c>
      <c r="AJ22" s="56">
        <v>74.069999999999993</v>
      </c>
      <c r="AK22" s="60">
        <f t="shared" si="17"/>
        <v>80.169999999999987</v>
      </c>
      <c r="AL22" s="48">
        <f t="shared" si="18"/>
        <v>62.604999999999997</v>
      </c>
    </row>
    <row r="23" spans="1:38" ht="15.75" customHeight="1">
      <c r="A23" s="107" t="s">
        <v>59</v>
      </c>
      <c r="B23" s="67"/>
      <c r="C23" s="67"/>
      <c r="D23" s="67"/>
      <c r="E23" s="55"/>
      <c r="F23" s="55"/>
      <c r="G23" s="6">
        <f>AVERAGE(G19:G22)</f>
        <v>49.82833333333334</v>
      </c>
      <c r="H23" s="67"/>
      <c r="I23" s="67"/>
      <c r="J23" s="67"/>
      <c r="K23" s="55"/>
      <c r="L23" s="55"/>
      <c r="M23" s="6">
        <f>AVERAGE(M19:M22)</f>
        <v>26.425000000000001</v>
      </c>
      <c r="N23" s="67"/>
      <c r="O23" s="67"/>
      <c r="P23" s="67"/>
      <c r="Q23" s="55"/>
      <c r="R23" s="55"/>
      <c r="S23" s="6">
        <f>AVERAGE(S19:S22)</f>
        <v>49.021666666666668</v>
      </c>
      <c r="T23" s="68"/>
      <c r="U23" s="106"/>
      <c r="V23" s="106"/>
      <c r="W23" s="49"/>
      <c r="X23" s="49"/>
      <c r="Y23" s="94">
        <f>AVERAGE(Y19:Y22)</f>
        <v>66.31</v>
      </c>
      <c r="Z23" s="67"/>
      <c r="AA23" s="67"/>
      <c r="AB23" s="67"/>
      <c r="AC23" s="67"/>
      <c r="AD23" s="67"/>
      <c r="AE23" s="119"/>
      <c r="AF23" s="67"/>
      <c r="AG23" s="67"/>
      <c r="AH23" s="67"/>
      <c r="AI23" s="55"/>
      <c r="AJ23" s="55"/>
      <c r="AK23" s="6"/>
      <c r="AL23" s="57">
        <f>AVERAGE(AL20:AL22)</f>
        <v>48.608055555555552</v>
      </c>
    </row>
    <row r="24" spans="1:38">
      <c r="A24" s="108" t="s">
        <v>108</v>
      </c>
      <c r="B24" s="64"/>
      <c r="C24" s="64"/>
      <c r="D24" s="64"/>
      <c r="E24" s="46"/>
      <c r="F24" s="46"/>
      <c r="G24" s="45"/>
      <c r="H24" s="64"/>
      <c r="I24" s="64"/>
      <c r="J24" s="64"/>
      <c r="K24" s="46"/>
      <c r="L24" s="46"/>
      <c r="M24" s="45"/>
      <c r="N24" s="64"/>
      <c r="O24" s="64"/>
      <c r="P24" s="64"/>
      <c r="Q24" s="46"/>
      <c r="R24" s="46"/>
      <c r="S24" s="45"/>
      <c r="T24" s="109"/>
      <c r="U24" s="109"/>
      <c r="V24" s="109"/>
      <c r="W24" s="96"/>
      <c r="X24" s="96"/>
      <c r="Y24" s="97"/>
      <c r="Z24" s="64"/>
      <c r="AA24" s="64"/>
      <c r="AB24" s="64"/>
      <c r="AC24" s="64"/>
      <c r="AD24" s="64"/>
      <c r="AE24" s="65"/>
      <c r="AF24" s="64"/>
      <c r="AG24" s="64"/>
      <c r="AH24" s="64"/>
      <c r="AI24" s="46"/>
      <c r="AJ24" s="46"/>
      <c r="AK24" s="45"/>
      <c r="AL24" s="44"/>
    </row>
    <row r="25" spans="1:38" ht="15.75" customHeight="1">
      <c r="A25" s="172" t="s">
        <v>85</v>
      </c>
      <c r="B25" s="173" t="s">
        <v>53</v>
      </c>
      <c r="C25" s="145"/>
      <c r="D25" s="145"/>
      <c r="E25" s="145"/>
      <c r="F25" s="145"/>
      <c r="G25" s="146"/>
      <c r="H25" s="173" t="s">
        <v>54</v>
      </c>
      <c r="I25" s="145"/>
      <c r="J25" s="145"/>
      <c r="K25" s="145"/>
      <c r="L25" s="145"/>
      <c r="M25" s="146"/>
      <c r="N25" s="173" t="s">
        <v>55</v>
      </c>
      <c r="O25" s="145"/>
      <c r="P25" s="145"/>
      <c r="Q25" s="145"/>
      <c r="R25" s="145"/>
      <c r="S25" s="146"/>
      <c r="T25" s="174" t="s">
        <v>56</v>
      </c>
      <c r="U25" s="175"/>
      <c r="V25" s="175"/>
      <c r="W25" s="175"/>
      <c r="X25" s="175"/>
      <c r="Y25" s="149"/>
      <c r="Z25" s="173" t="s">
        <v>57</v>
      </c>
      <c r="AA25" s="145"/>
      <c r="AB25" s="145"/>
      <c r="AC25" s="145"/>
      <c r="AD25" s="145"/>
      <c r="AE25" s="146"/>
      <c r="AF25" s="173" t="s">
        <v>58</v>
      </c>
      <c r="AG25" s="145"/>
      <c r="AH25" s="145"/>
      <c r="AI25" s="145"/>
      <c r="AJ25" s="145"/>
      <c r="AK25" s="146"/>
      <c r="AL25" s="48" t="s">
        <v>59</v>
      </c>
    </row>
    <row r="26" spans="1:38" ht="15.75" customHeight="1">
      <c r="A26" s="152"/>
      <c r="B26" s="67" t="s">
        <v>43</v>
      </c>
      <c r="C26" s="106" t="s">
        <v>7</v>
      </c>
      <c r="D26" s="106" t="s">
        <v>8</v>
      </c>
      <c r="E26" s="49" t="s">
        <v>60</v>
      </c>
      <c r="F26" s="49" t="s">
        <v>61</v>
      </c>
      <c r="G26" s="50" t="s">
        <v>62</v>
      </c>
      <c r="H26" s="67" t="s">
        <v>43</v>
      </c>
      <c r="I26" s="106" t="s">
        <v>7</v>
      </c>
      <c r="J26" s="106" t="s">
        <v>8</v>
      </c>
      <c r="K26" s="49" t="s">
        <v>60</v>
      </c>
      <c r="L26" s="49" t="s">
        <v>61</v>
      </c>
      <c r="M26" s="50" t="s">
        <v>62</v>
      </c>
      <c r="N26" s="67" t="s">
        <v>43</v>
      </c>
      <c r="O26" s="106" t="s">
        <v>7</v>
      </c>
      <c r="P26" s="106" t="s">
        <v>8</v>
      </c>
      <c r="Q26" s="49" t="s">
        <v>60</v>
      </c>
      <c r="R26" s="49" t="s">
        <v>61</v>
      </c>
      <c r="S26" s="50" t="s">
        <v>62</v>
      </c>
      <c r="T26" s="68" t="s">
        <v>43</v>
      </c>
      <c r="U26" s="106" t="s">
        <v>7</v>
      </c>
      <c r="V26" s="106" t="s">
        <v>8</v>
      </c>
      <c r="W26" s="49" t="s">
        <v>60</v>
      </c>
      <c r="X26" s="49" t="s">
        <v>61</v>
      </c>
      <c r="Y26" s="50" t="s">
        <v>62</v>
      </c>
      <c r="Z26" s="67" t="s">
        <v>43</v>
      </c>
      <c r="AA26" s="106" t="s">
        <v>7</v>
      </c>
      <c r="AB26" s="106" t="s">
        <v>8</v>
      </c>
      <c r="AC26" s="49" t="s">
        <v>60</v>
      </c>
      <c r="AD26" s="49" t="s">
        <v>61</v>
      </c>
      <c r="AE26" s="50" t="s">
        <v>62</v>
      </c>
      <c r="AF26" s="67" t="s">
        <v>43</v>
      </c>
      <c r="AG26" s="106" t="s">
        <v>7</v>
      </c>
      <c r="AH26" s="106" t="s">
        <v>8</v>
      </c>
      <c r="AI26" s="49" t="s">
        <v>60</v>
      </c>
      <c r="AJ26" s="49" t="s">
        <v>61</v>
      </c>
      <c r="AK26" s="50" t="s">
        <v>62</v>
      </c>
      <c r="AL26" s="48"/>
    </row>
    <row r="27" spans="1:38" ht="15.75" customHeight="1">
      <c r="A27" s="67" t="s">
        <v>53</v>
      </c>
      <c r="B27" s="98"/>
      <c r="C27" s="98"/>
      <c r="D27" s="98"/>
      <c r="E27" s="98"/>
      <c r="F27" s="98"/>
      <c r="G27" s="99"/>
      <c r="H27" s="56">
        <v>42.424242424242401</v>
      </c>
      <c r="I27" s="56">
        <v>46.153846153846203</v>
      </c>
      <c r="J27" s="56">
        <v>40</v>
      </c>
      <c r="K27" s="56">
        <v>38.709677419354797</v>
      </c>
      <c r="L27" s="56">
        <v>45.714285714285701</v>
      </c>
      <c r="M27" s="60">
        <v>42.211981566820299</v>
      </c>
      <c r="N27" s="56">
        <v>45.161290322580598</v>
      </c>
      <c r="O27" s="56">
        <v>33.3333333333333</v>
      </c>
      <c r="P27" s="56">
        <v>70</v>
      </c>
      <c r="Q27" s="56">
        <v>45.161290322580598</v>
      </c>
      <c r="R27" s="56">
        <v>45.161290322580598</v>
      </c>
      <c r="S27" s="60">
        <v>45.161290322580598</v>
      </c>
      <c r="T27" s="100">
        <v>53.571428571428598</v>
      </c>
      <c r="U27" s="101">
        <v>58.823529411764703</v>
      </c>
      <c r="V27" s="101">
        <v>45.454545454545503</v>
      </c>
      <c r="W27" s="101">
        <v>44.499618029029797</v>
      </c>
      <c r="X27" s="101">
        <v>40.441176470588303</v>
      </c>
      <c r="Y27" s="60">
        <v>36.382734912146702</v>
      </c>
      <c r="Z27" s="56">
        <v>35</v>
      </c>
      <c r="AA27" s="56">
        <v>30</v>
      </c>
      <c r="AB27" s="56">
        <v>40</v>
      </c>
      <c r="AC27" s="56">
        <v>31.578947368421101</v>
      </c>
      <c r="AD27" s="56">
        <v>38.095238095238102</v>
      </c>
      <c r="AE27" s="60">
        <v>34.8370927318296</v>
      </c>
      <c r="AF27" s="56">
        <v>57.5</v>
      </c>
      <c r="AG27" s="56">
        <v>66.6666666666667</v>
      </c>
      <c r="AH27" s="56">
        <v>47.368421052631597</v>
      </c>
      <c r="AI27" s="56">
        <v>62.2222222222222</v>
      </c>
      <c r="AJ27" s="56">
        <v>51.428571428571402</v>
      </c>
      <c r="AK27" s="60">
        <v>56.825396825396801</v>
      </c>
      <c r="AL27" s="48">
        <f t="shared" ref="AL27:AL32" si="19">AVERAGE(G27,M27,S27,Y27,AE27,AK27)</f>
        <v>43.083699271754803</v>
      </c>
    </row>
    <row r="28" spans="1:38" ht="15.75" customHeight="1">
      <c r="A28" s="67" t="s">
        <v>54</v>
      </c>
      <c r="B28" s="56">
        <v>40.721649484536101</v>
      </c>
      <c r="C28" s="56">
        <v>37.383177570093501</v>
      </c>
      <c r="D28" s="56">
        <v>44.827586206896598</v>
      </c>
      <c r="E28" s="56">
        <v>41.025641025641001</v>
      </c>
      <c r="F28" s="56">
        <v>40.414507772020698</v>
      </c>
      <c r="G28" s="60">
        <v>40.720074398830903</v>
      </c>
      <c r="H28" s="98"/>
      <c r="I28" s="98"/>
      <c r="J28" s="98"/>
      <c r="K28" s="98"/>
      <c r="L28" s="98"/>
      <c r="M28" s="99"/>
      <c r="N28" s="56">
        <v>51.612903225806498</v>
      </c>
      <c r="O28" s="56">
        <v>47.619047619047599</v>
      </c>
      <c r="P28" s="56">
        <v>60</v>
      </c>
      <c r="Q28" s="56">
        <v>57.142857142857103</v>
      </c>
      <c r="R28" s="56">
        <v>44.4444444444445</v>
      </c>
      <c r="S28" s="60">
        <v>50.793650793650798</v>
      </c>
      <c r="T28" s="100">
        <v>53.571428571428598</v>
      </c>
      <c r="U28" s="101">
        <v>52.941176470588204</v>
      </c>
      <c r="V28" s="101">
        <v>54.545454545454497</v>
      </c>
      <c r="W28" s="101">
        <v>58.064516129032299</v>
      </c>
      <c r="X28" s="101">
        <v>48</v>
      </c>
      <c r="Y28" s="60">
        <v>53.0322580645161</v>
      </c>
      <c r="Z28" s="56">
        <v>35</v>
      </c>
      <c r="AA28" s="56">
        <v>30</v>
      </c>
      <c r="AB28" s="56">
        <v>40</v>
      </c>
      <c r="AC28" s="56">
        <v>31.578947368421101</v>
      </c>
      <c r="AD28" s="56">
        <v>38.095238095238102</v>
      </c>
      <c r="AE28" s="60">
        <v>34.8370927318296</v>
      </c>
      <c r="AF28" s="56">
        <v>35</v>
      </c>
      <c r="AG28" s="56">
        <v>42.857142857142897</v>
      </c>
      <c r="AH28" s="56">
        <v>26.315789473684202</v>
      </c>
      <c r="AI28" s="56">
        <v>40.909090909090899</v>
      </c>
      <c r="AJ28" s="56">
        <v>27.7777777777778</v>
      </c>
      <c r="AK28" s="60">
        <v>34.343434343434303</v>
      </c>
      <c r="AL28" s="48">
        <f t="shared" si="19"/>
        <v>42.745302066452339</v>
      </c>
    </row>
    <row r="29" spans="1:38" ht="15.75" customHeight="1">
      <c r="A29" s="67" t="s">
        <v>55</v>
      </c>
      <c r="B29" s="56">
        <v>52.0618556701031</v>
      </c>
      <c r="C29" s="56">
        <v>49.532710280373799</v>
      </c>
      <c r="D29" s="56">
        <v>55.172413793103402</v>
      </c>
      <c r="E29" s="56">
        <v>53.266331658291499</v>
      </c>
      <c r="F29" s="56">
        <v>50.793650793650798</v>
      </c>
      <c r="G29" s="60">
        <v>52.029991225971102</v>
      </c>
      <c r="H29" s="56">
        <v>39.393939393939398</v>
      </c>
      <c r="I29" s="56">
        <v>15.384615384615399</v>
      </c>
      <c r="J29" s="56">
        <v>55</v>
      </c>
      <c r="K29" s="56">
        <v>16.6666666666667</v>
      </c>
      <c r="L29" s="56">
        <v>52.380952380952401</v>
      </c>
      <c r="M29" s="56">
        <v>34.523809523809497</v>
      </c>
      <c r="N29" s="98"/>
      <c r="O29" s="98"/>
      <c r="P29" s="98"/>
      <c r="Q29" s="98"/>
      <c r="R29" s="98"/>
      <c r="S29" s="99"/>
      <c r="T29" s="100">
        <v>46.428571428571402</v>
      </c>
      <c r="U29" s="101">
        <v>47.058823529411796</v>
      </c>
      <c r="V29" s="101">
        <v>45.454545454545503</v>
      </c>
      <c r="W29" s="101">
        <v>51.612903225806498</v>
      </c>
      <c r="X29" s="101">
        <v>40</v>
      </c>
      <c r="Y29" s="60">
        <v>45.806451612903203</v>
      </c>
      <c r="Z29" s="56">
        <v>45</v>
      </c>
      <c r="AA29" s="56">
        <v>40</v>
      </c>
      <c r="AB29" s="56">
        <v>50</v>
      </c>
      <c r="AC29" s="56">
        <v>42.105263157894697</v>
      </c>
      <c r="AD29" s="56">
        <v>47.619047619047599</v>
      </c>
      <c r="AE29" s="60">
        <v>44.862155388471201</v>
      </c>
      <c r="AF29" s="56">
        <v>32.5</v>
      </c>
      <c r="AG29" s="56">
        <v>42.857142857142897</v>
      </c>
      <c r="AH29" s="56">
        <v>21.052631578947398</v>
      </c>
      <c r="AI29" s="56">
        <v>40</v>
      </c>
      <c r="AJ29" s="56">
        <v>22.8571428571429</v>
      </c>
      <c r="AK29" s="60">
        <v>31.428571428571399</v>
      </c>
      <c r="AL29" s="48">
        <f t="shared" si="19"/>
        <v>41.730195835945281</v>
      </c>
    </row>
    <row r="30" spans="1:38" ht="15.75" customHeight="1">
      <c r="A30" s="67" t="s">
        <v>56</v>
      </c>
      <c r="B30" s="56">
        <v>44.329896907216501</v>
      </c>
      <c r="C30" s="56">
        <v>4.6728971962616797</v>
      </c>
      <c r="D30" s="56">
        <v>93.103448275862107</v>
      </c>
      <c r="E30" s="56">
        <v>8.4745762711864394</v>
      </c>
      <c r="F30" s="56">
        <v>60</v>
      </c>
      <c r="G30" s="60">
        <v>34.237288135593197</v>
      </c>
      <c r="H30" s="56">
        <v>60.606060606060602</v>
      </c>
      <c r="I30" s="56">
        <v>7.6923076923076898</v>
      </c>
      <c r="J30" s="56">
        <v>95</v>
      </c>
      <c r="K30" s="56">
        <v>13.3333333333333</v>
      </c>
      <c r="L30" s="56">
        <v>74.509803921568604</v>
      </c>
      <c r="M30" s="60">
        <v>43.921568627451002</v>
      </c>
      <c r="N30" s="56">
        <v>41.935483870967701</v>
      </c>
      <c r="O30" s="56">
        <v>23.8095238095238</v>
      </c>
      <c r="P30" s="56">
        <v>80</v>
      </c>
      <c r="Q30" s="56">
        <v>35.714285714285701</v>
      </c>
      <c r="R30" s="56">
        <v>47.058823529411796</v>
      </c>
      <c r="S30" s="60">
        <v>41.386554621848703</v>
      </c>
      <c r="T30" s="103"/>
      <c r="U30" s="104"/>
      <c r="V30" s="104"/>
      <c r="W30" s="104"/>
      <c r="X30" s="104"/>
      <c r="Y30" s="105"/>
      <c r="Z30" s="56">
        <v>55</v>
      </c>
      <c r="AA30" s="56">
        <v>35</v>
      </c>
      <c r="AB30" s="56">
        <v>75</v>
      </c>
      <c r="AC30" s="56">
        <v>43.75</v>
      </c>
      <c r="AD30" s="56">
        <v>62.5</v>
      </c>
      <c r="AE30" s="60">
        <v>53.125</v>
      </c>
      <c r="AF30" s="56">
        <v>40</v>
      </c>
      <c r="AG30" s="56">
        <v>33.3333333333333</v>
      </c>
      <c r="AH30" s="56">
        <v>47.368421052631597</v>
      </c>
      <c r="AI30" s="56">
        <v>36.842105263157897</v>
      </c>
      <c r="AJ30" s="56">
        <v>42.857142857142897</v>
      </c>
      <c r="AK30" s="60">
        <v>39.849624060150397</v>
      </c>
      <c r="AL30" s="48">
        <f t="shared" si="19"/>
        <v>42.50400708900866</v>
      </c>
    </row>
    <row r="31" spans="1:38" ht="15.75" customHeight="1">
      <c r="A31" s="67" t="s">
        <v>57</v>
      </c>
      <c r="B31" s="56">
        <v>50</v>
      </c>
      <c r="C31" s="56">
        <v>65.420560747663501</v>
      </c>
      <c r="D31" s="56">
        <v>31.034482758620701</v>
      </c>
      <c r="E31" s="56">
        <v>59.0717299578059</v>
      </c>
      <c r="F31" s="56">
        <v>35.761589403973502</v>
      </c>
      <c r="G31" s="60">
        <v>47.416659680889701</v>
      </c>
      <c r="H31" s="56">
        <v>57.575757575757599</v>
      </c>
      <c r="I31" s="56">
        <v>69.230769230769198</v>
      </c>
      <c r="J31" s="56">
        <v>50</v>
      </c>
      <c r="K31" s="56">
        <v>56.25</v>
      </c>
      <c r="L31" s="56">
        <v>58.823529411764703</v>
      </c>
      <c r="M31" s="60">
        <v>57.536764705882398</v>
      </c>
      <c r="N31" s="56">
        <v>38.709677419354797</v>
      </c>
      <c r="O31" s="56">
        <v>33.3333333333333</v>
      </c>
      <c r="P31" s="56">
        <v>50</v>
      </c>
      <c r="Q31" s="56">
        <v>42.424242424242401</v>
      </c>
      <c r="R31" s="56">
        <v>34.482758620689701</v>
      </c>
      <c r="S31" s="60">
        <v>38.453500522466001</v>
      </c>
      <c r="T31" s="51">
        <v>53.571428571428598</v>
      </c>
      <c r="U31" s="49">
        <v>76.470588235294102</v>
      </c>
      <c r="V31" s="49">
        <v>18.181818181818201</v>
      </c>
      <c r="W31" s="49">
        <v>66.6666666666667</v>
      </c>
      <c r="X31" s="49">
        <v>23.529411764705898</v>
      </c>
      <c r="Y31" s="60">
        <v>45.098039215686299</v>
      </c>
      <c r="Z31" s="98"/>
      <c r="AA31" s="98"/>
      <c r="AB31" s="98"/>
      <c r="AC31" s="98"/>
      <c r="AD31" s="98"/>
      <c r="AE31" s="99"/>
      <c r="AF31" s="56">
        <v>40</v>
      </c>
      <c r="AG31" s="56">
        <v>47.619047619047599</v>
      </c>
      <c r="AH31" s="56">
        <v>31.578947368421101</v>
      </c>
      <c r="AI31" s="56">
        <v>45.454545454545404</v>
      </c>
      <c r="AJ31" s="56">
        <v>33.3333333333333</v>
      </c>
      <c r="AK31" s="60">
        <v>39.393939393939398</v>
      </c>
      <c r="AL31" s="48">
        <f t="shared" si="19"/>
        <v>45.579780703772762</v>
      </c>
    </row>
    <row r="32" spans="1:38" ht="15.75" customHeight="1">
      <c r="A32" s="67" t="s">
        <v>58</v>
      </c>
      <c r="B32" s="56">
        <v>43.814432989690701</v>
      </c>
      <c r="C32" s="56">
        <v>23.364485981308398</v>
      </c>
      <c r="D32" s="56">
        <v>68.965517241379303</v>
      </c>
      <c r="E32" s="56">
        <v>31.4465408805032</v>
      </c>
      <c r="F32" s="56">
        <v>52.401746724890799</v>
      </c>
      <c r="G32" s="60">
        <v>41.924143802697003</v>
      </c>
      <c r="H32" s="56">
        <v>63.636363636363598</v>
      </c>
      <c r="I32" s="56">
        <v>23.076923076923102</v>
      </c>
      <c r="J32" s="56">
        <v>90</v>
      </c>
      <c r="K32" s="56">
        <v>33.3333333333333</v>
      </c>
      <c r="L32" s="56">
        <v>75</v>
      </c>
      <c r="M32" s="60">
        <v>54.1666666666667</v>
      </c>
      <c r="N32" s="56">
        <v>35.4838709677419</v>
      </c>
      <c r="O32" s="56">
        <v>23.8095238095238</v>
      </c>
      <c r="P32" s="56">
        <v>60</v>
      </c>
      <c r="Q32" s="56">
        <v>33.3333333333333</v>
      </c>
      <c r="R32" s="56">
        <v>37.5</v>
      </c>
      <c r="S32" s="60">
        <v>35.4166666666667</v>
      </c>
      <c r="T32" s="51">
        <v>53.571428571428598</v>
      </c>
      <c r="U32" s="49">
        <v>58.823529411764703</v>
      </c>
      <c r="V32" s="49">
        <v>45.454545454545503</v>
      </c>
      <c r="W32" s="49">
        <v>60.606060606060602</v>
      </c>
      <c r="X32" s="49">
        <v>43.478260869565197</v>
      </c>
      <c r="Y32" s="60">
        <v>52.0421607378129</v>
      </c>
      <c r="Z32" s="56">
        <v>57.5</v>
      </c>
      <c r="AA32" s="56">
        <v>40</v>
      </c>
      <c r="AB32" s="56">
        <v>75</v>
      </c>
      <c r="AC32" s="56">
        <v>48.484848484848499</v>
      </c>
      <c r="AD32" s="56">
        <v>63.829787234042598</v>
      </c>
      <c r="AE32" s="60">
        <v>56.157317859445499</v>
      </c>
      <c r="AF32" s="98"/>
      <c r="AG32" s="98"/>
      <c r="AH32" s="98"/>
      <c r="AI32" s="98"/>
      <c r="AJ32" s="98"/>
      <c r="AK32" s="99"/>
      <c r="AL32" s="48">
        <f t="shared" si="19"/>
        <v>47.941391146657757</v>
      </c>
    </row>
    <row r="33" spans="1:38" ht="15.75" customHeight="1">
      <c r="A33" s="107" t="s">
        <v>59</v>
      </c>
      <c r="B33" s="55"/>
      <c r="C33" s="55"/>
      <c r="D33" s="55"/>
      <c r="E33" s="55"/>
      <c r="F33" s="55"/>
      <c r="G33" s="6">
        <f>AVERAGE(G27:G32)</f>
        <v>43.265631448796377</v>
      </c>
      <c r="H33" s="55"/>
      <c r="I33" s="55"/>
      <c r="J33" s="55"/>
      <c r="K33" s="55"/>
      <c r="L33" s="55"/>
      <c r="M33" s="6">
        <f>AVERAGE(M27:M32)</f>
        <v>46.472158218125983</v>
      </c>
      <c r="N33" s="55"/>
      <c r="O33" s="55"/>
      <c r="P33" s="55"/>
      <c r="Q33" s="55"/>
      <c r="R33" s="55"/>
      <c r="S33" s="6">
        <f>AVERAGE(S27:S32)</f>
        <v>42.242332585442554</v>
      </c>
      <c r="T33" s="51"/>
      <c r="U33" s="49"/>
      <c r="V33" s="49"/>
      <c r="W33" s="49"/>
      <c r="X33" s="49"/>
      <c r="Y33" s="6">
        <f>AVERAGE(Y27:Y32)</f>
        <v>46.472328908613044</v>
      </c>
      <c r="Z33" s="55"/>
      <c r="AA33" s="55"/>
      <c r="AB33" s="55"/>
      <c r="AC33" s="55"/>
      <c r="AD33" s="55"/>
      <c r="AE33" s="6">
        <f>AVERAGE(AE27:AE32)</f>
        <v>44.76373174231518</v>
      </c>
      <c r="AF33" s="55"/>
      <c r="AG33" s="55"/>
      <c r="AH33" s="55"/>
      <c r="AI33" s="55"/>
      <c r="AJ33" s="55"/>
      <c r="AK33" s="6">
        <f t="shared" ref="AK33:AL33" si="20">AVERAGE(AK27:AK32)</f>
        <v>40.368193210298458</v>
      </c>
      <c r="AL33" s="57">
        <f t="shared" si="20"/>
        <v>43.930729352265267</v>
      </c>
    </row>
    <row r="34" spans="1:38" ht="15.75" customHeight="1">
      <c r="A34" s="43"/>
      <c r="B34" s="46"/>
      <c r="C34" s="46"/>
      <c r="D34" s="46"/>
      <c r="E34" s="46"/>
      <c r="F34" s="46"/>
      <c r="G34" s="45"/>
      <c r="H34" s="46"/>
      <c r="I34" s="46"/>
      <c r="J34" s="46"/>
      <c r="K34" s="46"/>
      <c r="L34" s="46"/>
      <c r="M34" s="45"/>
      <c r="N34" s="46"/>
      <c r="O34" s="46"/>
      <c r="P34" s="46"/>
      <c r="Q34" s="46"/>
      <c r="R34" s="46"/>
      <c r="S34" s="45"/>
      <c r="T34" s="96"/>
      <c r="U34" s="96"/>
      <c r="V34" s="96"/>
      <c r="W34" s="96"/>
      <c r="X34" s="96"/>
      <c r="Y34" s="97"/>
      <c r="Z34" s="46"/>
      <c r="AA34" s="46"/>
      <c r="AB34" s="46"/>
      <c r="AC34" s="46"/>
      <c r="AD34" s="46"/>
      <c r="AE34" s="45"/>
      <c r="AF34" s="46"/>
      <c r="AG34" s="46"/>
      <c r="AH34" s="46"/>
      <c r="AI34" s="46"/>
      <c r="AJ34" s="46"/>
      <c r="AK34" s="45"/>
      <c r="AL34" s="44"/>
    </row>
    <row r="35" spans="1:38" ht="15.75" customHeight="1">
      <c r="A35" s="172" t="s">
        <v>85</v>
      </c>
      <c r="B35" s="171" t="s">
        <v>64</v>
      </c>
      <c r="C35" s="145"/>
      <c r="D35" s="145"/>
      <c r="E35" s="145"/>
      <c r="F35" s="145"/>
      <c r="G35" s="146"/>
      <c r="H35" s="171" t="s">
        <v>65</v>
      </c>
      <c r="I35" s="145"/>
      <c r="J35" s="145"/>
      <c r="K35" s="145"/>
      <c r="L35" s="145"/>
      <c r="M35" s="146"/>
      <c r="N35" s="171" t="s">
        <v>66</v>
      </c>
      <c r="O35" s="145"/>
      <c r="P35" s="145"/>
      <c r="Q35" s="145"/>
      <c r="R35" s="145"/>
      <c r="S35" s="146"/>
      <c r="T35" s="176" t="s">
        <v>67</v>
      </c>
      <c r="U35" s="175"/>
      <c r="V35" s="175"/>
      <c r="W35" s="175"/>
      <c r="X35" s="175"/>
      <c r="Y35" s="149"/>
      <c r="Z35" s="173" t="s">
        <v>68</v>
      </c>
      <c r="AA35" s="145"/>
      <c r="AB35" s="145"/>
      <c r="AC35" s="145"/>
      <c r="AD35" s="145"/>
      <c r="AE35" s="146"/>
      <c r="AF35" s="173" t="s">
        <v>69</v>
      </c>
      <c r="AG35" s="145"/>
      <c r="AH35" s="145"/>
      <c r="AI35" s="145"/>
      <c r="AJ35" s="145"/>
      <c r="AK35" s="146"/>
      <c r="AL35" s="6" t="s">
        <v>59</v>
      </c>
    </row>
    <row r="36" spans="1:38" ht="15.75" customHeight="1">
      <c r="A36" s="152"/>
      <c r="B36" s="55" t="s">
        <v>43</v>
      </c>
      <c r="C36" s="106" t="s">
        <v>7</v>
      </c>
      <c r="D36" s="106" t="s">
        <v>8</v>
      </c>
      <c r="E36" s="49" t="s">
        <v>60</v>
      </c>
      <c r="F36" s="49" t="s">
        <v>61</v>
      </c>
      <c r="G36" s="50" t="s">
        <v>62</v>
      </c>
      <c r="H36" s="55" t="s">
        <v>43</v>
      </c>
      <c r="I36" s="106" t="s">
        <v>7</v>
      </c>
      <c r="J36" s="106" t="s">
        <v>8</v>
      </c>
      <c r="K36" s="49" t="s">
        <v>60</v>
      </c>
      <c r="L36" s="49" t="s">
        <v>61</v>
      </c>
      <c r="M36" s="50" t="s">
        <v>62</v>
      </c>
      <c r="N36" s="55" t="s">
        <v>43</v>
      </c>
      <c r="O36" s="106" t="s">
        <v>7</v>
      </c>
      <c r="P36" s="106" t="s">
        <v>8</v>
      </c>
      <c r="Q36" s="49" t="s">
        <v>60</v>
      </c>
      <c r="R36" s="49" t="s">
        <v>61</v>
      </c>
      <c r="S36" s="50" t="s">
        <v>62</v>
      </c>
      <c r="T36" s="51" t="s">
        <v>43</v>
      </c>
      <c r="U36" s="106" t="s">
        <v>7</v>
      </c>
      <c r="V36" s="106" t="s">
        <v>8</v>
      </c>
      <c r="W36" s="49" t="s">
        <v>60</v>
      </c>
      <c r="X36" s="49" t="s">
        <v>61</v>
      </c>
      <c r="Y36" s="50" t="s">
        <v>62</v>
      </c>
      <c r="Z36" s="67" t="s">
        <v>43</v>
      </c>
      <c r="AA36" s="106" t="s">
        <v>7</v>
      </c>
      <c r="AB36" s="106" t="s">
        <v>8</v>
      </c>
      <c r="AC36" s="49" t="s">
        <v>60</v>
      </c>
      <c r="AD36" s="49" t="s">
        <v>61</v>
      </c>
      <c r="AE36" s="50" t="s">
        <v>62</v>
      </c>
      <c r="AF36" s="67" t="s">
        <v>43</v>
      </c>
      <c r="AG36" s="106" t="s">
        <v>7</v>
      </c>
      <c r="AH36" s="106" t="s">
        <v>8</v>
      </c>
      <c r="AI36" s="49" t="s">
        <v>60</v>
      </c>
      <c r="AJ36" s="49" t="s">
        <v>61</v>
      </c>
      <c r="AK36" s="50" t="s">
        <v>62</v>
      </c>
      <c r="AL36" s="48"/>
    </row>
    <row r="37" spans="1:38" ht="15.75" customHeight="1">
      <c r="A37" s="67" t="s">
        <v>64</v>
      </c>
      <c r="B37" s="98"/>
      <c r="C37" s="98"/>
      <c r="D37" s="98"/>
      <c r="E37" s="98"/>
      <c r="F37" s="98"/>
      <c r="G37" s="99"/>
      <c r="H37" s="56">
        <v>45.454545454545503</v>
      </c>
      <c r="I37" s="56">
        <v>20</v>
      </c>
      <c r="J37" s="56">
        <v>66.6666666666667</v>
      </c>
      <c r="K37" s="56">
        <v>25</v>
      </c>
      <c r="L37" s="56">
        <v>57.142857142857203</v>
      </c>
      <c r="M37" s="60">
        <v>41.071428571428598</v>
      </c>
      <c r="N37" s="56">
        <v>43.75</v>
      </c>
      <c r="O37" s="56">
        <v>18.181818181818201</v>
      </c>
      <c r="P37" s="56">
        <v>57.142857142857103</v>
      </c>
      <c r="Q37" s="56">
        <v>18.181818181818201</v>
      </c>
      <c r="R37" s="56">
        <v>57.142857142857103</v>
      </c>
      <c r="S37" s="60">
        <v>37.662337662337698</v>
      </c>
      <c r="T37" s="100">
        <v>45.454545454545503</v>
      </c>
      <c r="U37" s="101">
        <v>71.428571428571402</v>
      </c>
      <c r="V37" s="101">
        <v>26.315789473684202</v>
      </c>
      <c r="W37" s="101">
        <v>52.631578947368403</v>
      </c>
      <c r="X37" s="101">
        <v>35.714285714285701</v>
      </c>
      <c r="Y37" s="60">
        <v>44.172932330827102</v>
      </c>
      <c r="Z37" s="56">
        <v>52.5</v>
      </c>
      <c r="AA37" s="56">
        <v>60</v>
      </c>
      <c r="AB37" s="56">
        <v>45</v>
      </c>
      <c r="AC37" s="56">
        <v>55.8139534883721</v>
      </c>
      <c r="AD37" s="56">
        <v>48.648648648648603</v>
      </c>
      <c r="AE37" s="60">
        <v>52.231301068510398</v>
      </c>
      <c r="AF37" s="56">
        <v>50</v>
      </c>
      <c r="AG37" s="56">
        <v>70</v>
      </c>
      <c r="AH37" s="56">
        <v>30</v>
      </c>
      <c r="AI37" s="56">
        <v>58.3333333333333</v>
      </c>
      <c r="AJ37" s="56">
        <v>37.5</v>
      </c>
      <c r="AK37" s="60">
        <v>47.9166666666667</v>
      </c>
      <c r="AL37" s="48">
        <f t="shared" ref="AL37:AL42" si="21">AVERAGE(G37,M37,S37,Y37,AE37,AK37)</f>
        <v>44.610933259954095</v>
      </c>
    </row>
    <row r="38" spans="1:38" ht="15.75" customHeight="1">
      <c r="A38" s="67" t="s">
        <v>65</v>
      </c>
      <c r="B38" s="56">
        <v>55.384615384615401</v>
      </c>
      <c r="C38" s="56">
        <v>54.545454545454497</v>
      </c>
      <c r="D38" s="56">
        <v>56.25</v>
      </c>
      <c r="E38" s="56">
        <v>55.384615384615401</v>
      </c>
      <c r="F38" s="56">
        <v>55.384615384615401</v>
      </c>
      <c r="G38" s="60">
        <v>55.384615384615401</v>
      </c>
      <c r="H38" s="98"/>
      <c r="I38" s="98"/>
      <c r="J38" s="98"/>
      <c r="K38" s="98"/>
      <c r="L38" s="98"/>
      <c r="M38" s="99"/>
      <c r="N38" s="56">
        <v>46.875</v>
      </c>
      <c r="O38" s="56">
        <v>45.454545454545503</v>
      </c>
      <c r="P38" s="56">
        <v>47.619047619047599</v>
      </c>
      <c r="Q38" s="56">
        <v>37.037037037037003</v>
      </c>
      <c r="R38" s="56">
        <v>54.054054054054099</v>
      </c>
      <c r="S38" s="60">
        <v>45.545545545545501</v>
      </c>
      <c r="T38" s="100">
        <v>63.636363636363598</v>
      </c>
      <c r="U38" s="101">
        <v>64.285714285714306</v>
      </c>
      <c r="V38" s="101">
        <v>63.157894736842103</v>
      </c>
      <c r="W38" s="101">
        <v>60</v>
      </c>
      <c r="X38" s="101">
        <v>66.6666666666667</v>
      </c>
      <c r="Y38" s="60">
        <v>63.3333333333333</v>
      </c>
      <c r="Z38" s="56">
        <v>52.5</v>
      </c>
      <c r="AA38" s="56">
        <v>55</v>
      </c>
      <c r="AB38" s="56">
        <v>50</v>
      </c>
      <c r="AC38" s="56">
        <v>53.658536585365802</v>
      </c>
      <c r="AD38" s="56">
        <v>51.282051282051299</v>
      </c>
      <c r="AE38" s="60">
        <v>52.470293933708597</v>
      </c>
      <c r="AF38" s="56">
        <v>65</v>
      </c>
      <c r="AG38" s="56">
        <v>85</v>
      </c>
      <c r="AH38" s="56">
        <v>45</v>
      </c>
      <c r="AI38" s="56">
        <v>70.8333333333333</v>
      </c>
      <c r="AJ38" s="56">
        <v>56.25</v>
      </c>
      <c r="AK38" s="60">
        <v>63.5416666666667</v>
      </c>
      <c r="AL38" s="48">
        <f t="shared" si="21"/>
        <v>56.055090972773897</v>
      </c>
    </row>
    <row r="39" spans="1:38" ht="15.75" customHeight="1">
      <c r="A39" s="67" t="s">
        <v>66</v>
      </c>
      <c r="B39" s="56">
        <v>50.256410256410298</v>
      </c>
      <c r="C39" s="56">
        <v>44.4444444444444</v>
      </c>
      <c r="D39" s="56">
        <v>56.25</v>
      </c>
      <c r="E39" s="56">
        <v>47.5675675675676</v>
      </c>
      <c r="F39" s="56">
        <v>52.682926829268297</v>
      </c>
      <c r="G39" s="60">
        <v>50.125247198417902</v>
      </c>
      <c r="H39" s="56">
        <v>42.424242424242401</v>
      </c>
      <c r="I39" s="56">
        <v>20</v>
      </c>
      <c r="J39" s="56">
        <v>61.1111111111111</v>
      </c>
      <c r="K39" s="49">
        <v>24</v>
      </c>
      <c r="L39" s="56">
        <v>53.658536585365901</v>
      </c>
      <c r="M39" s="60">
        <v>38.829268292682897</v>
      </c>
      <c r="N39" s="98"/>
      <c r="O39" s="98"/>
      <c r="P39" s="98"/>
      <c r="Q39" s="98"/>
      <c r="R39" s="98"/>
      <c r="S39" s="99"/>
      <c r="T39" s="100">
        <v>57.575757575757599</v>
      </c>
      <c r="U39" s="101">
        <v>64.285714285714306</v>
      </c>
      <c r="V39" s="101">
        <v>52.631578947368403</v>
      </c>
      <c r="W39" s="101">
        <v>56.25</v>
      </c>
      <c r="X39" s="101">
        <v>58.823529411764703</v>
      </c>
      <c r="Y39" s="60">
        <v>57.536764705882398</v>
      </c>
      <c r="Z39" s="56">
        <v>47.5</v>
      </c>
      <c r="AA39" s="56">
        <v>45</v>
      </c>
      <c r="AB39" s="56">
        <v>50</v>
      </c>
      <c r="AC39" s="56">
        <v>46.153846153846203</v>
      </c>
      <c r="AD39" s="56">
        <v>48.780487804878099</v>
      </c>
      <c r="AE39" s="60">
        <v>47.467166979362098</v>
      </c>
      <c r="AF39" s="56">
        <v>75</v>
      </c>
      <c r="AG39" s="56">
        <v>80</v>
      </c>
      <c r="AH39" s="56">
        <v>70</v>
      </c>
      <c r="AI39" s="56">
        <v>76.190476190476204</v>
      </c>
      <c r="AJ39" s="56">
        <v>73.684210526315795</v>
      </c>
      <c r="AK39" s="60">
        <v>74.937343358396006</v>
      </c>
      <c r="AL39" s="48">
        <f t="shared" si="21"/>
        <v>53.779158106948259</v>
      </c>
    </row>
    <row r="40" spans="1:38" ht="15.75" customHeight="1">
      <c r="A40" s="67" t="s">
        <v>67</v>
      </c>
      <c r="B40" s="56">
        <v>43.076923076923102</v>
      </c>
      <c r="C40" s="56">
        <v>6.0606060606060597</v>
      </c>
      <c r="D40" s="56">
        <v>81.25</v>
      </c>
      <c r="E40" s="56">
        <v>9.7560975609756095</v>
      </c>
      <c r="F40" s="56">
        <v>58.4269662921348</v>
      </c>
      <c r="G40" s="60">
        <v>34.091531926555199</v>
      </c>
      <c r="H40" s="56">
        <v>51.515151515151501</v>
      </c>
      <c r="I40" s="56">
        <v>0</v>
      </c>
      <c r="J40" s="56">
        <v>94.4444444444444</v>
      </c>
      <c r="K40" s="56">
        <v>0</v>
      </c>
      <c r="L40" s="56">
        <v>68</v>
      </c>
      <c r="M40" s="60">
        <v>34</v>
      </c>
      <c r="N40" s="56">
        <v>59.375</v>
      </c>
      <c r="O40" s="56">
        <v>18.181818181818201</v>
      </c>
      <c r="P40" s="56">
        <v>80.952380952381006</v>
      </c>
      <c r="Q40" s="56">
        <v>23.529411764705898</v>
      </c>
      <c r="R40" s="56">
        <v>72.340425531914903</v>
      </c>
      <c r="S40" s="60">
        <v>47.934918648310401</v>
      </c>
      <c r="T40" s="103"/>
      <c r="U40" s="104"/>
      <c r="V40" s="104"/>
      <c r="W40" s="104"/>
      <c r="X40" s="104"/>
      <c r="Y40" s="105"/>
      <c r="Z40" s="56">
        <v>47.5</v>
      </c>
      <c r="AA40" s="56">
        <v>30</v>
      </c>
      <c r="AB40" s="56">
        <v>65</v>
      </c>
      <c r="AC40" s="56">
        <v>36.363636363636402</v>
      </c>
      <c r="AD40" s="56">
        <v>55.319148936170201</v>
      </c>
      <c r="AE40" s="60">
        <v>45.841392649903298</v>
      </c>
      <c r="AF40" s="56">
        <v>42.5</v>
      </c>
      <c r="AG40" s="56">
        <v>35</v>
      </c>
      <c r="AH40" s="56">
        <v>50</v>
      </c>
      <c r="AI40" s="56">
        <v>37.837837837837803</v>
      </c>
      <c r="AJ40" s="56">
        <v>46.511627906976699</v>
      </c>
      <c r="AK40" s="60">
        <v>42.174732872407297</v>
      </c>
      <c r="AL40" s="48">
        <f t="shared" si="21"/>
        <v>40.808515219435243</v>
      </c>
    </row>
    <row r="41" spans="1:38" ht="15.75" customHeight="1">
      <c r="A41" s="67" t="s">
        <v>68</v>
      </c>
      <c r="B41" s="56">
        <v>50.769230769230802</v>
      </c>
      <c r="C41" s="56">
        <v>71.717171717171695</v>
      </c>
      <c r="D41" s="56">
        <v>29.1666666666667</v>
      </c>
      <c r="E41" s="56">
        <v>59.663865546218503</v>
      </c>
      <c r="F41" s="56">
        <v>36.842105263157897</v>
      </c>
      <c r="G41" s="60">
        <v>48.252985404688197</v>
      </c>
      <c r="H41" s="56">
        <v>45.454545454545503</v>
      </c>
      <c r="I41" s="56">
        <v>66.6666666666667</v>
      </c>
      <c r="J41" s="56">
        <v>27.7777777777778</v>
      </c>
      <c r="K41" s="56">
        <v>52.631578947368403</v>
      </c>
      <c r="L41" s="56">
        <v>35.714285714285701</v>
      </c>
      <c r="M41" s="60">
        <v>44.172932330827102</v>
      </c>
      <c r="N41" s="56">
        <v>50</v>
      </c>
      <c r="O41" s="56">
        <v>54.545454545454497</v>
      </c>
      <c r="P41" s="56">
        <v>47.619047619047599</v>
      </c>
      <c r="Q41" s="56">
        <v>42.857142857142897</v>
      </c>
      <c r="R41" s="56">
        <v>55.5555555555556</v>
      </c>
      <c r="S41" s="60">
        <v>49.206349206349202</v>
      </c>
      <c r="T41" s="51">
        <v>42.424242424242401</v>
      </c>
      <c r="U41" s="49">
        <v>85.714285714285694</v>
      </c>
      <c r="V41" s="49">
        <v>10.526315789473699</v>
      </c>
      <c r="W41" s="49">
        <v>55.8139534883721</v>
      </c>
      <c r="X41" s="49">
        <v>17.3913043478261</v>
      </c>
      <c r="Y41" s="60">
        <v>36.6026289180991</v>
      </c>
      <c r="Z41" s="98"/>
      <c r="AA41" s="98"/>
      <c r="AB41" s="98"/>
      <c r="AC41" s="98"/>
      <c r="AD41" s="98"/>
      <c r="AE41" s="99"/>
      <c r="AF41" s="56">
        <v>65</v>
      </c>
      <c r="AG41" s="56">
        <v>80</v>
      </c>
      <c r="AH41" s="56">
        <v>50</v>
      </c>
      <c r="AI41" s="56">
        <v>69.565217391304301</v>
      </c>
      <c r="AJ41" s="56">
        <v>58.823529411764703</v>
      </c>
      <c r="AK41" s="60">
        <v>64.194373401534506</v>
      </c>
      <c r="AL41" s="48">
        <f t="shared" si="21"/>
        <v>48.48585385229962</v>
      </c>
    </row>
    <row r="42" spans="1:38" ht="15.75" customHeight="1">
      <c r="A42" s="67" t="s">
        <v>69</v>
      </c>
      <c r="B42" s="56">
        <v>47.692307692307701</v>
      </c>
      <c r="C42" s="56">
        <v>42.424242424242401</v>
      </c>
      <c r="D42" s="56">
        <v>53.125</v>
      </c>
      <c r="E42" s="56">
        <v>45.161290322580598</v>
      </c>
      <c r="F42" s="56">
        <v>50</v>
      </c>
      <c r="G42" s="60">
        <v>47.580645161290299</v>
      </c>
      <c r="H42" s="56">
        <v>51.515151515151501</v>
      </c>
      <c r="I42" s="56">
        <v>33.3333333333333</v>
      </c>
      <c r="J42" s="56">
        <v>66.6666666666667</v>
      </c>
      <c r="K42" s="56">
        <v>38.461538461538503</v>
      </c>
      <c r="L42" s="56">
        <v>60</v>
      </c>
      <c r="M42" s="60">
        <v>49.230769230769198</v>
      </c>
      <c r="N42" s="56">
        <v>34.375</v>
      </c>
      <c r="O42" s="56">
        <v>27.272727272727298</v>
      </c>
      <c r="P42" s="56">
        <v>38.095238095238102</v>
      </c>
      <c r="Q42" s="56">
        <v>22.2222222222222</v>
      </c>
      <c r="R42" s="56">
        <v>43.243243243243199</v>
      </c>
      <c r="S42" s="60">
        <v>32.7327327327327</v>
      </c>
      <c r="T42" s="51">
        <v>39.393939393939398</v>
      </c>
      <c r="U42" s="49">
        <v>42.857142857142897</v>
      </c>
      <c r="V42" s="49">
        <v>36.842105263157897</v>
      </c>
      <c r="W42" s="49">
        <v>37.5</v>
      </c>
      <c r="X42" s="49">
        <v>41.176470588235297</v>
      </c>
      <c r="Y42" s="60">
        <v>39.338235294117602</v>
      </c>
      <c r="Z42" s="56">
        <v>67.5</v>
      </c>
      <c r="AA42" s="56">
        <v>85</v>
      </c>
      <c r="AB42" s="56">
        <v>50</v>
      </c>
      <c r="AC42" s="56">
        <v>72.340425531914903</v>
      </c>
      <c r="AD42" s="56">
        <v>60.606060606060602</v>
      </c>
      <c r="AE42" s="60">
        <v>66.473243068987799</v>
      </c>
      <c r="AF42" s="98"/>
      <c r="AG42" s="98"/>
      <c r="AH42" s="98"/>
      <c r="AI42" s="98"/>
      <c r="AJ42" s="98"/>
      <c r="AK42" s="99"/>
      <c r="AL42" s="48">
        <f t="shared" si="21"/>
        <v>47.071125097579525</v>
      </c>
    </row>
    <row r="43" spans="1:38" ht="15.75" customHeight="1">
      <c r="A43" s="107" t="s">
        <v>59</v>
      </c>
      <c r="B43" s="55"/>
      <c r="C43" s="55"/>
      <c r="D43" s="55"/>
      <c r="E43" s="55"/>
      <c r="F43" s="55"/>
      <c r="G43" s="6">
        <f>AVERAGE(G37:G42)</f>
        <v>47.087005015113405</v>
      </c>
      <c r="H43" s="55"/>
      <c r="I43" s="55"/>
      <c r="J43" s="55"/>
      <c r="K43" s="55"/>
      <c r="L43" s="55"/>
      <c r="M43" s="6">
        <f>AVERAGE(M37:M42)</f>
        <v>41.460879685141563</v>
      </c>
      <c r="N43" s="55"/>
      <c r="O43" s="55"/>
      <c r="P43" s="55"/>
      <c r="Q43" s="55"/>
      <c r="R43" s="55"/>
      <c r="S43" s="6">
        <f>AVERAGE(S37:S42)</f>
        <v>42.616376759055107</v>
      </c>
      <c r="T43" s="51"/>
      <c r="U43" s="49"/>
      <c r="V43" s="49"/>
      <c r="W43" s="49"/>
      <c r="X43" s="49"/>
      <c r="Y43" s="6">
        <f>AVERAGE(Y37:Y42)</f>
        <v>48.196778916451898</v>
      </c>
      <c r="Z43" s="55"/>
      <c r="AA43" s="55"/>
      <c r="AB43" s="55"/>
      <c r="AC43" s="55"/>
      <c r="AD43" s="55"/>
      <c r="AE43" s="6">
        <f>AVERAGE(AE37:AE42)</f>
        <v>52.896679540094439</v>
      </c>
      <c r="AF43" s="55"/>
      <c r="AG43" s="55"/>
      <c r="AH43" s="55"/>
      <c r="AI43" s="55"/>
      <c r="AJ43" s="55"/>
      <c r="AK43" s="6">
        <f t="shared" ref="AK43:AL43" si="22">AVERAGE(AK37:AK42)</f>
        <v>58.55295659313424</v>
      </c>
      <c r="AL43" s="57">
        <f t="shared" si="22"/>
        <v>48.468446084831776</v>
      </c>
    </row>
    <row r="44" spans="1:38" ht="15.75" customHeight="1">
      <c r="A44" s="43"/>
      <c r="B44" s="46"/>
      <c r="C44" s="46"/>
      <c r="D44" s="46"/>
      <c r="E44" s="46"/>
      <c r="F44" s="46"/>
      <c r="G44" s="45"/>
      <c r="H44" s="46"/>
      <c r="I44" s="46"/>
      <c r="J44" s="46"/>
      <c r="K44" s="46"/>
      <c r="L44" s="46"/>
      <c r="M44" s="45"/>
      <c r="N44" s="46"/>
      <c r="O44" s="46"/>
      <c r="P44" s="46"/>
      <c r="Q44" s="46"/>
      <c r="R44" s="46"/>
      <c r="S44" s="45"/>
      <c r="T44" s="96"/>
      <c r="U44" s="96"/>
      <c r="V44" s="96"/>
      <c r="W44" s="96"/>
      <c r="X44" s="96"/>
      <c r="Y44" s="97"/>
      <c r="Z44" s="46"/>
      <c r="AA44" s="46"/>
      <c r="AB44" s="46"/>
      <c r="AC44" s="46"/>
      <c r="AD44" s="46"/>
      <c r="AE44" s="45"/>
      <c r="AF44" s="46"/>
      <c r="AG44" s="46"/>
      <c r="AH44" s="46"/>
      <c r="AI44" s="46"/>
      <c r="AJ44" s="46"/>
      <c r="AK44" s="45"/>
      <c r="AL44" s="44"/>
    </row>
    <row r="45" spans="1:38" ht="15.75" customHeight="1">
      <c r="A45" s="172" t="s">
        <v>85</v>
      </c>
      <c r="B45" s="171" t="s">
        <v>70</v>
      </c>
      <c r="C45" s="145"/>
      <c r="D45" s="145"/>
      <c r="E45" s="145"/>
      <c r="F45" s="145"/>
      <c r="G45" s="146"/>
      <c r="H45" s="171" t="s">
        <v>71</v>
      </c>
      <c r="I45" s="145"/>
      <c r="J45" s="145"/>
      <c r="K45" s="145"/>
      <c r="L45" s="145"/>
      <c r="M45" s="146"/>
      <c r="N45" s="171" t="s">
        <v>72</v>
      </c>
      <c r="O45" s="145"/>
      <c r="P45" s="145"/>
      <c r="Q45" s="145"/>
      <c r="R45" s="145"/>
      <c r="S45" s="146"/>
      <c r="T45" s="176" t="s">
        <v>73</v>
      </c>
      <c r="U45" s="175"/>
      <c r="V45" s="175"/>
      <c r="W45" s="175"/>
      <c r="X45" s="175"/>
      <c r="Y45" s="149"/>
      <c r="Z45" s="173" t="s">
        <v>74</v>
      </c>
      <c r="AA45" s="145"/>
      <c r="AB45" s="145"/>
      <c r="AC45" s="145"/>
      <c r="AD45" s="145"/>
      <c r="AE45" s="146"/>
      <c r="AF45" s="173" t="s">
        <v>75</v>
      </c>
      <c r="AG45" s="145"/>
      <c r="AH45" s="145"/>
      <c r="AI45" s="145"/>
      <c r="AJ45" s="145"/>
      <c r="AK45" s="146"/>
      <c r="AL45" s="6" t="s">
        <v>59</v>
      </c>
    </row>
    <row r="46" spans="1:38" ht="15.75" customHeight="1">
      <c r="A46" s="152"/>
      <c r="B46" s="55" t="s">
        <v>43</v>
      </c>
      <c r="C46" s="106" t="s">
        <v>7</v>
      </c>
      <c r="D46" s="106" t="s">
        <v>8</v>
      </c>
      <c r="E46" s="49" t="s">
        <v>60</v>
      </c>
      <c r="F46" s="49" t="s">
        <v>61</v>
      </c>
      <c r="G46" s="50"/>
      <c r="H46" s="55" t="s">
        <v>43</v>
      </c>
      <c r="I46" s="106" t="s">
        <v>7</v>
      </c>
      <c r="J46" s="106" t="s">
        <v>8</v>
      </c>
      <c r="K46" s="49" t="s">
        <v>60</v>
      </c>
      <c r="L46" s="49" t="s">
        <v>61</v>
      </c>
      <c r="M46" s="50" t="s">
        <v>62</v>
      </c>
      <c r="N46" s="55" t="s">
        <v>43</v>
      </c>
      <c r="O46" s="106" t="s">
        <v>7</v>
      </c>
      <c r="P46" s="106" t="s">
        <v>8</v>
      </c>
      <c r="Q46" s="49" t="s">
        <v>60</v>
      </c>
      <c r="R46" s="49" t="s">
        <v>61</v>
      </c>
      <c r="S46" s="50" t="s">
        <v>62</v>
      </c>
      <c r="T46" s="51" t="s">
        <v>43</v>
      </c>
      <c r="U46" s="106" t="s">
        <v>7</v>
      </c>
      <c r="V46" s="106" t="s">
        <v>8</v>
      </c>
      <c r="W46" s="49" t="s">
        <v>60</v>
      </c>
      <c r="X46" s="49" t="s">
        <v>61</v>
      </c>
      <c r="Y46" s="50" t="s">
        <v>62</v>
      </c>
      <c r="Z46" s="67" t="s">
        <v>43</v>
      </c>
      <c r="AA46" s="106" t="s">
        <v>7</v>
      </c>
      <c r="AB46" s="106" t="s">
        <v>8</v>
      </c>
      <c r="AC46" s="49" t="s">
        <v>60</v>
      </c>
      <c r="AD46" s="49" t="s">
        <v>61</v>
      </c>
      <c r="AE46" s="50" t="s">
        <v>62</v>
      </c>
      <c r="AF46" s="67" t="s">
        <v>43</v>
      </c>
      <c r="AG46" s="106" t="s">
        <v>7</v>
      </c>
      <c r="AH46" s="106" t="s">
        <v>8</v>
      </c>
      <c r="AI46" s="49" t="s">
        <v>60</v>
      </c>
      <c r="AJ46" s="49" t="s">
        <v>61</v>
      </c>
      <c r="AK46" s="50" t="s">
        <v>62</v>
      </c>
      <c r="AL46" s="48"/>
    </row>
    <row r="47" spans="1:38" ht="15.75" customHeight="1">
      <c r="A47" s="67" t="s">
        <v>70</v>
      </c>
      <c r="B47" s="98"/>
      <c r="C47" s="98"/>
      <c r="D47" s="98"/>
      <c r="E47" s="98"/>
      <c r="F47" s="98"/>
      <c r="G47" s="99"/>
      <c r="H47" s="56">
        <v>57.575757575757599</v>
      </c>
      <c r="I47" s="56">
        <v>40</v>
      </c>
      <c r="J47" s="56">
        <v>72.2222222222222</v>
      </c>
      <c r="K47" s="56">
        <v>46.153846153846203</v>
      </c>
      <c r="L47" s="56">
        <v>65</v>
      </c>
      <c r="M47" s="60">
        <v>55.576923076923102</v>
      </c>
      <c r="N47" s="56">
        <v>39.393939393939398</v>
      </c>
      <c r="O47" s="56">
        <v>21.428571428571399</v>
      </c>
      <c r="P47" s="56">
        <v>52.631578947368403</v>
      </c>
      <c r="Q47" s="56">
        <v>23.076923076923102</v>
      </c>
      <c r="R47" s="56">
        <v>50</v>
      </c>
      <c r="S47" s="60">
        <v>36.538461538461497</v>
      </c>
      <c r="T47" s="100">
        <v>60.606060606060602</v>
      </c>
      <c r="U47" s="101">
        <v>55</v>
      </c>
      <c r="V47" s="101">
        <v>69.230769230769198</v>
      </c>
      <c r="W47" s="101">
        <v>62.857142857142897</v>
      </c>
      <c r="X47" s="101">
        <v>58.064516129032299</v>
      </c>
      <c r="Y47" s="60">
        <v>60.460829493087601</v>
      </c>
      <c r="Z47" s="56">
        <v>45</v>
      </c>
      <c r="AA47" s="56">
        <v>50</v>
      </c>
      <c r="AB47" s="56">
        <v>40</v>
      </c>
      <c r="AC47" s="56">
        <v>47.619047619047599</v>
      </c>
      <c r="AD47" s="56">
        <v>42.105263157894697</v>
      </c>
      <c r="AE47" s="60">
        <v>44.862155388471201</v>
      </c>
      <c r="AF47" s="56">
        <v>46.153846153846203</v>
      </c>
      <c r="AG47" s="56">
        <v>54.1666666666667</v>
      </c>
      <c r="AH47" s="56">
        <v>33.3333333333333</v>
      </c>
      <c r="AI47" s="56">
        <v>55.319148936170201</v>
      </c>
      <c r="AJ47" s="56">
        <v>32.258064516128997</v>
      </c>
      <c r="AK47" s="60">
        <v>43.788606726149602</v>
      </c>
      <c r="AL47" s="48">
        <f t="shared" ref="AL47:AL52" si="23">AVERAGE(G47,M47,S47,Y47,AE47,AK47)</f>
        <v>48.245395244618592</v>
      </c>
    </row>
    <row r="48" spans="1:38" ht="15.75" customHeight="1">
      <c r="A48" s="67" t="s">
        <v>71</v>
      </c>
      <c r="B48" s="56">
        <v>52.820512820512803</v>
      </c>
      <c r="C48" s="56">
        <v>51.960784313725497</v>
      </c>
      <c r="D48" s="56">
        <v>53.763440860215098</v>
      </c>
      <c r="E48" s="56">
        <v>53.535353535353501</v>
      </c>
      <c r="F48" s="56">
        <v>52.0833333333333</v>
      </c>
      <c r="G48" s="60">
        <v>52.809343434343397</v>
      </c>
      <c r="H48" s="98"/>
      <c r="I48" s="98"/>
      <c r="J48" s="98"/>
      <c r="K48" s="98"/>
      <c r="L48" s="98"/>
      <c r="M48" s="99"/>
      <c r="N48" s="56">
        <v>54.545454545454497</v>
      </c>
      <c r="O48" s="56">
        <v>50</v>
      </c>
      <c r="P48" s="56">
        <v>57.894736842105303</v>
      </c>
      <c r="Q48" s="56">
        <v>48.275862068965502</v>
      </c>
      <c r="R48" s="56">
        <v>59.459459459459502</v>
      </c>
      <c r="S48" s="60">
        <v>53.867660764212502</v>
      </c>
      <c r="T48" s="100">
        <v>48.484848484848499</v>
      </c>
      <c r="U48" s="101">
        <v>50</v>
      </c>
      <c r="V48" s="101">
        <v>46.153846153846203</v>
      </c>
      <c r="W48" s="101">
        <v>54.054054054054099</v>
      </c>
      <c r="X48" s="101">
        <v>41.379310344827601</v>
      </c>
      <c r="Y48" s="60">
        <v>47.716682199440797</v>
      </c>
      <c r="Z48" s="56">
        <v>47.5</v>
      </c>
      <c r="AA48" s="56">
        <v>45</v>
      </c>
      <c r="AB48" s="56">
        <v>50</v>
      </c>
      <c r="AC48" s="56">
        <v>46.153846153846203</v>
      </c>
      <c r="AD48" s="56">
        <v>48.780487804878099</v>
      </c>
      <c r="AE48" s="60">
        <v>47.467166979362098</v>
      </c>
      <c r="AF48" s="56">
        <v>64.102564102564102</v>
      </c>
      <c r="AG48" s="56">
        <v>66.6666666666667</v>
      </c>
      <c r="AH48" s="56">
        <v>60</v>
      </c>
      <c r="AI48" s="56">
        <v>69.565217391304301</v>
      </c>
      <c r="AJ48" s="56">
        <v>56.25</v>
      </c>
      <c r="AK48" s="60">
        <v>62.9076086956522</v>
      </c>
      <c r="AL48" s="48">
        <f t="shared" si="23"/>
        <v>52.953692414602202</v>
      </c>
    </row>
    <row r="49" spans="1:38" ht="15.75" customHeight="1">
      <c r="A49" s="67" t="s">
        <v>72</v>
      </c>
      <c r="B49" s="56">
        <v>44.102564102564102</v>
      </c>
      <c r="C49" s="56">
        <v>24.509803921568601</v>
      </c>
      <c r="D49" s="56">
        <v>65.591397849462396</v>
      </c>
      <c r="E49" s="56">
        <v>31.4465408805031</v>
      </c>
      <c r="F49" s="56">
        <v>52.813852813852797</v>
      </c>
      <c r="G49" s="60">
        <v>42.130196847177999</v>
      </c>
      <c r="H49" s="56">
        <v>57.575757575757599</v>
      </c>
      <c r="I49" s="56">
        <v>20</v>
      </c>
      <c r="J49" s="56">
        <v>88.8888888888889</v>
      </c>
      <c r="K49" s="56">
        <v>30</v>
      </c>
      <c r="L49" s="56">
        <v>69.565217391304301</v>
      </c>
      <c r="M49" s="60">
        <v>49.7826086956522</v>
      </c>
      <c r="N49" s="98"/>
      <c r="O49" s="98"/>
      <c r="P49" s="98"/>
      <c r="Q49" s="98"/>
      <c r="R49" s="98"/>
      <c r="S49" s="99"/>
      <c r="T49" s="100">
        <v>54.545454545454497</v>
      </c>
      <c r="U49" s="101">
        <v>40</v>
      </c>
      <c r="V49" s="101">
        <v>76.923076923076906</v>
      </c>
      <c r="W49" s="101">
        <v>51.612903225806498</v>
      </c>
      <c r="X49" s="101">
        <v>57.142857142857103</v>
      </c>
      <c r="Y49" s="60">
        <v>54.377880184331801</v>
      </c>
      <c r="Z49" s="56">
        <v>47.5</v>
      </c>
      <c r="AA49" s="56">
        <v>50</v>
      </c>
      <c r="AB49" s="56">
        <v>45</v>
      </c>
      <c r="AC49" s="56">
        <v>48.780487804878099</v>
      </c>
      <c r="AD49" s="56">
        <v>46.153846153846203</v>
      </c>
      <c r="AE49" s="60">
        <v>47.467166979362098</v>
      </c>
      <c r="AF49" s="56">
        <v>41.025641025641001</v>
      </c>
      <c r="AG49" s="56">
        <v>45.8333333333333</v>
      </c>
      <c r="AH49" s="56">
        <v>33.3333333333333</v>
      </c>
      <c r="AI49" s="56">
        <v>48.8888888888889</v>
      </c>
      <c r="AJ49" s="56">
        <v>30.303030303030301</v>
      </c>
      <c r="AK49" s="60">
        <v>39.595959595959599</v>
      </c>
      <c r="AL49" s="48">
        <f t="shared" si="23"/>
        <v>46.670762460496732</v>
      </c>
    </row>
    <row r="50" spans="1:38" ht="15.75" customHeight="1">
      <c r="A50" s="67" t="s">
        <v>73</v>
      </c>
      <c r="B50" s="56">
        <v>50.769230769230802</v>
      </c>
      <c r="C50" s="56">
        <v>10.7843137254902</v>
      </c>
      <c r="D50" s="56">
        <v>94.623655913978496</v>
      </c>
      <c r="E50" s="56">
        <v>18.644067796610202</v>
      </c>
      <c r="F50" s="56">
        <v>64.705882352941202</v>
      </c>
      <c r="G50" s="60">
        <v>41.674975074775702</v>
      </c>
      <c r="H50" s="56">
        <v>54.545454545454497</v>
      </c>
      <c r="I50" s="56">
        <v>6.6666666666666696</v>
      </c>
      <c r="J50" s="56">
        <v>94.4444444444444</v>
      </c>
      <c r="K50" s="56">
        <v>11.764705882352899</v>
      </c>
      <c r="L50" s="56">
        <v>69.387755102040799</v>
      </c>
      <c r="M50" s="60">
        <v>40.576230492196899</v>
      </c>
      <c r="N50" s="56">
        <v>48.484848484848499</v>
      </c>
      <c r="O50" s="56">
        <v>14.285714285714301</v>
      </c>
      <c r="P50" s="56">
        <v>73.684210526315795</v>
      </c>
      <c r="Q50" s="56">
        <v>19.047619047619001</v>
      </c>
      <c r="R50" s="56">
        <v>62.2222222222222</v>
      </c>
      <c r="S50" s="60">
        <v>40.634920634920597</v>
      </c>
      <c r="T50" s="103"/>
      <c r="U50" s="104"/>
      <c r="V50" s="104"/>
      <c r="W50" s="104"/>
      <c r="X50" s="104"/>
      <c r="Y50" s="105"/>
      <c r="Z50" s="56">
        <v>57.5</v>
      </c>
      <c r="AA50" s="56">
        <v>25</v>
      </c>
      <c r="AB50" s="56">
        <v>90</v>
      </c>
      <c r="AC50" s="56">
        <v>37.037037037037003</v>
      </c>
      <c r="AD50" s="56">
        <v>67.924528301886795</v>
      </c>
      <c r="AE50" s="60">
        <v>52.480782669461902</v>
      </c>
      <c r="AF50" s="56">
        <v>43.589743589743598</v>
      </c>
      <c r="AG50" s="56">
        <v>29.1666666666667</v>
      </c>
      <c r="AH50" s="56">
        <v>66.6666666666667</v>
      </c>
      <c r="AI50" s="56">
        <v>38.8888888888889</v>
      </c>
      <c r="AJ50" s="56">
        <v>47.619047619047599</v>
      </c>
      <c r="AK50" s="60">
        <v>43.253968253968303</v>
      </c>
      <c r="AL50" s="48">
        <f t="shared" si="23"/>
        <v>43.724175425064686</v>
      </c>
    </row>
    <row r="51" spans="1:38" ht="15.75" customHeight="1">
      <c r="A51" s="67" t="s">
        <v>74</v>
      </c>
      <c r="B51" s="56">
        <v>52.307692307692299</v>
      </c>
      <c r="C51" s="56">
        <v>69.607843137254903</v>
      </c>
      <c r="D51" s="56">
        <v>33.3333333333333</v>
      </c>
      <c r="E51" s="56">
        <v>60.425531914893597</v>
      </c>
      <c r="F51" s="56">
        <v>40</v>
      </c>
      <c r="G51" s="60">
        <v>50.212765957446798</v>
      </c>
      <c r="H51" s="56">
        <v>39.393939393939398</v>
      </c>
      <c r="I51" s="56">
        <v>53.3333333333333</v>
      </c>
      <c r="J51" s="56">
        <v>27.7777777777778</v>
      </c>
      <c r="K51" s="56">
        <v>44.4444444444444</v>
      </c>
      <c r="L51" s="56">
        <v>33.3333333333333</v>
      </c>
      <c r="M51" s="60">
        <v>38.8888888888889</v>
      </c>
      <c r="N51" s="56">
        <v>51.515151515151501</v>
      </c>
      <c r="O51" s="56">
        <v>42.857142857142897</v>
      </c>
      <c r="P51" s="56">
        <v>57.894736842105303</v>
      </c>
      <c r="Q51" s="56">
        <v>42.857142857142897</v>
      </c>
      <c r="R51" s="56">
        <v>57.894736842105303</v>
      </c>
      <c r="S51" s="60">
        <v>50.375939849624103</v>
      </c>
      <c r="T51" s="51">
        <v>57.575757575757599</v>
      </c>
      <c r="U51" s="49">
        <v>70</v>
      </c>
      <c r="V51" s="49">
        <v>38.461538461538503</v>
      </c>
      <c r="W51" s="49">
        <v>66.6666666666667</v>
      </c>
      <c r="X51" s="49">
        <v>41.6666666666667</v>
      </c>
      <c r="Y51" s="60">
        <v>54.1666666666667</v>
      </c>
      <c r="Z51" s="98"/>
      <c r="AA51" s="98"/>
      <c r="AB51" s="98"/>
      <c r="AC51" s="98"/>
      <c r="AD51" s="98"/>
      <c r="AE51" s="99"/>
      <c r="AF51" s="56">
        <v>53.846153846153904</v>
      </c>
      <c r="AG51" s="56">
        <v>62.5</v>
      </c>
      <c r="AH51" s="56">
        <v>40</v>
      </c>
      <c r="AI51" s="56">
        <v>62.5</v>
      </c>
      <c r="AJ51" s="56">
        <v>40</v>
      </c>
      <c r="AK51" s="60">
        <v>51.25</v>
      </c>
      <c r="AL51" s="48">
        <f t="shared" si="23"/>
        <v>48.978852272525295</v>
      </c>
    </row>
    <row r="52" spans="1:38" ht="15.75" customHeight="1">
      <c r="A52" s="67" t="s">
        <v>75</v>
      </c>
      <c r="B52" s="56">
        <v>51.794871794871803</v>
      </c>
      <c r="C52" s="56">
        <v>37.254901960784302</v>
      </c>
      <c r="D52" s="56">
        <v>67.741935483871003</v>
      </c>
      <c r="E52" s="56">
        <v>44.705882352941202</v>
      </c>
      <c r="F52" s="56">
        <v>57.272727272727302</v>
      </c>
      <c r="G52" s="60">
        <v>50.989304812834199</v>
      </c>
      <c r="H52" s="56">
        <v>54.545454545454497</v>
      </c>
      <c r="I52" s="56">
        <v>40</v>
      </c>
      <c r="J52" s="56">
        <v>66.6666666666667</v>
      </c>
      <c r="K52" s="56">
        <v>44.4444444444445</v>
      </c>
      <c r="L52" s="56">
        <v>61.538461538461497</v>
      </c>
      <c r="M52" s="60">
        <v>52.991452991453002</v>
      </c>
      <c r="N52" s="56">
        <v>57.575757575757599</v>
      </c>
      <c r="O52" s="56">
        <v>42.857142857142897</v>
      </c>
      <c r="P52" s="56">
        <v>68.421052631579002</v>
      </c>
      <c r="Q52" s="56">
        <v>46.153846153846203</v>
      </c>
      <c r="R52" s="56">
        <v>65</v>
      </c>
      <c r="S52" s="60">
        <v>55.576923076923102</v>
      </c>
      <c r="T52" s="51">
        <v>54.545454545454497</v>
      </c>
      <c r="U52" s="49">
        <v>70</v>
      </c>
      <c r="V52" s="49">
        <v>30.769230769230798</v>
      </c>
      <c r="W52" s="49">
        <v>65.116279069767401</v>
      </c>
      <c r="X52" s="49">
        <v>34.7826086956522</v>
      </c>
      <c r="Y52" s="60">
        <v>49.949443882709801</v>
      </c>
      <c r="Z52" s="56">
        <v>52.5</v>
      </c>
      <c r="AA52" s="56">
        <v>30</v>
      </c>
      <c r="AB52" s="56">
        <v>75</v>
      </c>
      <c r="AC52" s="56">
        <v>38.709677419354797</v>
      </c>
      <c r="AD52" s="56">
        <v>61.224489795918402</v>
      </c>
      <c r="AE52" s="60">
        <v>49.967083607636603</v>
      </c>
      <c r="AF52" s="98"/>
      <c r="AG52" s="98"/>
      <c r="AH52" s="98"/>
      <c r="AI52" s="98"/>
      <c r="AJ52" s="98"/>
      <c r="AK52" s="99"/>
      <c r="AL52" s="48">
        <f t="shared" si="23"/>
        <v>51.894841674311337</v>
      </c>
    </row>
    <row r="53" spans="1:38" ht="15.75" customHeight="1">
      <c r="A53" s="107" t="s">
        <v>59</v>
      </c>
      <c r="B53" s="67"/>
      <c r="C53" s="67"/>
      <c r="D53" s="67"/>
      <c r="E53" s="55"/>
      <c r="F53" s="55"/>
      <c r="G53" s="6">
        <f>AVERAGE(G47:G52)</f>
        <v>47.563317225315622</v>
      </c>
      <c r="H53" s="67"/>
      <c r="I53" s="67"/>
      <c r="J53" s="67"/>
      <c r="K53" s="55"/>
      <c r="L53" s="55"/>
      <c r="M53" s="6">
        <f>AVERAGE(M47:M52)</f>
        <v>47.563220829022825</v>
      </c>
      <c r="N53" s="67"/>
      <c r="O53" s="67"/>
      <c r="P53" s="67"/>
      <c r="Q53" s="55"/>
      <c r="R53" s="55"/>
      <c r="S53" s="6">
        <f>AVERAGE(S47:S52)</f>
        <v>47.398781172828357</v>
      </c>
      <c r="T53" s="68"/>
      <c r="U53" s="106"/>
      <c r="V53" s="106"/>
      <c r="W53" s="49"/>
      <c r="X53" s="49"/>
      <c r="Y53" s="6">
        <f>AVERAGE(Y47:Y52)</f>
        <v>53.334300485247333</v>
      </c>
      <c r="Z53" s="67"/>
      <c r="AA53" s="67"/>
      <c r="AB53" s="67"/>
      <c r="AC53" s="67"/>
      <c r="AD53" s="67"/>
      <c r="AE53" s="6">
        <f>AVERAGE(AE47:AE52)</f>
        <v>48.448871124858783</v>
      </c>
      <c r="AF53" s="67"/>
      <c r="AG53" s="67"/>
      <c r="AH53" s="67"/>
      <c r="AI53" s="55"/>
      <c r="AJ53" s="55"/>
      <c r="AK53" s="6">
        <f t="shared" ref="AK53:AL53" si="24">AVERAGE(AK47:AK52)</f>
        <v>48.159228654345938</v>
      </c>
      <c r="AL53" s="57">
        <f t="shared" si="24"/>
        <v>48.744619915269801</v>
      </c>
    </row>
    <row r="54" spans="1:38" ht="15.75" customHeight="1">
      <c r="A54" s="66"/>
      <c r="B54" s="64"/>
      <c r="C54" s="64"/>
      <c r="D54" s="64"/>
      <c r="E54" s="46"/>
      <c r="F54" s="46"/>
      <c r="G54" s="45"/>
      <c r="H54" s="64"/>
      <c r="I54" s="64"/>
      <c r="J54" s="64"/>
      <c r="K54" s="46"/>
      <c r="L54" s="46"/>
      <c r="M54" s="45"/>
      <c r="N54" s="64"/>
      <c r="O54" s="64"/>
      <c r="P54" s="64"/>
      <c r="Q54" s="46"/>
      <c r="R54" s="46"/>
      <c r="S54" s="45"/>
      <c r="T54" s="64"/>
      <c r="U54" s="64"/>
      <c r="V54" s="64"/>
      <c r="W54" s="46"/>
      <c r="X54" s="46"/>
      <c r="Y54" s="45"/>
      <c r="Z54" s="64"/>
      <c r="AA54" s="64"/>
      <c r="AB54" s="64"/>
      <c r="AC54" s="64"/>
      <c r="AD54" s="64"/>
      <c r="AE54" s="65"/>
      <c r="AF54" s="64"/>
      <c r="AG54" s="64"/>
      <c r="AH54" s="64"/>
      <c r="AI54" s="46"/>
      <c r="AJ54" s="46"/>
      <c r="AK54" s="45"/>
      <c r="AL54" s="44"/>
    </row>
    <row r="55" spans="1:38">
      <c r="A55" s="108" t="s">
        <v>109</v>
      </c>
      <c r="B55" s="64"/>
      <c r="C55" s="64"/>
      <c r="D55" s="64"/>
      <c r="E55" s="46"/>
      <c r="F55" s="46"/>
      <c r="G55" s="45"/>
      <c r="H55" s="64"/>
      <c r="I55" s="64"/>
      <c r="J55" s="64"/>
      <c r="K55" s="46"/>
      <c r="L55" s="46"/>
      <c r="M55" s="45"/>
      <c r="N55" s="64"/>
      <c r="O55" s="64"/>
      <c r="P55" s="64"/>
      <c r="Q55" s="46"/>
      <c r="R55" s="46"/>
      <c r="S55" s="45"/>
      <c r="T55" s="109"/>
      <c r="U55" s="109"/>
      <c r="V55" s="109"/>
      <c r="W55" s="96"/>
      <c r="X55" s="96"/>
      <c r="Y55" s="97"/>
      <c r="Z55" s="64"/>
      <c r="AA55" s="64"/>
      <c r="AB55" s="64"/>
      <c r="AC55" s="64"/>
      <c r="AD55" s="64"/>
      <c r="AE55" s="65"/>
      <c r="AF55" s="64"/>
      <c r="AG55" s="64"/>
      <c r="AH55" s="64"/>
      <c r="AI55" s="46"/>
      <c r="AJ55" s="46"/>
      <c r="AK55" s="45"/>
      <c r="AL55" s="44"/>
    </row>
    <row r="56" spans="1:38" ht="15.75" customHeight="1">
      <c r="A56" s="172" t="s">
        <v>85</v>
      </c>
      <c r="B56" s="173" t="s">
        <v>53</v>
      </c>
      <c r="C56" s="145"/>
      <c r="D56" s="145"/>
      <c r="E56" s="145"/>
      <c r="F56" s="145"/>
      <c r="G56" s="146"/>
      <c r="H56" s="173" t="s">
        <v>54</v>
      </c>
      <c r="I56" s="145"/>
      <c r="J56" s="145"/>
      <c r="K56" s="145"/>
      <c r="L56" s="145"/>
      <c r="M56" s="146"/>
      <c r="N56" s="173" t="s">
        <v>55</v>
      </c>
      <c r="O56" s="145"/>
      <c r="P56" s="145"/>
      <c r="Q56" s="145"/>
      <c r="R56" s="145"/>
      <c r="S56" s="146"/>
      <c r="T56" s="174" t="s">
        <v>56</v>
      </c>
      <c r="U56" s="175"/>
      <c r="V56" s="175"/>
      <c r="W56" s="175"/>
      <c r="X56" s="175"/>
      <c r="Y56" s="149"/>
      <c r="Z56" s="173" t="s">
        <v>57</v>
      </c>
      <c r="AA56" s="145"/>
      <c r="AB56" s="145"/>
      <c r="AC56" s="145"/>
      <c r="AD56" s="145"/>
      <c r="AE56" s="146"/>
      <c r="AF56" s="173" t="s">
        <v>58</v>
      </c>
      <c r="AG56" s="145"/>
      <c r="AH56" s="145"/>
      <c r="AI56" s="145"/>
      <c r="AJ56" s="145"/>
      <c r="AK56" s="146"/>
      <c r="AL56" s="6" t="s">
        <v>59</v>
      </c>
    </row>
    <row r="57" spans="1:38" ht="15.75" customHeight="1">
      <c r="A57" s="152"/>
      <c r="B57" s="67" t="s">
        <v>43</v>
      </c>
      <c r="C57" s="106" t="s">
        <v>7</v>
      </c>
      <c r="D57" s="106" t="s">
        <v>8</v>
      </c>
      <c r="E57" s="49" t="s">
        <v>60</v>
      </c>
      <c r="F57" s="49" t="s">
        <v>61</v>
      </c>
      <c r="G57" s="50" t="s">
        <v>62</v>
      </c>
      <c r="H57" s="67" t="s">
        <v>43</v>
      </c>
      <c r="I57" s="106" t="s">
        <v>7</v>
      </c>
      <c r="J57" s="106" t="s">
        <v>8</v>
      </c>
      <c r="K57" s="49" t="s">
        <v>60</v>
      </c>
      <c r="L57" s="49" t="s">
        <v>61</v>
      </c>
      <c r="M57" s="50" t="s">
        <v>62</v>
      </c>
      <c r="N57" s="67" t="s">
        <v>43</v>
      </c>
      <c r="O57" s="106" t="s">
        <v>7</v>
      </c>
      <c r="P57" s="106" t="s">
        <v>8</v>
      </c>
      <c r="Q57" s="49" t="s">
        <v>60</v>
      </c>
      <c r="R57" s="49" t="s">
        <v>61</v>
      </c>
      <c r="S57" s="50" t="s">
        <v>62</v>
      </c>
      <c r="T57" s="68" t="s">
        <v>43</v>
      </c>
      <c r="U57" s="106" t="s">
        <v>7</v>
      </c>
      <c r="V57" s="106" t="s">
        <v>8</v>
      </c>
      <c r="W57" s="49" t="s">
        <v>60</v>
      </c>
      <c r="X57" s="49" t="s">
        <v>61</v>
      </c>
      <c r="Y57" s="50" t="s">
        <v>62</v>
      </c>
      <c r="Z57" s="67" t="s">
        <v>43</v>
      </c>
      <c r="AA57" s="106" t="s">
        <v>7</v>
      </c>
      <c r="AB57" s="106" t="s">
        <v>8</v>
      </c>
      <c r="AC57" s="49" t="s">
        <v>60</v>
      </c>
      <c r="AD57" s="49" t="s">
        <v>61</v>
      </c>
      <c r="AE57" s="50" t="s">
        <v>62</v>
      </c>
      <c r="AF57" s="67" t="s">
        <v>43</v>
      </c>
      <c r="AG57" s="106" t="s">
        <v>7</v>
      </c>
      <c r="AH57" s="106" t="s">
        <v>8</v>
      </c>
      <c r="AI57" s="49" t="s">
        <v>60</v>
      </c>
      <c r="AJ57" s="49" t="s">
        <v>61</v>
      </c>
      <c r="AK57" s="50" t="s">
        <v>62</v>
      </c>
      <c r="AL57" s="48"/>
    </row>
    <row r="58" spans="1:38" ht="15.75" customHeight="1">
      <c r="A58" s="67" t="s">
        <v>53</v>
      </c>
      <c r="B58" s="98"/>
      <c r="C58" s="98"/>
      <c r="D58" s="98"/>
      <c r="E58" s="98"/>
      <c r="F58" s="98"/>
      <c r="G58" s="99"/>
      <c r="H58" s="56">
        <v>57.575757575757599</v>
      </c>
      <c r="I58" s="56">
        <v>0</v>
      </c>
      <c r="J58" s="56">
        <v>95</v>
      </c>
      <c r="K58" s="56">
        <v>0</v>
      </c>
      <c r="L58" s="56">
        <v>73.076923076923094</v>
      </c>
      <c r="M58" s="60">
        <v>36.538461538461497</v>
      </c>
      <c r="N58" s="56">
        <v>80.645161290322605</v>
      </c>
      <c r="O58" s="56">
        <v>76.190476190476204</v>
      </c>
      <c r="P58" s="56">
        <v>90</v>
      </c>
      <c r="Q58" s="56">
        <v>84.210526315789494</v>
      </c>
      <c r="R58" s="56">
        <v>75</v>
      </c>
      <c r="S58" s="60">
        <v>79.605263157894697</v>
      </c>
      <c r="T58" s="100">
        <v>60.714285714285701</v>
      </c>
      <c r="U58" s="101">
        <v>76.470588235294102</v>
      </c>
      <c r="V58" s="101">
        <v>36.363636363636402</v>
      </c>
      <c r="W58" s="101">
        <v>70.270270270270302</v>
      </c>
      <c r="X58" s="101">
        <v>42.105263157894697</v>
      </c>
      <c r="Y58" s="60">
        <v>56.1877667140825</v>
      </c>
      <c r="Z58" s="56">
        <v>57.5</v>
      </c>
      <c r="AA58" s="56">
        <v>20</v>
      </c>
      <c r="AB58" s="56">
        <v>95</v>
      </c>
      <c r="AC58" s="56">
        <v>32</v>
      </c>
      <c r="AD58" s="56">
        <v>69.090909090909093</v>
      </c>
      <c r="AE58" s="60">
        <v>50.545454545454497</v>
      </c>
      <c r="AF58" s="56">
        <v>52.5</v>
      </c>
      <c r="AG58" s="56">
        <v>33.3333333333333</v>
      </c>
      <c r="AH58" s="56">
        <v>73.684210526315795</v>
      </c>
      <c r="AI58" s="56">
        <v>42.424242424242401</v>
      </c>
      <c r="AJ58" s="56">
        <v>59.574468085106403</v>
      </c>
      <c r="AK58" s="60">
        <v>50.999355254674398</v>
      </c>
      <c r="AL58" s="48">
        <f t="shared" ref="AL58:AL63" si="25">AVERAGE(G58,M58,S58,Y58,AE58,AK58)</f>
        <v>54.775260242113518</v>
      </c>
    </row>
    <row r="59" spans="1:38" ht="15.75" customHeight="1">
      <c r="A59" s="67" t="s">
        <v>54</v>
      </c>
      <c r="B59" s="56">
        <v>45.360824742268001</v>
      </c>
      <c r="C59" s="56">
        <v>2.8037383177570101</v>
      </c>
      <c r="D59" s="56">
        <v>97.701149425287397</v>
      </c>
      <c r="E59" s="56">
        <v>5.3571428571428603</v>
      </c>
      <c r="F59" s="56">
        <v>61.594202898550698</v>
      </c>
      <c r="G59" s="60">
        <v>33.475672877846797</v>
      </c>
      <c r="H59" s="98"/>
      <c r="I59" s="98"/>
      <c r="J59" s="98"/>
      <c r="K59" s="98"/>
      <c r="L59" s="98"/>
      <c r="M59" s="99"/>
      <c r="N59" s="56">
        <v>41.935483870967701</v>
      </c>
      <c r="O59" s="56">
        <v>23.8095238095238</v>
      </c>
      <c r="P59" s="56">
        <v>80</v>
      </c>
      <c r="Q59" s="56">
        <v>35.714285714285701</v>
      </c>
      <c r="R59" s="56">
        <v>47.058823529411796</v>
      </c>
      <c r="S59" s="60">
        <v>41.386554621848703</v>
      </c>
      <c r="T59" s="100">
        <v>35.714285714285701</v>
      </c>
      <c r="U59" s="101">
        <v>0</v>
      </c>
      <c r="V59" s="101">
        <v>90.909090909090907</v>
      </c>
      <c r="W59" s="101">
        <v>0</v>
      </c>
      <c r="X59" s="101">
        <v>52.631578947368403</v>
      </c>
      <c r="Y59" s="60">
        <v>26.315789473684202</v>
      </c>
      <c r="Z59" s="56">
        <v>47.5</v>
      </c>
      <c r="AA59" s="56">
        <v>5</v>
      </c>
      <c r="AB59" s="56">
        <v>90</v>
      </c>
      <c r="AC59" s="56">
        <v>8.6956521739130501</v>
      </c>
      <c r="AD59" s="56">
        <v>63.157894736842103</v>
      </c>
      <c r="AE59" s="60">
        <v>35.926773455377599</v>
      </c>
      <c r="AF59" s="56">
        <v>50</v>
      </c>
      <c r="AG59" s="56">
        <v>14.285714285714301</v>
      </c>
      <c r="AH59" s="56">
        <v>89.473684210526301</v>
      </c>
      <c r="AI59" s="56">
        <v>23.076923076923102</v>
      </c>
      <c r="AJ59" s="56">
        <v>62.962962962962997</v>
      </c>
      <c r="AK59" s="60">
        <v>43.019943019943</v>
      </c>
      <c r="AL59" s="48">
        <f t="shared" si="25"/>
        <v>36.024946689740069</v>
      </c>
    </row>
    <row r="60" spans="1:38" ht="15.75" customHeight="1">
      <c r="A60" s="67" t="s">
        <v>55</v>
      </c>
      <c r="B60" s="56">
        <v>42.783505154639201</v>
      </c>
      <c r="C60" s="56">
        <v>2.8037383177570101</v>
      </c>
      <c r="D60" s="56">
        <v>91.954022988505699</v>
      </c>
      <c r="E60" s="56">
        <v>5.1282051282051304</v>
      </c>
      <c r="F60" s="56">
        <v>59.040590405904098</v>
      </c>
      <c r="G60" s="60">
        <v>32.084397767054597</v>
      </c>
      <c r="H60" s="56">
        <v>63.636363636363598</v>
      </c>
      <c r="I60" s="56">
        <v>7.6923076923076898</v>
      </c>
      <c r="J60" s="56">
        <v>100</v>
      </c>
      <c r="K60" s="56">
        <v>14.285714285714301</v>
      </c>
      <c r="L60" s="56">
        <v>76.923076923076906</v>
      </c>
      <c r="M60" s="60">
        <v>45.604395604395599</v>
      </c>
      <c r="N60" s="98"/>
      <c r="O60" s="98"/>
      <c r="P60" s="98"/>
      <c r="Q60" s="98"/>
      <c r="R60" s="98"/>
      <c r="S60" s="99"/>
      <c r="T60" s="100">
        <v>71.428571428571402</v>
      </c>
      <c r="U60" s="101">
        <v>64.705882352941202</v>
      </c>
      <c r="V60" s="101">
        <v>81.818181818181799</v>
      </c>
      <c r="W60" s="101">
        <v>73.3333333333333</v>
      </c>
      <c r="X60" s="101">
        <v>69.230769230769198</v>
      </c>
      <c r="Y60" s="60">
        <v>71.282051282051299</v>
      </c>
      <c r="Z60" s="56">
        <v>42.5</v>
      </c>
      <c r="AA60" s="56">
        <v>0</v>
      </c>
      <c r="AB60" s="56">
        <v>85</v>
      </c>
      <c r="AC60" s="56">
        <v>0</v>
      </c>
      <c r="AD60" s="56">
        <v>59.649122807017498</v>
      </c>
      <c r="AE60" s="60">
        <v>29.824561403508799</v>
      </c>
      <c r="AF60" s="56">
        <v>37.5</v>
      </c>
      <c r="AG60" s="56">
        <v>14.285714285714301</v>
      </c>
      <c r="AH60" s="56">
        <v>63.157894736842103</v>
      </c>
      <c r="AI60" s="56">
        <v>19.354838709677399</v>
      </c>
      <c r="AJ60" s="56">
        <v>48.979591836734699</v>
      </c>
      <c r="AK60" s="60">
        <v>34.167215273206097</v>
      </c>
      <c r="AL60" s="48">
        <f t="shared" si="25"/>
        <v>42.592524266043277</v>
      </c>
    </row>
    <row r="61" spans="1:38" ht="13">
      <c r="A61" s="67" t="s">
        <v>56</v>
      </c>
      <c r="B61" s="56">
        <v>46.9072164948454</v>
      </c>
      <c r="C61" s="56">
        <v>57.943925233644897</v>
      </c>
      <c r="D61" s="56">
        <v>33.3333333333333</v>
      </c>
      <c r="E61" s="56">
        <v>54.625550660793003</v>
      </c>
      <c r="F61" s="56">
        <v>36.024844720496901</v>
      </c>
      <c r="G61" s="60">
        <v>45.325197690644899</v>
      </c>
      <c r="H61" s="56">
        <v>39.393939393939398</v>
      </c>
      <c r="I61" s="56">
        <v>53.846153846153904</v>
      </c>
      <c r="J61" s="56">
        <v>30</v>
      </c>
      <c r="K61" s="56">
        <v>41.176470588235297</v>
      </c>
      <c r="L61" s="56">
        <v>37.5</v>
      </c>
      <c r="M61" s="60">
        <v>39.338235294117602</v>
      </c>
      <c r="N61" s="56">
        <v>67.741935483871003</v>
      </c>
      <c r="O61" s="56">
        <v>100</v>
      </c>
      <c r="P61" s="56">
        <v>0</v>
      </c>
      <c r="Q61" s="56">
        <v>80.769230769230802</v>
      </c>
      <c r="R61" s="56">
        <v>0</v>
      </c>
      <c r="S61" s="60">
        <v>40.384615384615401</v>
      </c>
      <c r="T61" s="103"/>
      <c r="U61" s="104"/>
      <c r="V61" s="104"/>
      <c r="W61" s="104"/>
      <c r="X61" s="104"/>
      <c r="Y61" s="105"/>
      <c r="Z61" s="56">
        <v>52.5</v>
      </c>
      <c r="AA61" s="56">
        <v>65</v>
      </c>
      <c r="AB61" s="56">
        <v>40</v>
      </c>
      <c r="AC61" s="56">
        <v>57.7777777777778</v>
      </c>
      <c r="AD61" s="56">
        <v>45.714285714285701</v>
      </c>
      <c r="AE61" s="60">
        <v>51.746031746031797</v>
      </c>
      <c r="AF61" s="56">
        <v>50</v>
      </c>
      <c r="AG61" s="56">
        <v>95.238095238095198</v>
      </c>
      <c r="AH61" s="56">
        <v>0</v>
      </c>
      <c r="AI61" s="56">
        <v>66.6666666666667</v>
      </c>
      <c r="AJ61" s="56">
        <v>0</v>
      </c>
      <c r="AK61" s="60">
        <v>33.3333333333333</v>
      </c>
      <c r="AL61" s="48">
        <f t="shared" si="25"/>
        <v>42.025482689748593</v>
      </c>
    </row>
    <row r="62" spans="1:38" ht="13">
      <c r="A62" s="67" t="s">
        <v>57</v>
      </c>
      <c r="B62" s="56">
        <v>40.206185567010301</v>
      </c>
      <c r="C62" s="56">
        <v>22.429906542056099</v>
      </c>
      <c r="D62" s="56">
        <v>62.068965517241402</v>
      </c>
      <c r="E62" s="56">
        <v>29.268292682926798</v>
      </c>
      <c r="F62" s="56">
        <v>48.214285714285701</v>
      </c>
      <c r="G62" s="60">
        <v>38.741289198606303</v>
      </c>
      <c r="H62" s="56">
        <v>48.484848484848499</v>
      </c>
      <c r="I62" s="56">
        <v>38.461538461538503</v>
      </c>
      <c r="J62" s="56">
        <v>55</v>
      </c>
      <c r="K62" s="56">
        <v>37.037037037037003</v>
      </c>
      <c r="L62" s="56">
        <v>56.410256410256402</v>
      </c>
      <c r="M62" s="60">
        <v>46.723646723646702</v>
      </c>
      <c r="N62" s="56">
        <v>67.741935483871003</v>
      </c>
      <c r="O62" s="56">
        <v>100</v>
      </c>
      <c r="P62" s="56">
        <v>0</v>
      </c>
      <c r="Q62" s="56">
        <v>80.769230769230802</v>
      </c>
      <c r="R62" s="56">
        <v>0</v>
      </c>
      <c r="S62" s="60">
        <v>40.384615384615401</v>
      </c>
      <c r="T62" s="51">
        <v>50</v>
      </c>
      <c r="U62" s="49">
        <v>76.470588235294102</v>
      </c>
      <c r="V62" s="49">
        <v>9.0909090909090899</v>
      </c>
      <c r="W62" s="49">
        <v>65</v>
      </c>
      <c r="X62" s="49">
        <v>12.5</v>
      </c>
      <c r="Y62" s="60">
        <v>38.75</v>
      </c>
      <c r="Z62" s="98"/>
      <c r="AA62" s="98"/>
      <c r="AB62" s="98"/>
      <c r="AC62" s="98"/>
      <c r="AD62" s="98"/>
      <c r="AE62" s="99"/>
      <c r="AF62" s="56">
        <v>47.5</v>
      </c>
      <c r="AG62" s="56">
        <v>85.714285714285694</v>
      </c>
      <c r="AH62" s="56">
        <v>5.2631578947368398</v>
      </c>
      <c r="AI62" s="56">
        <v>63.157894736842103</v>
      </c>
      <c r="AJ62" s="56">
        <v>8.6956521739130395</v>
      </c>
      <c r="AK62" s="60">
        <v>35.926773455377599</v>
      </c>
      <c r="AL62" s="48">
        <f t="shared" si="25"/>
        <v>40.105264952449204</v>
      </c>
    </row>
    <row r="63" spans="1:38" ht="13">
      <c r="A63" s="67" t="s">
        <v>58</v>
      </c>
      <c r="B63" s="56">
        <v>47.422680412371101</v>
      </c>
      <c r="C63" s="56">
        <v>9.34579439252337</v>
      </c>
      <c r="D63" s="56">
        <v>94.252873563218401</v>
      </c>
      <c r="E63" s="56">
        <v>16.393442622950801</v>
      </c>
      <c r="F63" s="56">
        <v>61.654135338345903</v>
      </c>
      <c r="G63" s="60">
        <v>39.023788980648298</v>
      </c>
      <c r="H63" s="56">
        <v>66.6666666666667</v>
      </c>
      <c r="I63" s="56">
        <v>15.384615384615399</v>
      </c>
      <c r="J63" s="56">
        <v>100</v>
      </c>
      <c r="K63" s="56">
        <v>26.6666666666667</v>
      </c>
      <c r="L63" s="56">
        <v>78.431372549019599</v>
      </c>
      <c r="M63" s="60">
        <v>52.5490196078431</v>
      </c>
      <c r="N63" s="56">
        <v>58.064516129032299</v>
      </c>
      <c r="O63" s="56">
        <v>52.380952380952401</v>
      </c>
      <c r="P63" s="56">
        <v>70</v>
      </c>
      <c r="Q63" s="56">
        <v>62.857142857142897</v>
      </c>
      <c r="R63" s="56">
        <v>51.851851851851897</v>
      </c>
      <c r="S63" s="60">
        <v>57.354497354497397</v>
      </c>
      <c r="T63" s="51">
        <v>35.714285714285701</v>
      </c>
      <c r="U63" s="49">
        <v>0</v>
      </c>
      <c r="V63" s="49">
        <v>90.909090909090907</v>
      </c>
      <c r="W63" s="49">
        <v>0</v>
      </c>
      <c r="X63" s="49">
        <v>52.631578947368403</v>
      </c>
      <c r="Y63" s="60">
        <v>26.315789473684202</v>
      </c>
      <c r="Z63" s="56">
        <v>77.5</v>
      </c>
      <c r="AA63" s="56">
        <v>65</v>
      </c>
      <c r="AB63" s="56">
        <v>90</v>
      </c>
      <c r="AC63" s="56">
        <v>74.285714285714306</v>
      </c>
      <c r="AD63" s="56">
        <v>80</v>
      </c>
      <c r="AE63" s="60">
        <v>77.142857142857096</v>
      </c>
      <c r="AF63" s="98"/>
      <c r="AG63" s="98"/>
      <c r="AH63" s="98"/>
      <c r="AI63" s="98"/>
      <c r="AJ63" s="98"/>
      <c r="AK63" s="99"/>
      <c r="AL63" s="48">
        <f t="shared" si="25"/>
        <v>50.477190511906016</v>
      </c>
    </row>
    <row r="64" spans="1:38" ht="13">
      <c r="A64" s="107" t="s">
        <v>59</v>
      </c>
      <c r="B64" s="55"/>
      <c r="C64" s="55"/>
      <c r="D64" s="55"/>
      <c r="E64" s="55"/>
      <c r="F64" s="55"/>
      <c r="G64" s="6">
        <f>AVERAGE(G58:G63)</f>
        <v>37.730069302960182</v>
      </c>
      <c r="H64" s="55"/>
      <c r="I64" s="55"/>
      <c r="J64" s="55"/>
      <c r="K64" s="55"/>
      <c r="L64" s="55"/>
      <c r="M64" s="6">
        <f>AVERAGE(M58:M63)</f>
        <v>44.150751753692902</v>
      </c>
      <c r="N64" s="55"/>
      <c r="O64" s="55"/>
      <c r="P64" s="55"/>
      <c r="Q64" s="55"/>
      <c r="R64" s="55"/>
      <c r="S64" s="6">
        <f>AVERAGE(S58:S63)</f>
        <v>51.823109180694317</v>
      </c>
      <c r="T64" s="51"/>
      <c r="U64" s="49"/>
      <c r="V64" s="49"/>
      <c r="W64" s="49"/>
      <c r="X64" s="49"/>
      <c r="Y64" s="6">
        <f>AVERAGE(Y58:Y63)</f>
        <v>43.770279388700438</v>
      </c>
      <c r="Z64" s="55"/>
      <c r="AA64" s="55"/>
      <c r="AB64" s="55"/>
      <c r="AC64" s="55"/>
      <c r="AD64" s="55"/>
      <c r="AE64" s="6">
        <f>AVERAGE(AE58:AE63)</f>
        <v>49.037135658645958</v>
      </c>
      <c r="AF64" s="55"/>
      <c r="AG64" s="55"/>
      <c r="AH64" s="55"/>
      <c r="AI64" s="55"/>
      <c r="AJ64" s="55"/>
      <c r="AK64" s="6">
        <f t="shared" ref="AK64:AL64" si="26">AVERAGE(AK58:AK63)</f>
        <v>39.489324067306882</v>
      </c>
      <c r="AL64" s="57">
        <f t="shared" si="26"/>
        <v>44.333444892000109</v>
      </c>
    </row>
    <row r="65" spans="1:38" ht="13">
      <c r="A65" s="43"/>
      <c r="B65" s="46"/>
      <c r="C65" s="46"/>
      <c r="D65" s="46"/>
      <c r="E65" s="46"/>
      <c r="F65" s="46"/>
      <c r="G65" s="45"/>
      <c r="H65" s="46"/>
      <c r="I65" s="46"/>
      <c r="J65" s="46"/>
      <c r="K65" s="46"/>
      <c r="L65" s="46"/>
      <c r="M65" s="45"/>
      <c r="N65" s="46"/>
      <c r="O65" s="46"/>
      <c r="P65" s="46"/>
      <c r="Q65" s="46"/>
      <c r="R65" s="46"/>
      <c r="S65" s="45"/>
      <c r="T65" s="96"/>
      <c r="U65" s="96"/>
      <c r="V65" s="96"/>
      <c r="W65" s="96"/>
      <c r="X65" s="96"/>
      <c r="Y65" s="97"/>
      <c r="Z65" s="46"/>
      <c r="AA65" s="46"/>
      <c r="AB65" s="46"/>
      <c r="AC65" s="46"/>
      <c r="AD65" s="46"/>
      <c r="AE65" s="45"/>
      <c r="AF65" s="46"/>
      <c r="AG65" s="46"/>
      <c r="AH65" s="46"/>
      <c r="AI65" s="46"/>
      <c r="AJ65" s="46"/>
      <c r="AK65" s="45"/>
      <c r="AL65" s="44"/>
    </row>
    <row r="66" spans="1:38" ht="13">
      <c r="A66" s="172" t="s">
        <v>85</v>
      </c>
      <c r="B66" s="171" t="s">
        <v>64</v>
      </c>
      <c r="C66" s="145"/>
      <c r="D66" s="145"/>
      <c r="E66" s="145"/>
      <c r="F66" s="145"/>
      <c r="G66" s="146"/>
      <c r="H66" s="171" t="s">
        <v>65</v>
      </c>
      <c r="I66" s="145"/>
      <c r="J66" s="145"/>
      <c r="K66" s="145"/>
      <c r="L66" s="145"/>
      <c r="M66" s="146"/>
      <c r="N66" s="171" t="s">
        <v>66</v>
      </c>
      <c r="O66" s="145"/>
      <c r="P66" s="145"/>
      <c r="Q66" s="145"/>
      <c r="R66" s="145"/>
      <c r="S66" s="146"/>
      <c r="T66" s="176" t="s">
        <v>67</v>
      </c>
      <c r="U66" s="175"/>
      <c r="V66" s="175"/>
      <c r="W66" s="175"/>
      <c r="X66" s="175"/>
      <c r="Y66" s="149"/>
      <c r="Z66" s="173" t="s">
        <v>68</v>
      </c>
      <c r="AA66" s="145"/>
      <c r="AB66" s="145"/>
      <c r="AC66" s="145"/>
      <c r="AD66" s="145"/>
      <c r="AE66" s="146"/>
      <c r="AF66" s="173" t="s">
        <v>69</v>
      </c>
      <c r="AG66" s="145"/>
      <c r="AH66" s="145"/>
      <c r="AI66" s="145"/>
      <c r="AJ66" s="145"/>
      <c r="AK66" s="146"/>
      <c r="AL66" s="6" t="s">
        <v>59</v>
      </c>
    </row>
    <row r="67" spans="1:38" ht="13">
      <c r="A67" s="152"/>
      <c r="B67" s="55" t="s">
        <v>43</v>
      </c>
      <c r="C67" s="106" t="s">
        <v>7</v>
      </c>
      <c r="D67" s="106" t="s">
        <v>8</v>
      </c>
      <c r="E67" s="49" t="s">
        <v>60</v>
      </c>
      <c r="F67" s="49" t="s">
        <v>61</v>
      </c>
      <c r="G67" s="50" t="s">
        <v>62</v>
      </c>
      <c r="H67" s="55" t="s">
        <v>43</v>
      </c>
      <c r="I67" s="106" t="s">
        <v>7</v>
      </c>
      <c r="J67" s="106" t="s">
        <v>8</v>
      </c>
      <c r="K67" s="49" t="s">
        <v>60</v>
      </c>
      <c r="L67" s="49" t="s">
        <v>61</v>
      </c>
      <c r="M67" s="50" t="s">
        <v>62</v>
      </c>
      <c r="N67" s="55" t="s">
        <v>43</v>
      </c>
      <c r="O67" s="106" t="s">
        <v>7</v>
      </c>
      <c r="P67" s="106" t="s">
        <v>8</v>
      </c>
      <c r="Q67" s="49" t="s">
        <v>60</v>
      </c>
      <c r="R67" s="49" t="s">
        <v>61</v>
      </c>
      <c r="S67" s="50" t="s">
        <v>62</v>
      </c>
      <c r="T67" s="51" t="s">
        <v>43</v>
      </c>
      <c r="U67" s="106" t="s">
        <v>7</v>
      </c>
      <c r="V67" s="106" t="s">
        <v>8</v>
      </c>
      <c r="W67" s="49" t="s">
        <v>60</v>
      </c>
      <c r="X67" s="49" t="s">
        <v>61</v>
      </c>
      <c r="Y67" s="50" t="s">
        <v>62</v>
      </c>
      <c r="Z67" s="67" t="s">
        <v>43</v>
      </c>
      <c r="AA67" s="106" t="s">
        <v>7</v>
      </c>
      <c r="AB67" s="106" t="s">
        <v>8</v>
      </c>
      <c r="AC67" s="49" t="s">
        <v>60</v>
      </c>
      <c r="AD67" s="49" t="s">
        <v>61</v>
      </c>
      <c r="AE67" s="50" t="s">
        <v>62</v>
      </c>
      <c r="AF67" s="67" t="s">
        <v>43</v>
      </c>
      <c r="AG67" s="106" t="s">
        <v>7</v>
      </c>
      <c r="AH67" s="106" t="s">
        <v>8</v>
      </c>
      <c r="AI67" s="49" t="s">
        <v>60</v>
      </c>
      <c r="AJ67" s="49" t="s">
        <v>61</v>
      </c>
      <c r="AK67" s="50" t="s">
        <v>62</v>
      </c>
      <c r="AL67" s="48"/>
    </row>
    <row r="68" spans="1:38" ht="13">
      <c r="A68" s="67" t="s">
        <v>64</v>
      </c>
      <c r="B68" s="98"/>
      <c r="C68" s="98"/>
      <c r="D68" s="98"/>
      <c r="E68" s="98"/>
      <c r="F68" s="98"/>
      <c r="G68" s="99"/>
      <c r="H68" s="56">
        <v>54.545454545454497</v>
      </c>
      <c r="I68" s="56">
        <v>13.3333333333333</v>
      </c>
      <c r="J68" s="56">
        <v>88.8888888888889</v>
      </c>
      <c r="K68" s="56">
        <v>21.052631578947398</v>
      </c>
      <c r="L68" s="56">
        <v>68.085106382978694</v>
      </c>
      <c r="M68" s="60">
        <v>44.568868980963003</v>
      </c>
      <c r="N68" s="56">
        <v>62.5</v>
      </c>
      <c r="O68" s="56">
        <v>9.0909090909090899</v>
      </c>
      <c r="P68" s="56">
        <v>90.476190476190496</v>
      </c>
      <c r="Q68" s="56">
        <v>14.285714285714301</v>
      </c>
      <c r="R68" s="56">
        <v>76</v>
      </c>
      <c r="S68" s="60">
        <v>45.142857142857103</v>
      </c>
      <c r="T68" s="100">
        <v>54.545454545454497</v>
      </c>
      <c r="U68" s="101">
        <v>35.714285714285701</v>
      </c>
      <c r="V68" s="101">
        <v>68.421052631579002</v>
      </c>
      <c r="W68" s="101">
        <v>40</v>
      </c>
      <c r="X68" s="101">
        <v>63.414634146341498</v>
      </c>
      <c r="Y68" s="60">
        <v>51.707317073170699</v>
      </c>
      <c r="Z68" s="56">
        <v>45</v>
      </c>
      <c r="AA68" s="56">
        <v>0</v>
      </c>
      <c r="AB68" s="56">
        <v>90</v>
      </c>
      <c r="AC68" s="56">
        <v>0</v>
      </c>
      <c r="AD68" s="56">
        <v>62.068965517241402</v>
      </c>
      <c r="AE68" s="60">
        <v>31.034482758620701</v>
      </c>
      <c r="AF68" s="56">
        <v>40</v>
      </c>
      <c r="AG68" s="56">
        <v>10</v>
      </c>
      <c r="AH68" s="56">
        <v>70</v>
      </c>
      <c r="AI68" s="56">
        <v>14.285714285714301</v>
      </c>
      <c r="AJ68" s="56">
        <v>53.846153846153904</v>
      </c>
      <c r="AK68" s="60">
        <v>34.065934065934101</v>
      </c>
      <c r="AL68" s="48">
        <f t="shared" ref="AL68:AL73" si="27">AVERAGE(G68,M68,S68,Y68,AE68,AK68)</f>
        <v>41.30389200430912</v>
      </c>
    </row>
    <row r="69" spans="1:38" ht="13">
      <c r="A69" s="67" t="s">
        <v>65</v>
      </c>
      <c r="B69" s="56">
        <v>57.948717948717999</v>
      </c>
      <c r="C69" s="56">
        <v>83.838383838383805</v>
      </c>
      <c r="D69" s="56">
        <v>31.25</v>
      </c>
      <c r="E69" s="56">
        <v>66.935483870967701</v>
      </c>
      <c r="F69" s="56">
        <v>42.253521126760603</v>
      </c>
      <c r="G69" s="60">
        <v>54.594502498864202</v>
      </c>
      <c r="H69" s="98"/>
      <c r="I69" s="98"/>
      <c r="J69" s="98"/>
      <c r="K69" s="98"/>
      <c r="L69" s="98"/>
      <c r="M69" s="99"/>
      <c r="N69" s="56">
        <v>50</v>
      </c>
      <c r="O69" s="56">
        <v>100</v>
      </c>
      <c r="P69" s="56">
        <v>23.8095238095238</v>
      </c>
      <c r="Q69" s="56">
        <v>57.894736842105303</v>
      </c>
      <c r="R69" s="56">
        <v>38.461538461538503</v>
      </c>
      <c r="S69" s="60">
        <v>48.178137651821899</v>
      </c>
      <c r="T69" s="100">
        <v>57.575757575757599</v>
      </c>
      <c r="U69" s="101">
        <v>35.714285714285701</v>
      </c>
      <c r="V69" s="101">
        <v>73.684210526315795</v>
      </c>
      <c r="W69" s="101">
        <v>41.6666666666667</v>
      </c>
      <c r="X69" s="101">
        <v>66.6666666666667</v>
      </c>
      <c r="Y69" s="60">
        <v>54.1666666666667</v>
      </c>
      <c r="Z69" s="56">
        <v>52.5</v>
      </c>
      <c r="AA69" s="56">
        <v>45</v>
      </c>
      <c r="AB69" s="56">
        <v>60</v>
      </c>
      <c r="AC69" s="56">
        <v>48.648648648648603</v>
      </c>
      <c r="AD69" s="56">
        <v>55.8139534883721</v>
      </c>
      <c r="AE69" s="60">
        <v>52.231301068510398</v>
      </c>
      <c r="AF69" s="56">
        <v>57.5</v>
      </c>
      <c r="AG69" s="56">
        <v>70</v>
      </c>
      <c r="AH69" s="56">
        <v>45</v>
      </c>
      <c r="AI69" s="56">
        <v>62.2222222222222</v>
      </c>
      <c r="AJ69" s="56">
        <v>51.428571428571402</v>
      </c>
      <c r="AK69" s="60">
        <v>56.825396825396801</v>
      </c>
      <c r="AL69" s="48">
        <f t="shared" si="27"/>
        <v>53.199200942252006</v>
      </c>
    </row>
    <row r="70" spans="1:38" ht="13">
      <c r="A70" s="67" t="s">
        <v>66</v>
      </c>
      <c r="B70" s="56">
        <v>51.282051282051299</v>
      </c>
      <c r="C70" s="56">
        <v>72.727272727272705</v>
      </c>
      <c r="D70" s="56">
        <v>29.1666666666667</v>
      </c>
      <c r="E70" s="56">
        <v>60.2510460251046</v>
      </c>
      <c r="F70" s="56">
        <v>37.0860927152318</v>
      </c>
      <c r="G70" s="60">
        <v>48.6685693701682</v>
      </c>
      <c r="H70" s="56">
        <v>48.484848484848499</v>
      </c>
      <c r="I70" s="56">
        <v>73.3333333333333</v>
      </c>
      <c r="J70" s="56">
        <v>27.7777777777778</v>
      </c>
      <c r="K70" s="56">
        <v>56.410256410256402</v>
      </c>
      <c r="L70" s="56">
        <v>37.037037037037003</v>
      </c>
      <c r="M70" s="60">
        <v>46.723646723646702</v>
      </c>
      <c r="N70" s="98"/>
      <c r="O70" s="98"/>
      <c r="P70" s="98"/>
      <c r="Q70" s="98"/>
      <c r="R70" s="98"/>
      <c r="S70" s="99"/>
      <c r="T70" s="100">
        <v>48.484848484848499</v>
      </c>
      <c r="U70" s="101">
        <v>85.714285714285694</v>
      </c>
      <c r="V70" s="101">
        <v>21.052631578947398</v>
      </c>
      <c r="W70" s="101">
        <v>58.536585365853703</v>
      </c>
      <c r="X70" s="101">
        <v>32</v>
      </c>
      <c r="Y70" s="60">
        <v>45.268292682926798</v>
      </c>
      <c r="Z70" s="56">
        <v>45</v>
      </c>
      <c r="AA70" s="56">
        <v>70</v>
      </c>
      <c r="AB70" s="56">
        <v>20</v>
      </c>
      <c r="AC70" s="56">
        <v>56</v>
      </c>
      <c r="AD70" s="56">
        <v>26.6666666666667</v>
      </c>
      <c r="AE70" s="60">
        <v>41.3333333333333</v>
      </c>
      <c r="AF70" s="56">
        <v>52.5</v>
      </c>
      <c r="AG70" s="56">
        <v>70</v>
      </c>
      <c r="AH70" s="56">
        <v>35</v>
      </c>
      <c r="AI70" s="56">
        <v>59.574468085106403</v>
      </c>
      <c r="AJ70" s="56">
        <v>42.424242424242401</v>
      </c>
      <c r="AK70" s="60">
        <v>50.999355254674398</v>
      </c>
      <c r="AL70" s="48">
        <f t="shared" si="27"/>
        <v>46.598639472949891</v>
      </c>
    </row>
    <row r="71" spans="1:38" ht="13">
      <c r="A71" s="67" t="s">
        <v>67</v>
      </c>
      <c r="B71" s="56">
        <v>45.6410256410256</v>
      </c>
      <c r="C71" s="56">
        <v>52.525252525252498</v>
      </c>
      <c r="D71" s="56">
        <v>38.5416666666667</v>
      </c>
      <c r="E71" s="56">
        <v>49.523809523809497</v>
      </c>
      <c r="F71" s="56">
        <v>41.1111111111111</v>
      </c>
      <c r="G71" s="60">
        <v>45.317460317460302</v>
      </c>
      <c r="H71" s="56">
        <v>60.606060606060602</v>
      </c>
      <c r="I71" s="56">
        <v>40</v>
      </c>
      <c r="J71" s="56">
        <v>77.7777777777778</v>
      </c>
      <c r="K71" s="56">
        <v>48</v>
      </c>
      <c r="L71" s="56">
        <v>68.292682926829301</v>
      </c>
      <c r="M71" s="60">
        <v>58.146341463414601</v>
      </c>
      <c r="N71" s="56">
        <v>65.625</v>
      </c>
      <c r="O71" s="56">
        <v>45.454545454545503</v>
      </c>
      <c r="P71" s="56">
        <v>76.190476190476204</v>
      </c>
      <c r="Q71" s="56">
        <v>47.619047619047599</v>
      </c>
      <c r="R71" s="56">
        <v>74.418604651162795</v>
      </c>
      <c r="S71" s="60">
        <v>61.018826135105201</v>
      </c>
      <c r="T71" s="103"/>
      <c r="U71" s="104"/>
      <c r="V71" s="104"/>
      <c r="W71" s="104"/>
      <c r="X71" s="104"/>
      <c r="Y71" s="105"/>
      <c r="Z71" s="56">
        <v>37.5</v>
      </c>
      <c r="AA71" s="56">
        <v>25</v>
      </c>
      <c r="AB71" s="56">
        <v>50</v>
      </c>
      <c r="AC71" s="56">
        <v>28.571428571428601</v>
      </c>
      <c r="AD71" s="56">
        <v>44.4444444444445</v>
      </c>
      <c r="AE71" s="60">
        <v>36.507936507936499</v>
      </c>
      <c r="AF71" s="56">
        <v>50</v>
      </c>
      <c r="AG71" s="56">
        <v>30</v>
      </c>
      <c r="AH71" s="56">
        <v>70</v>
      </c>
      <c r="AI71" s="56">
        <v>37.5</v>
      </c>
      <c r="AJ71" s="56">
        <v>58.3333333333333</v>
      </c>
      <c r="AK71" s="60">
        <v>47.9166666666667</v>
      </c>
      <c r="AL71" s="48">
        <f t="shared" si="27"/>
        <v>49.781446218116663</v>
      </c>
    </row>
    <row r="72" spans="1:38" ht="13">
      <c r="A72" s="67" t="s">
        <v>68</v>
      </c>
      <c r="B72" s="56">
        <v>49.743589743589702</v>
      </c>
      <c r="C72" s="56">
        <v>1.0101010101010099</v>
      </c>
      <c r="D72" s="56">
        <v>100</v>
      </c>
      <c r="E72" s="56">
        <v>2</v>
      </c>
      <c r="F72" s="56">
        <v>66.2068965517241</v>
      </c>
      <c r="G72" s="60">
        <v>34.1034482758621</v>
      </c>
      <c r="H72" s="56">
        <v>57.575757575757599</v>
      </c>
      <c r="I72" s="56">
        <v>6.6666666666666696</v>
      </c>
      <c r="J72" s="56">
        <v>100</v>
      </c>
      <c r="K72" s="56">
        <v>12.5</v>
      </c>
      <c r="L72" s="56">
        <v>72</v>
      </c>
      <c r="M72" s="60">
        <v>42.25</v>
      </c>
      <c r="N72" s="56">
        <v>59.375</v>
      </c>
      <c r="O72" s="56">
        <v>45.454545454545503</v>
      </c>
      <c r="P72" s="56">
        <v>66.6666666666667</v>
      </c>
      <c r="Q72" s="56">
        <v>43.478260869565197</v>
      </c>
      <c r="R72" s="56">
        <v>68.292682926829301</v>
      </c>
      <c r="S72" s="60">
        <v>55.885471898197203</v>
      </c>
      <c r="T72" s="51">
        <v>57.575757575757599</v>
      </c>
      <c r="U72" s="49">
        <v>42.857142857142897</v>
      </c>
      <c r="V72" s="49">
        <v>68.421052631579002</v>
      </c>
      <c r="W72" s="49">
        <v>46.153846153846203</v>
      </c>
      <c r="X72" s="49">
        <v>65</v>
      </c>
      <c r="Y72" s="60">
        <v>55.576923076923102</v>
      </c>
      <c r="Z72" s="98"/>
      <c r="AA72" s="98"/>
      <c r="AB72" s="98"/>
      <c r="AC72" s="98"/>
      <c r="AD72" s="98"/>
      <c r="AE72" s="99"/>
      <c r="AF72" s="56">
        <v>37.5</v>
      </c>
      <c r="AG72" s="56">
        <v>15</v>
      </c>
      <c r="AH72" s="56">
        <v>60</v>
      </c>
      <c r="AI72" s="56">
        <v>19.354838709677399</v>
      </c>
      <c r="AJ72" s="56">
        <v>48.979591836734699</v>
      </c>
      <c r="AK72" s="60">
        <v>34.167215273206097</v>
      </c>
      <c r="AL72" s="48">
        <f t="shared" si="27"/>
        <v>44.396611704837696</v>
      </c>
    </row>
    <row r="73" spans="1:38" ht="13">
      <c r="A73" s="67" t="s">
        <v>69</v>
      </c>
      <c r="B73" s="56">
        <v>52.820512820512803</v>
      </c>
      <c r="C73" s="56">
        <v>91.919191919191903</v>
      </c>
      <c r="D73" s="56">
        <v>12.5</v>
      </c>
      <c r="E73" s="56">
        <v>66.423357664233606</v>
      </c>
      <c r="F73" s="56">
        <v>20.689655172413801</v>
      </c>
      <c r="G73" s="60">
        <v>43.5565064183237</v>
      </c>
      <c r="H73" s="56">
        <v>42.424242424242401</v>
      </c>
      <c r="I73" s="56">
        <v>66.6666666666667</v>
      </c>
      <c r="J73" s="56">
        <v>22.2222222222222</v>
      </c>
      <c r="K73" s="56">
        <v>51.282051282051299</v>
      </c>
      <c r="L73" s="56">
        <v>29.629629629629601</v>
      </c>
      <c r="M73" s="60">
        <v>40.455840455840502</v>
      </c>
      <c r="N73" s="56">
        <v>50</v>
      </c>
      <c r="O73" s="56">
        <v>36.363636363636402</v>
      </c>
      <c r="P73" s="56">
        <v>57.142857142857103</v>
      </c>
      <c r="Q73" s="56">
        <v>33.3333333333333</v>
      </c>
      <c r="R73" s="56">
        <v>60</v>
      </c>
      <c r="S73" s="60">
        <v>46.6666666666667</v>
      </c>
      <c r="T73" s="51">
        <v>48.484848484848499</v>
      </c>
      <c r="U73" s="49">
        <v>92.857142857142904</v>
      </c>
      <c r="V73" s="49">
        <v>15.789473684210501</v>
      </c>
      <c r="W73" s="49">
        <v>60.465116279069797</v>
      </c>
      <c r="X73" s="49">
        <v>26.086956521739101</v>
      </c>
      <c r="Y73" s="60">
        <v>43.2760364004045</v>
      </c>
      <c r="Z73" s="56">
        <v>42.5</v>
      </c>
      <c r="AA73" s="56">
        <v>70</v>
      </c>
      <c r="AB73" s="56">
        <v>15</v>
      </c>
      <c r="AC73" s="56">
        <v>54.901960784313701</v>
      </c>
      <c r="AD73" s="56">
        <v>20.689655172413801</v>
      </c>
      <c r="AE73" s="60">
        <v>37.795807978363797</v>
      </c>
      <c r="AF73" s="98"/>
      <c r="AG73" s="98"/>
      <c r="AH73" s="98"/>
      <c r="AI73" s="98"/>
      <c r="AJ73" s="98"/>
      <c r="AK73" s="99"/>
      <c r="AL73" s="48">
        <f t="shared" si="27"/>
        <v>42.350171583919845</v>
      </c>
    </row>
    <row r="74" spans="1:38" ht="13">
      <c r="A74" s="107" t="s">
        <v>59</v>
      </c>
      <c r="B74" s="55"/>
      <c r="C74" s="55"/>
      <c r="D74" s="55"/>
      <c r="E74" s="55"/>
      <c r="F74" s="55"/>
      <c r="G74" s="6">
        <f>AVERAGE(G68:G73)</f>
        <v>45.248097376135696</v>
      </c>
      <c r="H74" s="55"/>
      <c r="I74" s="55"/>
      <c r="J74" s="55"/>
      <c r="K74" s="55"/>
      <c r="L74" s="55"/>
      <c r="M74" s="6">
        <f>AVERAGE(M68:M73)</f>
        <v>46.428939524772957</v>
      </c>
      <c r="N74" s="55"/>
      <c r="O74" s="55"/>
      <c r="P74" s="55"/>
      <c r="Q74" s="55"/>
      <c r="R74" s="55"/>
      <c r="S74" s="6">
        <f>AVERAGE(S68:S73)</f>
        <v>51.378391898929621</v>
      </c>
      <c r="T74" s="51"/>
      <c r="U74" s="49"/>
      <c r="V74" s="49"/>
      <c r="W74" s="49"/>
      <c r="X74" s="49"/>
      <c r="Y74" s="6">
        <f>AVERAGE(Y68:Y73)</f>
        <v>49.999047180018366</v>
      </c>
      <c r="Z74" s="55"/>
      <c r="AA74" s="55"/>
      <c r="AB74" s="55"/>
      <c r="AC74" s="55"/>
      <c r="AD74" s="55"/>
      <c r="AE74" s="6">
        <f>AVERAGE(AE68:AE73)</f>
        <v>39.780572329352943</v>
      </c>
      <c r="AF74" s="55"/>
      <c r="AG74" s="55"/>
      <c r="AH74" s="55"/>
      <c r="AI74" s="55"/>
      <c r="AJ74" s="54"/>
      <c r="AK74" s="6">
        <f t="shared" ref="AK74:AL74" si="28">AVERAGE(AK68:AK73)</f>
        <v>44.794913617175617</v>
      </c>
      <c r="AL74" s="57">
        <f t="shared" si="28"/>
        <v>46.271660321064211</v>
      </c>
    </row>
    <row r="75" spans="1:38" ht="13">
      <c r="A75" s="43"/>
      <c r="B75" s="46"/>
      <c r="C75" s="46"/>
      <c r="D75" s="46"/>
      <c r="E75" s="46"/>
      <c r="F75" s="46"/>
      <c r="G75" s="45"/>
      <c r="H75" s="46"/>
      <c r="I75" s="46"/>
      <c r="J75" s="46"/>
      <c r="K75" s="46"/>
      <c r="L75" s="46"/>
      <c r="M75" s="45"/>
      <c r="N75" s="46"/>
      <c r="O75" s="46"/>
      <c r="P75" s="46"/>
      <c r="Q75" s="46"/>
      <c r="R75" s="46"/>
      <c r="S75" s="45"/>
      <c r="T75" s="96"/>
      <c r="U75" s="96"/>
      <c r="V75" s="96"/>
      <c r="W75" s="96"/>
      <c r="X75" s="96"/>
      <c r="Y75" s="97"/>
      <c r="Z75" s="46"/>
      <c r="AA75" s="46"/>
      <c r="AB75" s="46"/>
      <c r="AC75" s="46"/>
      <c r="AD75" s="46"/>
      <c r="AE75" s="45"/>
      <c r="AF75" s="46"/>
      <c r="AG75" s="46"/>
      <c r="AH75" s="46"/>
      <c r="AI75" s="46"/>
      <c r="AJ75" s="46"/>
      <c r="AK75" s="45"/>
      <c r="AL75" s="44"/>
    </row>
    <row r="76" spans="1:38" ht="13">
      <c r="A76" s="172" t="s">
        <v>85</v>
      </c>
      <c r="B76" s="171" t="s">
        <v>70</v>
      </c>
      <c r="C76" s="145"/>
      <c r="D76" s="145"/>
      <c r="E76" s="145"/>
      <c r="F76" s="145"/>
      <c r="G76" s="146"/>
      <c r="H76" s="171" t="s">
        <v>71</v>
      </c>
      <c r="I76" s="145"/>
      <c r="J76" s="145"/>
      <c r="K76" s="145"/>
      <c r="L76" s="145"/>
      <c r="M76" s="146"/>
      <c r="N76" s="171" t="s">
        <v>72</v>
      </c>
      <c r="O76" s="145"/>
      <c r="P76" s="145"/>
      <c r="Q76" s="145"/>
      <c r="R76" s="145"/>
      <c r="S76" s="146"/>
      <c r="T76" s="176" t="s">
        <v>73</v>
      </c>
      <c r="U76" s="175"/>
      <c r="V76" s="175"/>
      <c r="W76" s="175"/>
      <c r="X76" s="175"/>
      <c r="Y76" s="149"/>
      <c r="Z76" s="173" t="s">
        <v>74</v>
      </c>
      <c r="AA76" s="145"/>
      <c r="AB76" s="145"/>
      <c r="AC76" s="145"/>
      <c r="AD76" s="145"/>
      <c r="AE76" s="146"/>
      <c r="AF76" s="173" t="s">
        <v>75</v>
      </c>
      <c r="AG76" s="145"/>
      <c r="AH76" s="145"/>
      <c r="AI76" s="145"/>
      <c r="AJ76" s="145"/>
      <c r="AK76" s="146"/>
      <c r="AL76" s="6" t="s">
        <v>59</v>
      </c>
    </row>
    <row r="77" spans="1:38" ht="13">
      <c r="A77" s="152"/>
      <c r="B77" s="55" t="s">
        <v>43</v>
      </c>
      <c r="C77" s="106" t="s">
        <v>7</v>
      </c>
      <c r="D77" s="106" t="s">
        <v>8</v>
      </c>
      <c r="E77" s="49" t="s">
        <v>60</v>
      </c>
      <c r="F77" s="49" t="s">
        <v>61</v>
      </c>
      <c r="G77" s="50" t="s">
        <v>62</v>
      </c>
      <c r="H77" s="55" t="s">
        <v>43</v>
      </c>
      <c r="I77" s="106" t="s">
        <v>7</v>
      </c>
      <c r="J77" s="106" t="s">
        <v>8</v>
      </c>
      <c r="K77" s="49" t="s">
        <v>60</v>
      </c>
      <c r="L77" s="49" t="s">
        <v>61</v>
      </c>
      <c r="M77" s="50" t="s">
        <v>62</v>
      </c>
      <c r="N77" s="55" t="s">
        <v>43</v>
      </c>
      <c r="O77" s="106" t="s">
        <v>7</v>
      </c>
      <c r="P77" s="106" t="s">
        <v>8</v>
      </c>
      <c r="Q77" s="49" t="s">
        <v>60</v>
      </c>
      <c r="R77" s="49" t="s">
        <v>61</v>
      </c>
      <c r="S77" s="50" t="s">
        <v>62</v>
      </c>
      <c r="T77" s="51" t="s">
        <v>43</v>
      </c>
      <c r="U77" s="106" t="s">
        <v>7</v>
      </c>
      <c r="V77" s="106" t="s">
        <v>8</v>
      </c>
      <c r="W77" s="49" t="s">
        <v>60</v>
      </c>
      <c r="X77" s="49" t="s">
        <v>61</v>
      </c>
      <c r="Y77" s="50" t="s">
        <v>62</v>
      </c>
      <c r="Z77" s="67" t="s">
        <v>43</v>
      </c>
      <c r="AA77" s="106" t="s">
        <v>7</v>
      </c>
      <c r="AB77" s="106" t="s">
        <v>8</v>
      </c>
      <c r="AC77" s="49" t="s">
        <v>60</v>
      </c>
      <c r="AD77" s="49" t="s">
        <v>61</v>
      </c>
      <c r="AE77" s="50" t="s">
        <v>62</v>
      </c>
      <c r="AF77" s="67" t="s">
        <v>43</v>
      </c>
      <c r="AG77" s="106" t="s">
        <v>7</v>
      </c>
      <c r="AH77" s="106" t="s">
        <v>8</v>
      </c>
      <c r="AI77" s="49" t="s">
        <v>60</v>
      </c>
      <c r="AJ77" s="49" t="s">
        <v>61</v>
      </c>
      <c r="AK77" s="50" t="s">
        <v>62</v>
      </c>
      <c r="AL77" s="48"/>
    </row>
    <row r="78" spans="1:38" ht="13">
      <c r="A78" s="67" t="s">
        <v>70</v>
      </c>
      <c r="B78" s="98"/>
      <c r="C78" s="98"/>
      <c r="D78" s="98"/>
      <c r="E78" s="98"/>
      <c r="F78" s="98"/>
      <c r="G78" s="99"/>
      <c r="H78" s="56">
        <v>54.545454545454497</v>
      </c>
      <c r="I78" s="56">
        <v>66.6666666666667</v>
      </c>
      <c r="J78" s="56">
        <v>44.4444444444444</v>
      </c>
      <c r="K78" s="56">
        <v>57.142857142857203</v>
      </c>
      <c r="L78" s="56">
        <v>51.612903225806498</v>
      </c>
      <c r="M78" s="60">
        <v>54.377880184331801</v>
      </c>
      <c r="N78" s="56">
        <v>45.454545454545503</v>
      </c>
      <c r="O78" s="56">
        <v>92.857142857142904</v>
      </c>
      <c r="P78" s="56">
        <v>10.526315789473699</v>
      </c>
      <c r="Q78" s="56">
        <v>59.090909090909101</v>
      </c>
      <c r="R78" s="56">
        <v>18.181818181818201</v>
      </c>
      <c r="S78" s="60">
        <v>38.636363636363598</v>
      </c>
      <c r="T78" s="100">
        <v>60.606060606060602</v>
      </c>
      <c r="U78" s="101">
        <v>75</v>
      </c>
      <c r="V78" s="101">
        <v>38.461538461538503</v>
      </c>
      <c r="W78" s="101">
        <v>69.767441860465098</v>
      </c>
      <c r="X78" s="101">
        <v>43.478260869565197</v>
      </c>
      <c r="Y78" s="60">
        <v>56.622851365015201</v>
      </c>
      <c r="Z78" s="56">
        <v>57.5</v>
      </c>
      <c r="AA78" s="56">
        <v>70</v>
      </c>
      <c r="AB78" s="56">
        <v>45</v>
      </c>
      <c r="AC78" s="56">
        <v>62.2222222222222</v>
      </c>
      <c r="AD78" s="56">
        <v>51.428571428571402</v>
      </c>
      <c r="AE78" s="60">
        <v>56.825396825396801</v>
      </c>
      <c r="AF78" s="56">
        <v>48.717948717948701</v>
      </c>
      <c r="AG78" s="56">
        <v>70.8333333333333</v>
      </c>
      <c r="AH78" s="56">
        <v>13.3333333333333</v>
      </c>
      <c r="AI78" s="56">
        <v>62.962962962962997</v>
      </c>
      <c r="AJ78" s="56">
        <v>16.6666666666667</v>
      </c>
      <c r="AK78" s="60">
        <v>39.814814814814802</v>
      </c>
      <c r="AL78" s="48">
        <f t="shared" ref="AL78:AL83" si="29">AVERAGE(G78,M78,S78,Y78,AE78,AK78)</f>
        <v>49.255461365184445</v>
      </c>
    </row>
    <row r="79" spans="1:38" ht="13">
      <c r="A79" s="67" t="s">
        <v>71</v>
      </c>
      <c r="B79" s="56">
        <v>52.307692307692299</v>
      </c>
      <c r="C79" s="56">
        <v>100</v>
      </c>
      <c r="D79" s="56">
        <v>0</v>
      </c>
      <c r="E79" s="56">
        <v>68.686868686868706</v>
      </c>
      <c r="F79" s="56">
        <v>0</v>
      </c>
      <c r="G79" s="60">
        <v>34.343434343434303</v>
      </c>
      <c r="H79" s="98"/>
      <c r="I79" s="98"/>
      <c r="J79" s="98"/>
      <c r="K79" s="98"/>
      <c r="L79" s="98"/>
      <c r="M79" s="99"/>
      <c r="N79" s="56">
        <v>42.424242424242401</v>
      </c>
      <c r="O79" s="56">
        <v>100</v>
      </c>
      <c r="P79" s="56">
        <v>0</v>
      </c>
      <c r="Q79" s="56">
        <v>59.574468085106403</v>
      </c>
      <c r="R79" s="56">
        <v>0</v>
      </c>
      <c r="S79" s="60">
        <v>29.787234042553202</v>
      </c>
      <c r="T79" s="100">
        <v>60.606060606060602</v>
      </c>
      <c r="U79" s="101">
        <v>100</v>
      </c>
      <c r="V79" s="101">
        <v>0</v>
      </c>
      <c r="W79" s="101">
        <v>75.471698113207594</v>
      </c>
      <c r="X79" s="101">
        <v>0</v>
      </c>
      <c r="Y79" s="60">
        <v>37.735849056603797</v>
      </c>
      <c r="Z79" s="56">
        <v>52.5</v>
      </c>
      <c r="AA79" s="56">
        <v>100</v>
      </c>
      <c r="AB79" s="56">
        <v>5</v>
      </c>
      <c r="AC79" s="56">
        <v>67.796610169491501</v>
      </c>
      <c r="AD79" s="56">
        <v>9.5238095238095202</v>
      </c>
      <c r="AE79" s="60">
        <v>38.660209846650503</v>
      </c>
      <c r="AF79" s="56">
        <v>61.538461538461497</v>
      </c>
      <c r="AG79" s="56">
        <v>100</v>
      </c>
      <c r="AH79" s="56">
        <v>0</v>
      </c>
      <c r="AI79" s="56">
        <v>76.190476190476204</v>
      </c>
      <c r="AJ79" s="56">
        <v>0</v>
      </c>
      <c r="AK79" s="60">
        <v>38.095238095238102</v>
      </c>
      <c r="AL79" s="48">
        <f t="shared" si="29"/>
        <v>35.724393076895986</v>
      </c>
    </row>
    <row r="80" spans="1:38" ht="13">
      <c r="A80" s="67" t="s">
        <v>72</v>
      </c>
      <c r="B80" s="56">
        <v>42.564102564102598</v>
      </c>
      <c r="C80" s="56">
        <v>7.8431372549019596</v>
      </c>
      <c r="D80" s="56">
        <v>80.645161290322605</v>
      </c>
      <c r="E80" s="56">
        <v>12.5</v>
      </c>
      <c r="F80" s="56">
        <v>57.251908396946597</v>
      </c>
      <c r="G80" s="60">
        <v>34.875954198473302</v>
      </c>
      <c r="H80" s="56">
        <v>51.515151515151501</v>
      </c>
      <c r="I80" s="56">
        <v>6.6666666666666696</v>
      </c>
      <c r="J80" s="56">
        <v>88.8888888888889</v>
      </c>
      <c r="K80" s="56">
        <v>11.1111111111111</v>
      </c>
      <c r="L80" s="56">
        <v>66.6666666666667</v>
      </c>
      <c r="M80" s="60">
        <v>38.8888888888889</v>
      </c>
      <c r="N80" s="98"/>
      <c r="O80" s="98"/>
      <c r="P80" s="98"/>
      <c r="Q80" s="98"/>
      <c r="R80" s="98"/>
      <c r="S80" s="99"/>
      <c r="T80" s="100">
        <v>75.757575757575793</v>
      </c>
      <c r="U80" s="101">
        <v>90</v>
      </c>
      <c r="V80" s="101">
        <v>53.846153846153904</v>
      </c>
      <c r="W80" s="101">
        <v>81.818181818181799</v>
      </c>
      <c r="X80" s="101">
        <v>63.636363636363598</v>
      </c>
      <c r="Y80" s="60">
        <v>72.727272727272705</v>
      </c>
      <c r="Z80" s="56">
        <v>40</v>
      </c>
      <c r="AA80" s="56">
        <v>5</v>
      </c>
      <c r="AB80" s="56">
        <v>75</v>
      </c>
      <c r="AC80" s="56">
        <v>7.6923076923076898</v>
      </c>
      <c r="AD80" s="56">
        <v>55.5555555555556</v>
      </c>
      <c r="AE80" s="60">
        <v>31.6239316239316</v>
      </c>
      <c r="AF80" s="56">
        <v>33.3333333333333</v>
      </c>
      <c r="AG80" s="56">
        <v>37.5</v>
      </c>
      <c r="AH80" s="56">
        <v>26.6666666666667</v>
      </c>
      <c r="AI80" s="56">
        <v>40.909090909090899</v>
      </c>
      <c r="AJ80" s="56">
        <v>23.529411764705898</v>
      </c>
      <c r="AK80" s="60">
        <v>32.219251336898402</v>
      </c>
      <c r="AL80" s="48">
        <f t="shared" si="29"/>
        <v>42.067059755092984</v>
      </c>
    </row>
    <row r="81" spans="1:38" ht="13">
      <c r="A81" s="67" t="s">
        <v>73</v>
      </c>
      <c r="B81" s="56">
        <v>44.102564102564102</v>
      </c>
      <c r="C81" s="56">
        <v>33.3333333333333</v>
      </c>
      <c r="D81" s="56">
        <v>55.913978494623699</v>
      </c>
      <c r="E81" s="56">
        <v>38.418079096045197</v>
      </c>
      <c r="F81" s="56">
        <v>48.826291079812201</v>
      </c>
      <c r="G81" s="60">
        <v>43.622185087928699</v>
      </c>
      <c r="H81" s="56">
        <v>60.606060606060602</v>
      </c>
      <c r="I81" s="56">
        <v>33.3333333333333</v>
      </c>
      <c r="J81" s="56">
        <v>83.3333333333333</v>
      </c>
      <c r="K81" s="56">
        <v>43.478260869565197</v>
      </c>
      <c r="L81" s="56">
        <v>69.767441860465098</v>
      </c>
      <c r="M81" s="60">
        <v>56.622851365015201</v>
      </c>
      <c r="N81" s="56">
        <v>42.424242424242401</v>
      </c>
      <c r="O81" s="56">
        <v>78.571428571428598</v>
      </c>
      <c r="P81" s="56">
        <v>15.789473684210501</v>
      </c>
      <c r="Q81" s="56">
        <v>53.658536585365802</v>
      </c>
      <c r="R81" s="56">
        <v>24</v>
      </c>
      <c r="S81" s="60">
        <v>38.829268292682897</v>
      </c>
      <c r="T81" s="103"/>
      <c r="U81" s="104"/>
      <c r="V81" s="104"/>
      <c r="W81" s="104"/>
      <c r="X81" s="104"/>
      <c r="Y81" s="105"/>
      <c r="Z81" s="56">
        <v>32.5</v>
      </c>
      <c r="AA81" s="56">
        <v>20</v>
      </c>
      <c r="AB81" s="56">
        <v>45</v>
      </c>
      <c r="AC81" s="56">
        <v>22.8571428571429</v>
      </c>
      <c r="AD81" s="56">
        <v>40</v>
      </c>
      <c r="AE81" s="60">
        <v>31.428571428571399</v>
      </c>
      <c r="AF81" s="56">
        <v>43.589743589743598</v>
      </c>
      <c r="AG81" s="56">
        <v>66.6666666666667</v>
      </c>
      <c r="AH81" s="56">
        <v>6.6666666666666696</v>
      </c>
      <c r="AI81" s="56">
        <v>59.259259259259302</v>
      </c>
      <c r="AJ81" s="56">
        <v>8.3333333333333304</v>
      </c>
      <c r="AK81" s="60">
        <v>33.796296296296298</v>
      </c>
      <c r="AL81" s="48">
        <f t="shared" si="29"/>
        <v>40.859834494098905</v>
      </c>
    </row>
    <row r="82" spans="1:38" ht="13">
      <c r="A82" s="67" t="s">
        <v>74</v>
      </c>
      <c r="B82" s="56">
        <v>49.230769230769198</v>
      </c>
      <c r="C82" s="56">
        <v>6.8627450980392197</v>
      </c>
      <c r="D82" s="56">
        <v>95.6989247311828</v>
      </c>
      <c r="E82" s="56">
        <v>12.389380530973501</v>
      </c>
      <c r="F82" s="56">
        <v>64.259927797833896</v>
      </c>
      <c r="G82" s="60">
        <v>38.324654164403697</v>
      </c>
      <c r="H82" s="56">
        <v>51.515151515151501</v>
      </c>
      <c r="I82" s="56">
        <v>0</v>
      </c>
      <c r="J82" s="56">
        <v>94.4444444444444</v>
      </c>
      <c r="K82" s="56">
        <v>0</v>
      </c>
      <c r="L82" s="56">
        <v>68</v>
      </c>
      <c r="M82" s="60">
        <v>34</v>
      </c>
      <c r="N82" s="56">
        <v>81.818181818181799</v>
      </c>
      <c r="O82" s="56">
        <v>92.857142857142904</v>
      </c>
      <c r="P82" s="56">
        <v>73.684210526315795</v>
      </c>
      <c r="Q82" s="56">
        <v>81.25</v>
      </c>
      <c r="R82" s="56">
        <v>82.352941176470594</v>
      </c>
      <c r="S82" s="60">
        <v>81.801470588235304</v>
      </c>
      <c r="T82" s="51">
        <v>51.515151515151501</v>
      </c>
      <c r="U82" s="49">
        <v>50</v>
      </c>
      <c r="V82" s="49">
        <v>53.846153846153904</v>
      </c>
      <c r="W82" s="49">
        <v>55.5555555555556</v>
      </c>
      <c r="X82" s="49">
        <v>46.6666666666667</v>
      </c>
      <c r="Y82" s="60">
        <v>51.1111111111111</v>
      </c>
      <c r="Z82" s="98"/>
      <c r="AA82" s="98"/>
      <c r="AB82" s="98"/>
      <c r="AC82" s="98"/>
      <c r="AD82" s="98"/>
      <c r="AE82" s="99"/>
      <c r="AF82" s="56">
        <v>35.897435897435898</v>
      </c>
      <c r="AG82" s="56">
        <v>50</v>
      </c>
      <c r="AH82" s="56">
        <v>13.3333333333333</v>
      </c>
      <c r="AI82" s="56">
        <v>48.979591836734699</v>
      </c>
      <c r="AJ82" s="56">
        <v>13.7931034482759</v>
      </c>
      <c r="AK82" s="60">
        <v>31.386347642505299</v>
      </c>
      <c r="AL82" s="48">
        <f t="shared" si="29"/>
        <v>47.324716701251077</v>
      </c>
    </row>
    <row r="83" spans="1:38" ht="13">
      <c r="A83" s="67" t="s">
        <v>75</v>
      </c>
      <c r="B83" s="56">
        <v>53.846153846153904</v>
      </c>
      <c r="C83" s="56">
        <v>63.725490196078397</v>
      </c>
      <c r="D83" s="56">
        <v>43.010752688171998</v>
      </c>
      <c r="E83" s="56">
        <v>59.090909090909101</v>
      </c>
      <c r="F83" s="56">
        <v>47.058823529411796</v>
      </c>
      <c r="G83" s="60">
        <v>53.074866310160402</v>
      </c>
      <c r="H83" s="56">
        <v>48.484848484848499</v>
      </c>
      <c r="I83" s="56">
        <v>73.3333333333333</v>
      </c>
      <c r="J83" s="56">
        <v>27.7777777777778</v>
      </c>
      <c r="K83" s="56">
        <v>56.410256410256402</v>
      </c>
      <c r="L83" s="56">
        <v>37.037037037037003</v>
      </c>
      <c r="M83" s="60">
        <v>46.723646723646702</v>
      </c>
      <c r="N83" s="56">
        <v>57.575757575757599</v>
      </c>
      <c r="O83" s="56">
        <v>100</v>
      </c>
      <c r="P83" s="56">
        <v>26.315789473684202</v>
      </c>
      <c r="Q83" s="56">
        <v>66.6666666666667</v>
      </c>
      <c r="R83" s="56">
        <v>41.6666666666667</v>
      </c>
      <c r="S83" s="60">
        <v>54.1666666666667</v>
      </c>
      <c r="T83" s="51">
        <v>66.6666666666667</v>
      </c>
      <c r="U83" s="49">
        <v>65</v>
      </c>
      <c r="V83" s="49">
        <v>69.230769230769198</v>
      </c>
      <c r="W83" s="49">
        <v>70.270270270270302</v>
      </c>
      <c r="X83" s="49">
        <v>62.068965517241402</v>
      </c>
      <c r="Y83" s="60">
        <v>66.169617893755799</v>
      </c>
      <c r="Z83" s="56">
        <v>45</v>
      </c>
      <c r="AA83" s="56">
        <v>60</v>
      </c>
      <c r="AB83" s="56">
        <v>30</v>
      </c>
      <c r="AC83" s="56">
        <v>52.173913043478301</v>
      </c>
      <c r="AD83" s="56">
        <v>35.294117647058798</v>
      </c>
      <c r="AE83" s="60">
        <v>43.734015345268503</v>
      </c>
      <c r="AF83" s="98"/>
      <c r="AG83" s="98"/>
      <c r="AH83" s="98"/>
      <c r="AI83" s="98"/>
      <c r="AJ83" s="98"/>
      <c r="AK83" s="99"/>
      <c r="AL83" s="48">
        <f t="shared" si="29"/>
        <v>52.773762587899625</v>
      </c>
    </row>
    <row r="84" spans="1:38" ht="13">
      <c r="A84" s="107" t="s">
        <v>59</v>
      </c>
      <c r="B84" s="67"/>
      <c r="C84" s="67"/>
      <c r="D84" s="67"/>
      <c r="E84" s="55"/>
      <c r="F84" s="55"/>
      <c r="G84" s="6">
        <f>AVERAGE(G78:G83)</f>
        <v>40.848218820880085</v>
      </c>
      <c r="H84" s="67"/>
      <c r="I84" s="67"/>
      <c r="J84" s="67"/>
      <c r="K84" s="55"/>
      <c r="L84" s="55"/>
      <c r="M84" s="6">
        <f>AVERAGE(M78:M83)</f>
        <v>46.122653432376524</v>
      </c>
      <c r="N84" s="67"/>
      <c r="O84" s="67"/>
      <c r="P84" s="67"/>
      <c r="Q84" s="55"/>
      <c r="R84" s="55"/>
      <c r="S84" s="6">
        <f>AVERAGE(S78:S83)</f>
        <v>48.644200645300337</v>
      </c>
      <c r="T84" s="68"/>
      <c r="U84" s="106"/>
      <c r="V84" s="106"/>
      <c r="W84" s="49"/>
      <c r="X84" s="49"/>
      <c r="Y84" s="6">
        <f>AVERAGE(Y78:Y83)</f>
        <v>56.873340430751718</v>
      </c>
      <c r="Z84" s="67"/>
      <c r="AA84" s="67"/>
      <c r="AB84" s="67"/>
      <c r="AC84" s="67"/>
      <c r="AD84" s="67"/>
      <c r="AE84" s="6">
        <f>AVERAGE(AE78:AE83)</f>
        <v>40.454425013963757</v>
      </c>
      <c r="AF84" s="67"/>
      <c r="AG84" s="67"/>
      <c r="AH84" s="67"/>
      <c r="AI84" s="55"/>
      <c r="AJ84" s="55"/>
      <c r="AK84" s="6">
        <f t="shared" ref="AK84:AL84" si="30">AVERAGE(AK78:AK83)</f>
        <v>35.062389637150581</v>
      </c>
      <c r="AL84" s="57">
        <f t="shared" si="30"/>
        <v>44.667537996737167</v>
      </c>
    </row>
    <row r="85" spans="1:38" ht="13">
      <c r="G85" s="66"/>
      <c r="M85" s="66"/>
      <c r="S85" s="66"/>
      <c r="Y85" s="66"/>
      <c r="AE85" s="66"/>
      <c r="AK85" s="66"/>
    </row>
    <row r="86" spans="1:38" ht="13">
      <c r="G86" s="66"/>
      <c r="M86" s="66"/>
      <c r="S86" s="66"/>
      <c r="Y86" s="66"/>
      <c r="AE86" s="66"/>
      <c r="AK86" s="66"/>
    </row>
    <row r="87" spans="1:38" ht="13">
      <c r="G87" s="66"/>
      <c r="M87" s="66"/>
      <c r="S87" s="66"/>
      <c r="Y87" s="66"/>
      <c r="AE87" s="66"/>
      <c r="AK87" s="66"/>
    </row>
    <row r="88" spans="1:38" ht="13">
      <c r="G88" s="66"/>
      <c r="M88" s="66"/>
      <c r="S88" s="66"/>
      <c r="Y88" s="66"/>
      <c r="AE88" s="66"/>
      <c r="AK88" s="66"/>
    </row>
    <row r="89" spans="1:38" ht="13">
      <c r="G89" s="66"/>
      <c r="M89" s="66"/>
      <c r="S89" s="66"/>
      <c r="Y89" s="66"/>
      <c r="AE89" s="66"/>
      <c r="AK89" s="66"/>
    </row>
    <row r="90" spans="1:38" ht="13">
      <c r="G90" s="66"/>
      <c r="M90" s="66"/>
      <c r="S90" s="66"/>
      <c r="Y90" s="66"/>
      <c r="AE90" s="66"/>
      <c r="AK90" s="66"/>
    </row>
    <row r="91" spans="1:38" ht="13">
      <c r="G91" s="66"/>
      <c r="M91" s="66"/>
      <c r="S91" s="66"/>
      <c r="Y91" s="66"/>
      <c r="AE91" s="66"/>
      <c r="AK91" s="66"/>
    </row>
    <row r="92" spans="1:38" ht="13">
      <c r="G92" s="66"/>
      <c r="M92" s="66"/>
      <c r="S92" s="66"/>
      <c r="Y92" s="66"/>
      <c r="AE92" s="66"/>
      <c r="AK92" s="66"/>
    </row>
    <row r="93" spans="1:38" ht="13">
      <c r="G93" s="66"/>
      <c r="M93" s="66"/>
      <c r="S93" s="66"/>
      <c r="Y93" s="66"/>
      <c r="AE93" s="66"/>
      <c r="AK93" s="66"/>
    </row>
    <row r="94" spans="1:38" ht="13">
      <c r="G94" s="66"/>
      <c r="M94" s="66"/>
      <c r="S94" s="66"/>
      <c r="Y94" s="66"/>
      <c r="AE94" s="66"/>
      <c r="AK94" s="66"/>
    </row>
    <row r="95" spans="1:38" ht="13">
      <c r="G95" s="66"/>
      <c r="M95" s="66"/>
      <c r="S95" s="66"/>
      <c r="Y95" s="66"/>
      <c r="AE95" s="66"/>
      <c r="AK95" s="66"/>
    </row>
    <row r="96" spans="1:38" ht="13">
      <c r="G96" s="66"/>
      <c r="M96" s="66"/>
      <c r="S96" s="66"/>
      <c r="Y96" s="66"/>
      <c r="AE96" s="66"/>
      <c r="AK96" s="66"/>
    </row>
    <row r="97" spans="7:37" ht="13">
      <c r="G97" s="66"/>
      <c r="M97" s="66"/>
      <c r="S97" s="66"/>
      <c r="Y97" s="66"/>
      <c r="AE97" s="66"/>
      <c r="AK97" s="66"/>
    </row>
    <row r="98" spans="7:37" ht="13">
      <c r="G98" s="66"/>
      <c r="M98" s="66"/>
      <c r="S98" s="66"/>
      <c r="Y98" s="66"/>
      <c r="AE98" s="66"/>
      <c r="AK98" s="66"/>
    </row>
    <row r="99" spans="7:37" ht="13">
      <c r="G99" s="66"/>
      <c r="M99" s="66"/>
      <c r="S99" s="66"/>
      <c r="Y99" s="66"/>
      <c r="AE99" s="66"/>
      <c r="AK99" s="66"/>
    </row>
    <row r="100" spans="7:37" ht="13">
      <c r="G100" s="66"/>
      <c r="M100" s="66"/>
      <c r="S100" s="66"/>
      <c r="Y100" s="66"/>
      <c r="AE100" s="66"/>
      <c r="AK100" s="66"/>
    </row>
    <row r="101" spans="7:37" ht="13">
      <c r="G101" s="66"/>
      <c r="M101" s="66"/>
      <c r="S101" s="66"/>
      <c r="Y101" s="66"/>
      <c r="AE101" s="66"/>
      <c r="AK101" s="66"/>
    </row>
    <row r="102" spans="7:37" ht="13">
      <c r="G102" s="66"/>
      <c r="M102" s="66"/>
      <c r="S102" s="66"/>
      <c r="Y102" s="66"/>
      <c r="AE102" s="66"/>
      <c r="AK102" s="66"/>
    </row>
    <row r="103" spans="7:37" ht="13">
      <c r="G103" s="66"/>
      <c r="M103" s="66"/>
      <c r="S103" s="66"/>
      <c r="Y103" s="66"/>
      <c r="AE103" s="66"/>
      <c r="AK103" s="66"/>
    </row>
    <row r="104" spans="7:37" ht="13">
      <c r="G104" s="66"/>
      <c r="M104" s="66"/>
      <c r="S104" s="66"/>
      <c r="Y104" s="66"/>
      <c r="AE104" s="66"/>
      <c r="AK104" s="66"/>
    </row>
    <row r="105" spans="7:37" ht="13">
      <c r="G105" s="66"/>
      <c r="M105" s="66"/>
      <c r="S105" s="66"/>
      <c r="Y105" s="66"/>
      <c r="AE105" s="66"/>
      <c r="AK105" s="66"/>
    </row>
    <row r="106" spans="7:37" ht="13">
      <c r="G106" s="66"/>
      <c r="M106" s="66"/>
      <c r="S106" s="66"/>
      <c r="Y106" s="66"/>
      <c r="AE106" s="66"/>
      <c r="AK106" s="66"/>
    </row>
    <row r="107" spans="7:37" ht="13">
      <c r="G107" s="66"/>
      <c r="M107" s="66"/>
      <c r="S107" s="66"/>
      <c r="Y107" s="66"/>
      <c r="AE107" s="66"/>
      <c r="AK107" s="66"/>
    </row>
    <row r="108" spans="7:37" ht="13">
      <c r="G108" s="66"/>
      <c r="M108" s="66"/>
      <c r="S108" s="66"/>
      <c r="Y108" s="66"/>
      <c r="AE108" s="66"/>
      <c r="AK108" s="66"/>
    </row>
    <row r="109" spans="7:37" ht="13">
      <c r="G109" s="66"/>
      <c r="M109" s="66"/>
      <c r="S109" s="66"/>
      <c r="Y109" s="66"/>
      <c r="AE109" s="66"/>
      <c r="AK109" s="66"/>
    </row>
    <row r="110" spans="7:37" ht="13">
      <c r="G110" s="66"/>
      <c r="M110" s="66"/>
      <c r="S110" s="66"/>
      <c r="Y110" s="66"/>
      <c r="AE110" s="66"/>
      <c r="AK110" s="66"/>
    </row>
    <row r="111" spans="7:37" ht="13">
      <c r="G111" s="66"/>
      <c r="M111" s="66"/>
      <c r="S111" s="66"/>
      <c r="Y111" s="66"/>
      <c r="AE111" s="66"/>
      <c r="AK111" s="66"/>
    </row>
    <row r="112" spans="7:37" ht="13">
      <c r="G112" s="66"/>
      <c r="M112" s="66"/>
      <c r="S112" s="66"/>
      <c r="Y112" s="66"/>
      <c r="AE112" s="66"/>
      <c r="AK112" s="66"/>
    </row>
    <row r="113" spans="7:37" ht="13">
      <c r="G113" s="66"/>
      <c r="M113" s="66"/>
      <c r="S113" s="66"/>
      <c r="Y113" s="66"/>
      <c r="AE113" s="66"/>
      <c r="AK113" s="66"/>
    </row>
    <row r="114" spans="7:37" ht="13">
      <c r="G114" s="66"/>
      <c r="M114" s="66"/>
      <c r="S114" s="66"/>
      <c r="Y114" s="66"/>
      <c r="AE114" s="66"/>
      <c r="AK114" s="66"/>
    </row>
    <row r="115" spans="7:37" ht="13">
      <c r="G115" s="66"/>
      <c r="M115" s="66"/>
      <c r="S115" s="66"/>
      <c r="Y115" s="66"/>
      <c r="AE115" s="66"/>
      <c r="AK115" s="66"/>
    </row>
    <row r="116" spans="7:37" ht="13">
      <c r="G116" s="66"/>
      <c r="M116" s="66"/>
      <c r="S116" s="66"/>
      <c r="Y116" s="66"/>
      <c r="AE116" s="66"/>
      <c r="AK116" s="66"/>
    </row>
    <row r="117" spans="7:37" ht="13">
      <c r="G117" s="66"/>
      <c r="M117" s="66"/>
      <c r="S117" s="66"/>
      <c r="Y117" s="66"/>
      <c r="AE117" s="66"/>
      <c r="AK117" s="66"/>
    </row>
    <row r="118" spans="7:37" ht="13">
      <c r="G118" s="66"/>
      <c r="M118" s="66"/>
      <c r="S118" s="66"/>
      <c r="Y118" s="66"/>
      <c r="AE118" s="66"/>
      <c r="AK118" s="66"/>
    </row>
    <row r="119" spans="7:37" ht="13">
      <c r="G119" s="66"/>
      <c r="M119" s="66"/>
      <c r="S119" s="66"/>
      <c r="Y119" s="66"/>
      <c r="AE119" s="66"/>
      <c r="AK119" s="66"/>
    </row>
    <row r="120" spans="7:37" ht="13">
      <c r="G120" s="66"/>
      <c r="M120" s="66"/>
      <c r="S120" s="66"/>
      <c r="Y120" s="66"/>
      <c r="AE120" s="66"/>
      <c r="AK120" s="66"/>
    </row>
    <row r="121" spans="7:37" ht="13">
      <c r="G121" s="66"/>
      <c r="M121" s="66"/>
      <c r="S121" s="66"/>
      <c r="Y121" s="66"/>
      <c r="AE121" s="66"/>
      <c r="AK121" s="66"/>
    </row>
    <row r="122" spans="7:37" ht="13">
      <c r="G122" s="66"/>
      <c r="M122" s="66"/>
      <c r="S122" s="66"/>
      <c r="Y122" s="66"/>
      <c r="AE122" s="66"/>
      <c r="AK122" s="66"/>
    </row>
    <row r="123" spans="7:37" ht="13">
      <c r="G123" s="66"/>
      <c r="M123" s="66"/>
      <c r="S123" s="66"/>
      <c r="Y123" s="66"/>
      <c r="AE123" s="66"/>
      <c r="AK123" s="66"/>
    </row>
    <row r="124" spans="7:37" ht="13">
      <c r="G124" s="66"/>
      <c r="M124" s="66"/>
      <c r="S124" s="66"/>
      <c r="Y124" s="66"/>
      <c r="AE124" s="66"/>
      <c r="AK124" s="66"/>
    </row>
    <row r="125" spans="7:37" ht="13">
      <c r="G125" s="66"/>
      <c r="M125" s="66"/>
      <c r="S125" s="66"/>
      <c r="Y125" s="66"/>
      <c r="AE125" s="66"/>
      <c r="AK125" s="66"/>
    </row>
    <row r="126" spans="7:37" ht="13">
      <c r="G126" s="66"/>
      <c r="M126" s="66"/>
      <c r="S126" s="66"/>
      <c r="Y126" s="66"/>
      <c r="AE126" s="66"/>
      <c r="AK126" s="66"/>
    </row>
    <row r="127" spans="7:37" ht="13">
      <c r="G127" s="66"/>
      <c r="M127" s="66"/>
      <c r="S127" s="66"/>
      <c r="Y127" s="66"/>
      <c r="AE127" s="66"/>
      <c r="AK127" s="66"/>
    </row>
    <row r="128" spans="7:37" ht="13">
      <c r="G128" s="66"/>
      <c r="M128" s="66"/>
      <c r="S128" s="66"/>
      <c r="Y128" s="66"/>
      <c r="AE128" s="66"/>
      <c r="AK128" s="66"/>
    </row>
    <row r="129" spans="7:37" ht="13">
      <c r="G129" s="66"/>
      <c r="M129" s="66"/>
      <c r="S129" s="66"/>
      <c r="Y129" s="66"/>
      <c r="AE129" s="66"/>
      <c r="AK129" s="66"/>
    </row>
    <row r="130" spans="7:37" ht="13">
      <c r="G130" s="66"/>
      <c r="M130" s="66"/>
      <c r="S130" s="66"/>
      <c r="Y130" s="66"/>
      <c r="AE130" s="66"/>
      <c r="AK130" s="66"/>
    </row>
    <row r="131" spans="7:37" ht="13">
      <c r="G131" s="66"/>
      <c r="M131" s="66"/>
      <c r="S131" s="66"/>
      <c r="Y131" s="66"/>
      <c r="AE131" s="66"/>
      <c r="AK131" s="66"/>
    </row>
    <row r="132" spans="7:37" ht="13">
      <c r="G132" s="66"/>
      <c r="M132" s="66"/>
      <c r="S132" s="66"/>
      <c r="Y132" s="66"/>
      <c r="AE132" s="66"/>
      <c r="AK132" s="66"/>
    </row>
    <row r="133" spans="7:37" ht="13">
      <c r="G133" s="66"/>
      <c r="M133" s="66"/>
      <c r="S133" s="66"/>
      <c r="Y133" s="66"/>
      <c r="AE133" s="66"/>
      <c r="AK133" s="66"/>
    </row>
    <row r="134" spans="7:37" ht="13">
      <c r="G134" s="66"/>
      <c r="M134" s="66"/>
      <c r="S134" s="66"/>
      <c r="Y134" s="66"/>
      <c r="AE134" s="66"/>
      <c r="AK134" s="66"/>
    </row>
    <row r="135" spans="7:37" ht="13">
      <c r="G135" s="66"/>
      <c r="M135" s="66"/>
      <c r="S135" s="66"/>
      <c r="Y135" s="66"/>
      <c r="AE135" s="66"/>
      <c r="AK135" s="66"/>
    </row>
    <row r="136" spans="7:37" ht="13">
      <c r="G136" s="66"/>
      <c r="M136" s="66"/>
      <c r="S136" s="66"/>
      <c r="Y136" s="66"/>
      <c r="AE136" s="66"/>
      <c r="AK136" s="66"/>
    </row>
    <row r="137" spans="7:37" ht="13">
      <c r="G137" s="66"/>
      <c r="M137" s="66"/>
      <c r="S137" s="66"/>
      <c r="Y137" s="66"/>
      <c r="AE137" s="66"/>
      <c r="AK137" s="66"/>
    </row>
    <row r="138" spans="7:37" ht="13">
      <c r="G138" s="66"/>
      <c r="M138" s="66"/>
      <c r="S138" s="66"/>
      <c r="Y138" s="66"/>
      <c r="AE138" s="66"/>
      <c r="AK138" s="66"/>
    </row>
    <row r="139" spans="7:37" ht="13">
      <c r="G139" s="66"/>
      <c r="M139" s="66"/>
      <c r="S139" s="66"/>
      <c r="Y139" s="66"/>
      <c r="AE139" s="66"/>
      <c r="AK139" s="66"/>
    </row>
    <row r="140" spans="7:37" ht="13">
      <c r="G140" s="66"/>
      <c r="M140" s="66"/>
      <c r="S140" s="66"/>
      <c r="Y140" s="66"/>
      <c r="AE140" s="66"/>
      <c r="AK140" s="66"/>
    </row>
    <row r="141" spans="7:37" ht="13">
      <c r="G141" s="66"/>
      <c r="M141" s="66"/>
      <c r="S141" s="66"/>
      <c r="Y141" s="66"/>
      <c r="AE141" s="66"/>
      <c r="AK141" s="66"/>
    </row>
    <row r="142" spans="7:37" ht="13">
      <c r="G142" s="66"/>
      <c r="M142" s="66"/>
      <c r="S142" s="66"/>
      <c r="Y142" s="66"/>
      <c r="AE142" s="66"/>
      <c r="AK142" s="66"/>
    </row>
    <row r="143" spans="7:37" ht="13">
      <c r="G143" s="66"/>
      <c r="M143" s="66"/>
      <c r="S143" s="66"/>
      <c r="Y143" s="66"/>
      <c r="AE143" s="66"/>
      <c r="AK143" s="66"/>
    </row>
    <row r="144" spans="7:37" ht="13">
      <c r="G144" s="66"/>
      <c r="M144" s="66"/>
      <c r="S144" s="66"/>
      <c r="Y144" s="66"/>
      <c r="AE144" s="66"/>
      <c r="AK144" s="66"/>
    </row>
    <row r="145" spans="7:37" ht="13">
      <c r="G145" s="66"/>
      <c r="M145" s="66"/>
      <c r="S145" s="66"/>
      <c r="Y145" s="66"/>
      <c r="AE145" s="66"/>
      <c r="AK145" s="66"/>
    </row>
    <row r="146" spans="7:37" ht="13">
      <c r="G146" s="66"/>
      <c r="M146" s="66"/>
      <c r="S146" s="66"/>
      <c r="Y146" s="66"/>
      <c r="AE146" s="66"/>
      <c r="AK146" s="66"/>
    </row>
    <row r="147" spans="7:37" ht="13">
      <c r="G147" s="66"/>
      <c r="M147" s="66"/>
      <c r="S147" s="66"/>
      <c r="Y147" s="66"/>
      <c r="AE147" s="66"/>
      <c r="AK147" s="66"/>
    </row>
    <row r="148" spans="7:37" ht="13">
      <c r="G148" s="66"/>
      <c r="M148" s="66"/>
      <c r="S148" s="66"/>
      <c r="Y148" s="66"/>
      <c r="AE148" s="66"/>
      <c r="AK148" s="66"/>
    </row>
    <row r="149" spans="7:37" ht="13">
      <c r="G149" s="66"/>
      <c r="M149" s="66"/>
      <c r="S149" s="66"/>
      <c r="Y149" s="66"/>
      <c r="AE149" s="66"/>
      <c r="AK149" s="66"/>
    </row>
    <row r="150" spans="7:37" ht="13">
      <c r="G150" s="66"/>
      <c r="M150" s="66"/>
      <c r="S150" s="66"/>
      <c r="Y150" s="66"/>
      <c r="AE150" s="66"/>
      <c r="AK150" s="66"/>
    </row>
    <row r="151" spans="7:37" ht="13">
      <c r="G151" s="66"/>
      <c r="M151" s="66"/>
      <c r="S151" s="66"/>
      <c r="Y151" s="66"/>
      <c r="AE151" s="66"/>
      <c r="AK151" s="66"/>
    </row>
    <row r="152" spans="7:37" ht="13">
      <c r="G152" s="66"/>
      <c r="M152" s="66"/>
      <c r="S152" s="66"/>
      <c r="Y152" s="66"/>
      <c r="AE152" s="66"/>
      <c r="AK152" s="66"/>
    </row>
    <row r="153" spans="7:37" ht="13">
      <c r="G153" s="66"/>
      <c r="M153" s="66"/>
      <c r="S153" s="66"/>
      <c r="Y153" s="66"/>
      <c r="AE153" s="66"/>
      <c r="AK153" s="66"/>
    </row>
    <row r="154" spans="7:37" ht="13">
      <c r="G154" s="66"/>
      <c r="M154" s="66"/>
      <c r="S154" s="66"/>
      <c r="Y154" s="66"/>
      <c r="AE154" s="66"/>
      <c r="AK154" s="66"/>
    </row>
    <row r="155" spans="7:37" ht="13">
      <c r="G155" s="66"/>
      <c r="M155" s="66"/>
      <c r="S155" s="66"/>
      <c r="Y155" s="66"/>
      <c r="AE155" s="66"/>
      <c r="AK155" s="66"/>
    </row>
    <row r="156" spans="7:37" ht="13">
      <c r="G156" s="66"/>
      <c r="M156" s="66"/>
      <c r="S156" s="66"/>
      <c r="Y156" s="66"/>
      <c r="AE156" s="66"/>
      <c r="AK156" s="66"/>
    </row>
    <row r="157" spans="7:37" ht="13">
      <c r="G157" s="66"/>
      <c r="M157" s="66"/>
      <c r="S157" s="66"/>
      <c r="Y157" s="66"/>
      <c r="AE157" s="66"/>
      <c r="AK157" s="66"/>
    </row>
    <row r="158" spans="7:37" ht="13">
      <c r="G158" s="66"/>
      <c r="M158" s="66"/>
      <c r="S158" s="66"/>
      <c r="Y158" s="66"/>
      <c r="AE158" s="66"/>
      <c r="AK158" s="66"/>
    </row>
    <row r="159" spans="7:37" ht="13">
      <c r="G159" s="66"/>
      <c r="M159" s="66"/>
      <c r="S159" s="66"/>
      <c r="Y159" s="66"/>
      <c r="AE159" s="66"/>
      <c r="AK159" s="66"/>
    </row>
    <row r="160" spans="7:37" ht="13">
      <c r="G160" s="66"/>
      <c r="M160" s="66"/>
      <c r="S160" s="66"/>
      <c r="Y160" s="66"/>
      <c r="AE160" s="66"/>
      <c r="AK160" s="66"/>
    </row>
    <row r="161" spans="7:37" ht="13">
      <c r="G161" s="66"/>
      <c r="M161" s="66"/>
      <c r="S161" s="66"/>
      <c r="Y161" s="66"/>
      <c r="AE161" s="66"/>
      <c r="AK161" s="66"/>
    </row>
    <row r="162" spans="7:37" ht="13">
      <c r="G162" s="66"/>
      <c r="M162" s="66"/>
      <c r="S162" s="66"/>
      <c r="Y162" s="66"/>
      <c r="AE162" s="66"/>
      <c r="AK162" s="66"/>
    </row>
    <row r="163" spans="7:37" ht="13">
      <c r="G163" s="66"/>
      <c r="M163" s="66"/>
      <c r="S163" s="66"/>
      <c r="Y163" s="66"/>
      <c r="AE163" s="66"/>
      <c r="AK163" s="66"/>
    </row>
    <row r="164" spans="7:37" ht="13">
      <c r="G164" s="66"/>
      <c r="M164" s="66"/>
      <c r="S164" s="66"/>
      <c r="Y164" s="66"/>
      <c r="AE164" s="66"/>
      <c r="AK164" s="66"/>
    </row>
    <row r="165" spans="7:37" ht="13">
      <c r="G165" s="66"/>
      <c r="M165" s="66"/>
      <c r="S165" s="66"/>
      <c r="Y165" s="66"/>
      <c r="AE165" s="66"/>
      <c r="AK165" s="66"/>
    </row>
    <row r="166" spans="7:37" ht="13">
      <c r="G166" s="66"/>
      <c r="M166" s="66"/>
      <c r="S166" s="66"/>
      <c r="Y166" s="66"/>
      <c r="AE166" s="66"/>
      <c r="AK166" s="66"/>
    </row>
    <row r="167" spans="7:37" ht="13">
      <c r="G167" s="66"/>
      <c r="M167" s="66"/>
      <c r="S167" s="66"/>
      <c r="Y167" s="66"/>
      <c r="AE167" s="66"/>
      <c r="AK167" s="66"/>
    </row>
    <row r="168" spans="7:37" ht="13">
      <c r="G168" s="66"/>
      <c r="M168" s="66"/>
      <c r="S168" s="66"/>
      <c r="Y168" s="66"/>
      <c r="AE168" s="66"/>
      <c r="AK168" s="66"/>
    </row>
    <row r="169" spans="7:37" ht="13">
      <c r="G169" s="66"/>
      <c r="M169" s="66"/>
      <c r="S169" s="66"/>
      <c r="Y169" s="66"/>
      <c r="AE169" s="66"/>
      <c r="AK169" s="66"/>
    </row>
    <row r="170" spans="7:37" ht="13">
      <c r="G170" s="66"/>
      <c r="M170" s="66"/>
      <c r="S170" s="66"/>
      <c r="Y170" s="66"/>
      <c r="AE170" s="66"/>
      <c r="AK170" s="66"/>
    </row>
    <row r="171" spans="7:37" ht="13">
      <c r="G171" s="66"/>
      <c r="M171" s="66"/>
      <c r="S171" s="66"/>
      <c r="Y171" s="66"/>
      <c r="AE171" s="66"/>
      <c r="AK171" s="66"/>
    </row>
    <row r="172" spans="7:37" ht="13">
      <c r="G172" s="66"/>
      <c r="M172" s="66"/>
      <c r="S172" s="66"/>
      <c r="Y172" s="66"/>
      <c r="AE172" s="66"/>
      <c r="AK172" s="66"/>
    </row>
    <row r="173" spans="7:37" ht="13">
      <c r="G173" s="66"/>
      <c r="M173" s="66"/>
      <c r="S173" s="66"/>
      <c r="Y173" s="66"/>
      <c r="AE173" s="66"/>
      <c r="AK173" s="66"/>
    </row>
    <row r="174" spans="7:37" ht="13">
      <c r="G174" s="66"/>
      <c r="M174" s="66"/>
      <c r="S174" s="66"/>
      <c r="Y174" s="66"/>
      <c r="AE174" s="66"/>
      <c r="AK174" s="66"/>
    </row>
    <row r="175" spans="7:37" ht="13">
      <c r="G175" s="66"/>
      <c r="M175" s="66"/>
      <c r="S175" s="66"/>
      <c r="Y175" s="66"/>
      <c r="AE175" s="66"/>
      <c r="AK175" s="66"/>
    </row>
    <row r="176" spans="7:37" ht="13">
      <c r="G176" s="66"/>
      <c r="M176" s="66"/>
      <c r="S176" s="66"/>
      <c r="Y176" s="66"/>
      <c r="AE176" s="66"/>
      <c r="AK176" s="66"/>
    </row>
    <row r="177" spans="7:37" ht="13">
      <c r="G177" s="66"/>
      <c r="M177" s="66"/>
      <c r="S177" s="66"/>
      <c r="Y177" s="66"/>
      <c r="AE177" s="66"/>
      <c r="AK177" s="66"/>
    </row>
    <row r="178" spans="7:37" ht="13">
      <c r="G178" s="66"/>
      <c r="M178" s="66"/>
      <c r="S178" s="66"/>
      <c r="Y178" s="66"/>
      <c r="AE178" s="66"/>
      <c r="AK178" s="66"/>
    </row>
    <row r="179" spans="7:37" ht="13">
      <c r="G179" s="66"/>
      <c r="M179" s="66"/>
      <c r="S179" s="66"/>
      <c r="Y179" s="66"/>
      <c r="AE179" s="66"/>
      <c r="AK179" s="66"/>
    </row>
    <row r="180" spans="7:37" ht="13">
      <c r="G180" s="66"/>
      <c r="M180" s="66"/>
      <c r="S180" s="66"/>
      <c r="Y180" s="66"/>
      <c r="AE180" s="66"/>
      <c r="AK180" s="66"/>
    </row>
    <row r="181" spans="7:37" ht="13">
      <c r="G181" s="66"/>
      <c r="M181" s="66"/>
      <c r="S181" s="66"/>
      <c r="Y181" s="66"/>
      <c r="AE181" s="66"/>
      <c r="AK181" s="66"/>
    </row>
    <row r="182" spans="7:37" ht="13">
      <c r="G182" s="66"/>
      <c r="M182" s="66"/>
      <c r="S182" s="66"/>
      <c r="Y182" s="66"/>
      <c r="AE182" s="66"/>
      <c r="AK182" s="66"/>
    </row>
    <row r="183" spans="7:37" ht="13">
      <c r="G183" s="66"/>
      <c r="M183" s="66"/>
      <c r="S183" s="66"/>
      <c r="Y183" s="66"/>
      <c r="AE183" s="66"/>
      <c r="AK183" s="66"/>
    </row>
    <row r="184" spans="7:37" ht="13">
      <c r="G184" s="66"/>
      <c r="M184" s="66"/>
      <c r="S184" s="66"/>
      <c r="Y184" s="66"/>
      <c r="AE184" s="66"/>
      <c r="AK184" s="66"/>
    </row>
    <row r="185" spans="7:37" ht="13">
      <c r="G185" s="66"/>
      <c r="M185" s="66"/>
      <c r="S185" s="66"/>
      <c r="Y185" s="66"/>
      <c r="AE185" s="66"/>
      <c r="AK185" s="66"/>
    </row>
    <row r="186" spans="7:37" ht="13">
      <c r="G186" s="66"/>
      <c r="M186" s="66"/>
      <c r="S186" s="66"/>
      <c r="Y186" s="66"/>
      <c r="AE186" s="66"/>
      <c r="AK186" s="66"/>
    </row>
    <row r="187" spans="7:37" ht="13">
      <c r="G187" s="66"/>
      <c r="M187" s="66"/>
      <c r="S187" s="66"/>
      <c r="Y187" s="66"/>
      <c r="AE187" s="66"/>
      <c r="AK187" s="66"/>
    </row>
    <row r="188" spans="7:37" ht="13">
      <c r="G188" s="66"/>
      <c r="M188" s="66"/>
      <c r="S188" s="66"/>
      <c r="Y188" s="66"/>
      <c r="AE188" s="66"/>
      <c r="AK188" s="66"/>
    </row>
    <row r="189" spans="7:37" ht="13">
      <c r="G189" s="66"/>
      <c r="M189" s="66"/>
      <c r="S189" s="66"/>
      <c r="Y189" s="66"/>
      <c r="AE189" s="66"/>
      <c r="AK189" s="66"/>
    </row>
    <row r="190" spans="7:37" ht="13">
      <c r="G190" s="66"/>
      <c r="M190" s="66"/>
      <c r="S190" s="66"/>
      <c r="Y190" s="66"/>
      <c r="AE190" s="66"/>
      <c r="AK190" s="66"/>
    </row>
    <row r="191" spans="7:37" ht="13">
      <c r="G191" s="66"/>
      <c r="M191" s="66"/>
      <c r="S191" s="66"/>
      <c r="Y191" s="66"/>
      <c r="AE191" s="66"/>
      <c r="AK191" s="66"/>
    </row>
    <row r="192" spans="7:37" ht="13">
      <c r="G192" s="66"/>
      <c r="M192" s="66"/>
      <c r="S192" s="66"/>
      <c r="Y192" s="66"/>
      <c r="AE192" s="66"/>
      <c r="AK192" s="66"/>
    </row>
    <row r="193" spans="7:37" ht="13">
      <c r="G193" s="66"/>
      <c r="M193" s="66"/>
      <c r="S193" s="66"/>
      <c r="Y193" s="66"/>
      <c r="AE193" s="66"/>
      <c r="AK193" s="66"/>
    </row>
    <row r="194" spans="7:37" ht="13">
      <c r="G194" s="66"/>
      <c r="M194" s="66"/>
      <c r="S194" s="66"/>
      <c r="Y194" s="66"/>
      <c r="AE194" s="66"/>
      <c r="AK194" s="66"/>
    </row>
    <row r="195" spans="7:37" ht="13">
      <c r="G195" s="66"/>
      <c r="M195" s="66"/>
      <c r="S195" s="66"/>
      <c r="Y195" s="66"/>
      <c r="AE195" s="66"/>
      <c r="AK195" s="66"/>
    </row>
    <row r="196" spans="7:37" ht="13">
      <c r="G196" s="66"/>
      <c r="M196" s="66"/>
      <c r="S196" s="66"/>
      <c r="Y196" s="66"/>
      <c r="AE196" s="66"/>
      <c r="AK196" s="66"/>
    </row>
    <row r="197" spans="7:37" ht="13">
      <c r="G197" s="66"/>
      <c r="M197" s="66"/>
      <c r="S197" s="66"/>
      <c r="Y197" s="66"/>
      <c r="AE197" s="66"/>
      <c r="AK197" s="66"/>
    </row>
    <row r="198" spans="7:37" ht="13">
      <c r="G198" s="66"/>
      <c r="M198" s="66"/>
      <c r="S198" s="66"/>
      <c r="Y198" s="66"/>
      <c r="AE198" s="66"/>
      <c r="AK198" s="66"/>
    </row>
    <row r="199" spans="7:37" ht="13">
      <c r="G199" s="66"/>
      <c r="M199" s="66"/>
      <c r="S199" s="66"/>
      <c r="Y199" s="66"/>
      <c r="AE199" s="66"/>
      <c r="AK199" s="66"/>
    </row>
    <row r="200" spans="7:37" ht="13">
      <c r="G200" s="66"/>
      <c r="M200" s="66"/>
      <c r="S200" s="66"/>
      <c r="Y200" s="66"/>
      <c r="AE200" s="66"/>
      <c r="AK200" s="66"/>
    </row>
    <row r="201" spans="7:37" ht="13">
      <c r="G201" s="66"/>
      <c r="M201" s="66"/>
      <c r="S201" s="66"/>
      <c r="Y201" s="66"/>
      <c r="AE201" s="66"/>
      <c r="AK201" s="66"/>
    </row>
    <row r="202" spans="7:37" ht="13">
      <c r="G202" s="66"/>
      <c r="M202" s="66"/>
      <c r="S202" s="66"/>
      <c r="Y202" s="66"/>
      <c r="AE202" s="66"/>
      <c r="AK202" s="66"/>
    </row>
    <row r="203" spans="7:37" ht="13">
      <c r="G203" s="66"/>
      <c r="M203" s="66"/>
      <c r="S203" s="66"/>
      <c r="Y203" s="66"/>
      <c r="AE203" s="66"/>
      <c r="AK203" s="66"/>
    </row>
    <row r="204" spans="7:37" ht="13">
      <c r="G204" s="66"/>
      <c r="M204" s="66"/>
      <c r="S204" s="66"/>
      <c r="Y204" s="66"/>
      <c r="AE204" s="66"/>
      <c r="AK204" s="66"/>
    </row>
    <row r="205" spans="7:37" ht="13">
      <c r="G205" s="66"/>
      <c r="M205" s="66"/>
      <c r="S205" s="66"/>
      <c r="Y205" s="66"/>
      <c r="AE205" s="66"/>
      <c r="AK205" s="66"/>
    </row>
    <row r="206" spans="7:37" ht="13">
      <c r="G206" s="66"/>
      <c r="M206" s="66"/>
      <c r="S206" s="66"/>
      <c r="Y206" s="66"/>
      <c r="AE206" s="66"/>
      <c r="AK206" s="66"/>
    </row>
    <row r="207" spans="7:37" ht="13">
      <c r="G207" s="66"/>
      <c r="M207" s="66"/>
      <c r="S207" s="66"/>
      <c r="Y207" s="66"/>
      <c r="AE207" s="66"/>
      <c r="AK207" s="66"/>
    </row>
    <row r="208" spans="7:37" ht="13">
      <c r="G208" s="66"/>
      <c r="M208" s="66"/>
      <c r="S208" s="66"/>
      <c r="Y208" s="66"/>
      <c r="AE208" s="66"/>
      <c r="AK208" s="66"/>
    </row>
    <row r="209" spans="7:37" ht="13">
      <c r="G209" s="66"/>
      <c r="M209" s="66"/>
      <c r="S209" s="66"/>
      <c r="Y209" s="66"/>
      <c r="AE209" s="66"/>
      <c r="AK209" s="66"/>
    </row>
    <row r="210" spans="7:37" ht="13">
      <c r="G210" s="66"/>
      <c r="M210" s="66"/>
      <c r="S210" s="66"/>
      <c r="Y210" s="66"/>
      <c r="AE210" s="66"/>
      <c r="AK210" s="66"/>
    </row>
    <row r="211" spans="7:37" ht="13">
      <c r="G211" s="66"/>
      <c r="M211" s="66"/>
      <c r="S211" s="66"/>
      <c r="Y211" s="66"/>
      <c r="AE211" s="66"/>
      <c r="AK211" s="66"/>
    </row>
    <row r="212" spans="7:37" ht="13">
      <c r="G212" s="66"/>
      <c r="M212" s="66"/>
      <c r="S212" s="66"/>
      <c r="Y212" s="66"/>
      <c r="AE212" s="66"/>
      <c r="AK212" s="66"/>
    </row>
    <row r="213" spans="7:37" ht="13">
      <c r="G213" s="66"/>
      <c r="M213" s="66"/>
      <c r="S213" s="66"/>
      <c r="Y213" s="66"/>
      <c r="AE213" s="66"/>
      <c r="AK213" s="66"/>
    </row>
    <row r="214" spans="7:37" ht="13">
      <c r="G214" s="66"/>
      <c r="M214" s="66"/>
      <c r="S214" s="66"/>
      <c r="Y214" s="66"/>
      <c r="AE214" s="66"/>
      <c r="AK214" s="66"/>
    </row>
    <row r="215" spans="7:37" ht="13">
      <c r="G215" s="66"/>
      <c r="M215" s="66"/>
      <c r="S215" s="66"/>
      <c r="Y215" s="66"/>
      <c r="AE215" s="66"/>
      <c r="AK215" s="66"/>
    </row>
    <row r="216" spans="7:37" ht="13">
      <c r="G216" s="66"/>
      <c r="M216" s="66"/>
      <c r="S216" s="66"/>
      <c r="Y216" s="66"/>
      <c r="AE216" s="66"/>
      <c r="AK216" s="66"/>
    </row>
    <row r="217" spans="7:37" ht="13">
      <c r="G217" s="66"/>
      <c r="M217" s="66"/>
      <c r="S217" s="66"/>
      <c r="Y217" s="66"/>
      <c r="AE217" s="66"/>
      <c r="AK217" s="66"/>
    </row>
    <row r="218" spans="7:37" ht="13">
      <c r="G218" s="66"/>
      <c r="M218" s="66"/>
      <c r="S218" s="66"/>
      <c r="Y218" s="66"/>
      <c r="AE218" s="66"/>
      <c r="AK218" s="66"/>
    </row>
    <row r="219" spans="7:37" ht="13">
      <c r="G219" s="66"/>
      <c r="M219" s="66"/>
      <c r="S219" s="66"/>
      <c r="Y219" s="66"/>
      <c r="AE219" s="66"/>
      <c r="AK219" s="66"/>
    </row>
    <row r="220" spans="7:37" ht="13">
      <c r="G220" s="66"/>
      <c r="M220" s="66"/>
      <c r="S220" s="66"/>
      <c r="Y220" s="66"/>
      <c r="AE220" s="66"/>
      <c r="AK220" s="66"/>
    </row>
    <row r="221" spans="7:37" ht="13">
      <c r="G221" s="66"/>
      <c r="M221" s="66"/>
      <c r="S221" s="66"/>
      <c r="Y221" s="66"/>
      <c r="AE221" s="66"/>
      <c r="AK221" s="66"/>
    </row>
    <row r="222" spans="7:37" ht="13">
      <c r="G222" s="66"/>
      <c r="M222" s="66"/>
      <c r="S222" s="66"/>
      <c r="Y222" s="66"/>
      <c r="AE222" s="66"/>
      <c r="AK222" s="66"/>
    </row>
    <row r="223" spans="7:37" ht="13">
      <c r="G223" s="66"/>
      <c r="M223" s="66"/>
      <c r="S223" s="66"/>
      <c r="Y223" s="66"/>
      <c r="AE223" s="66"/>
      <c r="AK223" s="66"/>
    </row>
    <row r="224" spans="7:37" ht="13">
      <c r="G224" s="66"/>
      <c r="M224" s="66"/>
      <c r="S224" s="66"/>
      <c r="Y224" s="66"/>
      <c r="AE224" s="66"/>
      <c r="AK224" s="66"/>
    </row>
    <row r="225" spans="7:37" ht="13">
      <c r="G225" s="66"/>
      <c r="M225" s="66"/>
      <c r="S225" s="66"/>
      <c r="Y225" s="66"/>
      <c r="AE225" s="66"/>
      <c r="AK225" s="66"/>
    </row>
    <row r="226" spans="7:37" ht="13">
      <c r="G226" s="66"/>
      <c r="M226" s="66"/>
      <c r="S226" s="66"/>
      <c r="Y226" s="66"/>
      <c r="AE226" s="66"/>
      <c r="AK226" s="66"/>
    </row>
    <row r="227" spans="7:37" ht="13">
      <c r="G227" s="66"/>
      <c r="M227" s="66"/>
      <c r="S227" s="66"/>
      <c r="Y227" s="66"/>
      <c r="AE227" s="66"/>
      <c r="AK227" s="66"/>
    </row>
    <row r="228" spans="7:37" ht="13">
      <c r="G228" s="66"/>
      <c r="M228" s="66"/>
      <c r="S228" s="66"/>
      <c r="Y228" s="66"/>
      <c r="AE228" s="66"/>
      <c r="AK228" s="66"/>
    </row>
    <row r="229" spans="7:37" ht="13">
      <c r="G229" s="66"/>
      <c r="M229" s="66"/>
      <c r="S229" s="66"/>
      <c r="Y229" s="66"/>
      <c r="AE229" s="66"/>
      <c r="AK229" s="66"/>
    </row>
    <row r="230" spans="7:37" ht="13">
      <c r="G230" s="66"/>
      <c r="M230" s="66"/>
      <c r="S230" s="66"/>
      <c r="Y230" s="66"/>
      <c r="AE230" s="66"/>
      <c r="AK230" s="66"/>
    </row>
    <row r="231" spans="7:37" ht="13">
      <c r="G231" s="66"/>
      <c r="M231" s="66"/>
      <c r="S231" s="66"/>
      <c r="Y231" s="66"/>
      <c r="AE231" s="66"/>
      <c r="AK231" s="66"/>
    </row>
    <row r="232" spans="7:37" ht="13">
      <c r="G232" s="66"/>
      <c r="M232" s="66"/>
      <c r="S232" s="66"/>
      <c r="Y232" s="66"/>
      <c r="AE232" s="66"/>
      <c r="AK232" s="66"/>
    </row>
    <row r="233" spans="7:37" ht="13">
      <c r="G233" s="66"/>
      <c r="M233" s="66"/>
      <c r="S233" s="66"/>
      <c r="Y233" s="66"/>
      <c r="AE233" s="66"/>
      <c r="AK233" s="66"/>
    </row>
    <row r="234" spans="7:37" ht="13">
      <c r="G234" s="66"/>
      <c r="M234" s="66"/>
      <c r="S234" s="66"/>
      <c r="Y234" s="66"/>
      <c r="AE234" s="66"/>
      <c r="AK234" s="66"/>
    </row>
    <row r="235" spans="7:37" ht="13">
      <c r="G235" s="66"/>
      <c r="M235" s="66"/>
      <c r="S235" s="66"/>
      <c r="Y235" s="66"/>
      <c r="AE235" s="66"/>
      <c r="AK235" s="66"/>
    </row>
    <row r="236" spans="7:37" ht="13">
      <c r="G236" s="66"/>
      <c r="M236" s="66"/>
      <c r="S236" s="66"/>
      <c r="Y236" s="66"/>
      <c r="AE236" s="66"/>
      <c r="AK236" s="66"/>
    </row>
    <row r="237" spans="7:37" ht="13">
      <c r="G237" s="66"/>
      <c r="M237" s="66"/>
      <c r="S237" s="66"/>
      <c r="Y237" s="66"/>
      <c r="AE237" s="66"/>
      <c r="AK237" s="66"/>
    </row>
    <row r="238" spans="7:37" ht="13">
      <c r="G238" s="66"/>
      <c r="M238" s="66"/>
      <c r="S238" s="66"/>
      <c r="Y238" s="66"/>
      <c r="AE238" s="66"/>
      <c r="AK238" s="66"/>
    </row>
    <row r="239" spans="7:37" ht="13">
      <c r="G239" s="66"/>
      <c r="M239" s="66"/>
      <c r="S239" s="66"/>
      <c r="Y239" s="66"/>
      <c r="AE239" s="66"/>
      <c r="AK239" s="66"/>
    </row>
    <row r="240" spans="7:37" ht="13">
      <c r="G240" s="66"/>
      <c r="M240" s="66"/>
      <c r="S240" s="66"/>
      <c r="Y240" s="66"/>
      <c r="AE240" s="66"/>
      <c r="AK240" s="66"/>
    </row>
    <row r="241" spans="7:37" ht="13">
      <c r="G241" s="66"/>
      <c r="M241" s="66"/>
      <c r="S241" s="66"/>
      <c r="Y241" s="66"/>
      <c r="AE241" s="66"/>
      <c r="AK241" s="66"/>
    </row>
    <row r="242" spans="7:37" ht="13">
      <c r="G242" s="66"/>
      <c r="M242" s="66"/>
      <c r="S242" s="66"/>
      <c r="Y242" s="66"/>
      <c r="AE242" s="66"/>
      <c r="AK242" s="66"/>
    </row>
    <row r="243" spans="7:37" ht="13">
      <c r="G243" s="66"/>
      <c r="M243" s="66"/>
      <c r="S243" s="66"/>
      <c r="Y243" s="66"/>
      <c r="AE243" s="66"/>
      <c r="AK243" s="66"/>
    </row>
    <row r="244" spans="7:37" ht="13">
      <c r="G244" s="66"/>
      <c r="M244" s="66"/>
      <c r="S244" s="66"/>
      <c r="Y244" s="66"/>
      <c r="AE244" s="66"/>
      <c r="AK244" s="66"/>
    </row>
    <row r="245" spans="7:37" ht="13">
      <c r="G245" s="66"/>
      <c r="M245" s="66"/>
      <c r="S245" s="66"/>
      <c r="Y245" s="66"/>
      <c r="AE245" s="66"/>
      <c r="AK245" s="66"/>
    </row>
    <row r="246" spans="7:37" ht="13">
      <c r="G246" s="66"/>
      <c r="M246" s="66"/>
      <c r="S246" s="66"/>
      <c r="Y246" s="66"/>
      <c r="AE246" s="66"/>
      <c r="AK246" s="66"/>
    </row>
    <row r="247" spans="7:37" ht="13">
      <c r="G247" s="66"/>
      <c r="M247" s="66"/>
      <c r="S247" s="66"/>
      <c r="Y247" s="66"/>
      <c r="AE247" s="66"/>
      <c r="AK247" s="66"/>
    </row>
    <row r="248" spans="7:37" ht="13">
      <c r="G248" s="66"/>
      <c r="M248" s="66"/>
      <c r="S248" s="66"/>
      <c r="Y248" s="66"/>
      <c r="AE248" s="66"/>
      <c r="AK248" s="66"/>
    </row>
    <row r="249" spans="7:37" ht="13">
      <c r="G249" s="66"/>
      <c r="M249" s="66"/>
      <c r="S249" s="66"/>
      <c r="Y249" s="66"/>
      <c r="AE249" s="66"/>
      <c r="AK249" s="66"/>
    </row>
    <row r="250" spans="7:37" ht="13">
      <c r="G250" s="66"/>
      <c r="M250" s="66"/>
      <c r="S250" s="66"/>
      <c r="Y250" s="66"/>
      <c r="AE250" s="66"/>
      <c r="AK250" s="66"/>
    </row>
    <row r="251" spans="7:37" ht="13">
      <c r="G251" s="66"/>
      <c r="M251" s="66"/>
      <c r="S251" s="66"/>
      <c r="Y251" s="66"/>
      <c r="AE251" s="66"/>
      <c r="AK251" s="66"/>
    </row>
    <row r="252" spans="7:37" ht="13">
      <c r="G252" s="66"/>
      <c r="M252" s="66"/>
      <c r="S252" s="66"/>
      <c r="Y252" s="66"/>
      <c r="AE252" s="66"/>
      <c r="AK252" s="66"/>
    </row>
    <row r="253" spans="7:37" ht="13">
      <c r="G253" s="66"/>
      <c r="M253" s="66"/>
      <c r="S253" s="66"/>
      <c r="Y253" s="66"/>
      <c r="AE253" s="66"/>
      <c r="AK253" s="66"/>
    </row>
    <row r="254" spans="7:37" ht="13">
      <c r="G254" s="66"/>
      <c r="M254" s="66"/>
      <c r="S254" s="66"/>
      <c r="Y254" s="66"/>
      <c r="AE254" s="66"/>
      <c r="AK254" s="66"/>
    </row>
    <row r="255" spans="7:37" ht="13">
      <c r="G255" s="66"/>
      <c r="M255" s="66"/>
      <c r="S255" s="66"/>
      <c r="Y255" s="66"/>
      <c r="AE255" s="66"/>
      <c r="AK255" s="66"/>
    </row>
    <row r="256" spans="7:37" ht="13">
      <c r="G256" s="66"/>
      <c r="M256" s="66"/>
      <c r="S256" s="66"/>
      <c r="Y256" s="66"/>
      <c r="AE256" s="66"/>
      <c r="AK256" s="66"/>
    </row>
    <row r="257" spans="7:37" ht="13">
      <c r="G257" s="66"/>
      <c r="M257" s="66"/>
      <c r="S257" s="66"/>
      <c r="Y257" s="66"/>
      <c r="AE257" s="66"/>
      <c r="AK257" s="66"/>
    </row>
    <row r="258" spans="7:37" ht="13">
      <c r="G258" s="66"/>
      <c r="M258" s="66"/>
      <c r="S258" s="66"/>
      <c r="Y258" s="66"/>
      <c r="AE258" s="66"/>
      <c r="AK258" s="66"/>
    </row>
    <row r="259" spans="7:37" ht="13">
      <c r="G259" s="66"/>
      <c r="M259" s="66"/>
      <c r="S259" s="66"/>
      <c r="Y259" s="66"/>
      <c r="AE259" s="66"/>
      <c r="AK259" s="66"/>
    </row>
    <row r="260" spans="7:37" ht="13">
      <c r="G260" s="66"/>
      <c r="M260" s="66"/>
      <c r="S260" s="66"/>
      <c r="Y260" s="66"/>
      <c r="AE260" s="66"/>
      <c r="AK260" s="66"/>
    </row>
    <row r="261" spans="7:37" ht="13">
      <c r="G261" s="66"/>
      <c r="M261" s="66"/>
      <c r="S261" s="66"/>
      <c r="Y261" s="66"/>
      <c r="AE261" s="66"/>
      <c r="AK261" s="66"/>
    </row>
    <row r="262" spans="7:37" ht="13">
      <c r="G262" s="66"/>
      <c r="M262" s="66"/>
      <c r="S262" s="66"/>
      <c r="Y262" s="66"/>
      <c r="AE262" s="66"/>
      <c r="AK262" s="66"/>
    </row>
    <row r="263" spans="7:37" ht="13">
      <c r="G263" s="66"/>
      <c r="M263" s="66"/>
      <c r="S263" s="66"/>
      <c r="Y263" s="66"/>
      <c r="AE263" s="66"/>
      <c r="AK263" s="66"/>
    </row>
    <row r="264" spans="7:37" ht="13">
      <c r="G264" s="66"/>
      <c r="M264" s="66"/>
      <c r="S264" s="66"/>
      <c r="Y264" s="66"/>
      <c r="AE264" s="66"/>
      <c r="AK264" s="66"/>
    </row>
    <row r="265" spans="7:37" ht="13">
      <c r="G265" s="66"/>
      <c r="M265" s="66"/>
      <c r="S265" s="66"/>
      <c r="Y265" s="66"/>
      <c r="AE265" s="66"/>
      <c r="AK265" s="66"/>
    </row>
    <row r="266" spans="7:37" ht="13">
      <c r="G266" s="66"/>
      <c r="M266" s="66"/>
      <c r="S266" s="66"/>
      <c r="Y266" s="66"/>
      <c r="AE266" s="66"/>
      <c r="AK266" s="66"/>
    </row>
    <row r="267" spans="7:37" ht="13">
      <c r="G267" s="66"/>
      <c r="M267" s="66"/>
      <c r="S267" s="66"/>
      <c r="Y267" s="66"/>
      <c r="AE267" s="66"/>
      <c r="AK267" s="66"/>
    </row>
    <row r="268" spans="7:37" ht="13">
      <c r="G268" s="66"/>
      <c r="M268" s="66"/>
      <c r="S268" s="66"/>
      <c r="Y268" s="66"/>
      <c r="AE268" s="66"/>
      <c r="AK268" s="66"/>
    </row>
    <row r="269" spans="7:37" ht="13">
      <c r="G269" s="66"/>
      <c r="M269" s="66"/>
      <c r="S269" s="66"/>
      <c r="Y269" s="66"/>
      <c r="AE269" s="66"/>
      <c r="AK269" s="66"/>
    </row>
    <row r="270" spans="7:37" ht="13">
      <c r="G270" s="66"/>
      <c r="M270" s="66"/>
      <c r="S270" s="66"/>
      <c r="Y270" s="66"/>
      <c r="AE270" s="66"/>
      <c r="AK270" s="66"/>
    </row>
    <row r="271" spans="7:37" ht="13">
      <c r="G271" s="66"/>
      <c r="M271" s="66"/>
      <c r="S271" s="66"/>
      <c r="Y271" s="66"/>
      <c r="AE271" s="66"/>
      <c r="AK271" s="66"/>
    </row>
    <row r="272" spans="7:37" ht="13">
      <c r="G272" s="66"/>
      <c r="M272" s="66"/>
      <c r="S272" s="66"/>
      <c r="Y272" s="66"/>
      <c r="AE272" s="66"/>
      <c r="AK272" s="66"/>
    </row>
    <row r="273" spans="7:37" ht="13">
      <c r="G273" s="66"/>
      <c r="M273" s="66"/>
      <c r="S273" s="66"/>
      <c r="Y273" s="66"/>
      <c r="AE273" s="66"/>
      <c r="AK273" s="66"/>
    </row>
    <row r="274" spans="7:37" ht="13">
      <c r="G274" s="66"/>
      <c r="M274" s="66"/>
      <c r="S274" s="66"/>
      <c r="Y274" s="66"/>
      <c r="AE274" s="66"/>
      <c r="AK274" s="66"/>
    </row>
    <row r="275" spans="7:37" ht="13">
      <c r="G275" s="66"/>
      <c r="M275" s="66"/>
      <c r="S275" s="66"/>
      <c r="Y275" s="66"/>
      <c r="AE275" s="66"/>
      <c r="AK275" s="66"/>
    </row>
    <row r="276" spans="7:37" ht="13">
      <c r="G276" s="66"/>
      <c r="M276" s="66"/>
      <c r="S276" s="66"/>
      <c r="Y276" s="66"/>
      <c r="AE276" s="66"/>
      <c r="AK276" s="66"/>
    </row>
    <row r="277" spans="7:37" ht="13">
      <c r="G277" s="66"/>
      <c r="M277" s="66"/>
      <c r="S277" s="66"/>
      <c r="Y277" s="66"/>
      <c r="AE277" s="66"/>
      <c r="AK277" s="66"/>
    </row>
    <row r="278" spans="7:37" ht="13">
      <c r="G278" s="66"/>
      <c r="M278" s="66"/>
      <c r="S278" s="66"/>
      <c r="Y278" s="66"/>
      <c r="AE278" s="66"/>
      <c r="AK278" s="66"/>
    </row>
    <row r="279" spans="7:37" ht="13">
      <c r="G279" s="66"/>
      <c r="M279" s="66"/>
      <c r="S279" s="66"/>
      <c r="Y279" s="66"/>
      <c r="AE279" s="66"/>
      <c r="AK279" s="66"/>
    </row>
    <row r="280" spans="7:37" ht="13">
      <c r="G280" s="66"/>
      <c r="M280" s="66"/>
      <c r="S280" s="66"/>
      <c r="Y280" s="66"/>
      <c r="AE280" s="66"/>
      <c r="AK280" s="66"/>
    </row>
    <row r="281" spans="7:37" ht="13">
      <c r="G281" s="66"/>
      <c r="M281" s="66"/>
      <c r="S281" s="66"/>
      <c r="Y281" s="66"/>
      <c r="AE281" s="66"/>
      <c r="AK281" s="66"/>
    </row>
    <row r="282" spans="7:37" ht="13">
      <c r="G282" s="66"/>
      <c r="M282" s="66"/>
      <c r="S282" s="66"/>
      <c r="Y282" s="66"/>
      <c r="AE282" s="66"/>
      <c r="AK282" s="66"/>
    </row>
    <row r="283" spans="7:37" ht="13">
      <c r="G283" s="66"/>
      <c r="M283" s="66"/>
      <c r="S283" s="66"/>
      <c r="Y283" s="66"/>
      <c r="AE283" s="66"/>
      <c r="AK283" s="66"/>
    </row>
    <row r="284" spans="7:37" ht="13">
      <c r="G284" s="66"/>
      <c r="M284" s="66"/>
      <c r="S284" s="66"/>
      <c r="Y284" s="66"/>
      <c r="AE284" s="66"/>
      <c r="AK284" s="66"/>
    </row>
    <row r="285" spans="7:37" ht="13">
      <c r="G285" s="66"/>
      <c r="M285" s="66"/>
      <c r="S285" s="66"/>
      <c r="Y285" s="66"/>
      <c r="AE285" s="66"/>
      <c r="AK285" s="66"/>
    </row>
    <row r="286" spans="7:37" ht="13">
      <c r="G286" s="66"/>
      <c r="M286" s="66"/>
      <c r="S286" s="66"/>
      <c r="Y286" s="66"/>
      <c r="AE286" s="66"/>
      <c r="AK286" s="66"/>
    </row>
    <row r="287" spans="7:37" ht="13">
      <c r="G287" s="66"/>
      <c r="M287" s="66"/>
      <c r="S287" s="66"/>
      <c r="Y287" s="66"/>
      <c r="AE287" s="66"/>
      <c r="AK287" s="66"/>
    </row>
    <row r="288" spans="7:37" ht="13">
      <c r="G288" s="66"/>
      <c r="M288" s="66"/>
      <c r="S288" s="66"/>
      <c r="Y288" s="66"/>
      <c r="AE288" s="66"/>
      <c r="AK288" s="66"/>
    </row>
    <row r="289" spans="7:37" ht="13">
      <c r="G289" s="66"/>
      <c r="M289" s="66"/>
      <c r="S289" s="66"/>
      <c r="Y289" s="66"/>
      <c r="AE289" s="66"/>
      <c r="AK289" s="66"/>
    </row>
    <row r="290" spans="7:37" ht="13">
      <c r="G290" s="66"/>
      <c r="M290" s="66"/>
      <c r="S290" s="66"/>
      <c r="Y290" s="66"/>
      <c r="AE290" s="66"/>
      <c r="AK290" s="66"/>
    </row>
    <row r="291" spans="7:37" ht="13">
      <c r="G291" s="66"/>
      <c r="M291" s="66"/>
      <c r="S291" s="66"/>
      <c r="Y291" s="66"/>
      <c r="AE291" s="66"/>
      <c r="AK291" s="66"/>
    </row>
    <row r="292" spans="7:37" ht="13">
      <c r="G292" s="66"/>
      <c r="M292" s="66"/>
      <c r="S292" s="66"/>
      <c r="Y292" s="66"/>
      <c r="AE292" s="66"/>
      <c r="AK292" s="66"/>
    </row>
    <row r="293" spans="7:37" ht="13">
      <c r="G293" s="66"/>
      <c r="M293" s="66"/>
      <c r="S293" s="66"/>
      <c r="Y293" s="66"/>
      <c r="AE293" s="66"/>
      <c r="AK293" s="66"/>
    </row>
    <row r="294" spans="7:37" ht="13">
      <c r="G294" s="66"/>
      <c r="M294" s="66"/>
      <c r="S294" s="66"/>
      <c r="Y294" s="66"/>
      <c r="AE294" s="66"/>
      <c r="AK294" s="66"/>
    </row>
    <row r="295" spans="7:37" ht="13">
      <c r="G295" s="66"/>
      <c r="M295" s="66"/>
      <c r="S295" s="66"/>
      <c r="Y295" s="66"/>
      <c r="AE295" s="66"/>
      <c r="AK295" s="66"/>
    </row>
    <row r="296" spans="7:37" ht="13">
      <c r="G296" s="66"/>
      <c r="M296" s="66"/>
      <c r="S296" s="66"/>
      <c r="Y296" s="66"/>
      <c r="AE296" s="66"/>
      <c r="AK296" s="66"/>
    </row>
    <row r="297" spans="7:37" ht="13">
      <c r="G297" s="66"/>
      <c r="M297" s="66"/>
      <c r="S297" s="66"/>
      <c r="Y297" s="66"/>
      <c r="AE297" s="66"/>
      <c r="AK297" s="66"/>
    </row>
    <row r="298" spans="7:37" ht="13">
      <c r="G298" s="66"/>
      <c r="M298" s="66"/>
      <c r="S298" s="66"/>
      <c r="Y298" s="66"/>
      <c r="AE298" s="66"/>
      <c r="AK298" s="66"/>
    </row>
    <row r="299" spans="7:37" ht="13">
      <c r="G299" s="66"/>
      <c r="M299" s="66"/>
      <c r="S299" s="66"/>
      <c r="Y299" s="66"/>
      <c r="AE299" s="66"/>
      <c r="AK299" s="66"/>
    </row>
    <row r="300" spans="7:37" ht="13">
      <c r="G300" s="66"/>
      <c r="M300" s="66"/>
      <c r="S300" s="66"/>
      <c r="Y300" s="66"/>
      <c r="AE300" s="66"/>
      <c r="AK300" s="66"/>
    </row>
    <row r="301" spans="7:37" ht="13">
      <c r="G301" s="66"/>
      <c r="M301" s="66"/>
      <c r="S301" s="66"/>
      <c r="Y301" s="66"/>
      <c r="AE301" s="66"/>
      <c r="AK301" s="66"/>
    </row>
    <row r="302" spans="7:37" ht="13">
      <c r="G302" s="66"/>
      <c r="M302" s="66"/>
      <c r="S302" s="66"/>
      <c r="Y302" s="66"/>
      <c r="AE302" s="66"/>
      <c r="AK302" s="66"/>
    </row>
    <row r="303" spans="7:37" ht="13">
      <c r="G303" s="66"/>
      <c r="M303" s="66"/>
      <c r="S303" s="66"/>
      <c r="Y303" s="66"/>
      <c r="AE303" s="66"/>
      <c r="AK303" s="66"/>
    </row>
    <row r="304" spans="7:37" ht="13">
      <c r="G304" s="66"/>
      <c r="M304" s="66"/>
      <c r="S304" s="66"/>
      <c r="Y304" s="66"/>
      <c r="AE304" s="66"/>
      <c r="AK304" s="66"/>
    </row>
    <row r="305" spans="7:37" ht="13">
      <c r="G305" s="66"/>
      <c r="M305" s="66"/>
      <c r="S305" s="66"/>
      <c r="Y305" s="66"/>
      <c r="AE305" s="66"/>
      <c r="AK305" s="66"/>
    </row>
    <row r="306" spans="7:37" ht="13">
      <c r="G306" s="66"/>
      <c r="M306" s="66"/>
      <c r="S306" s="66"/>
      <c r="Y306" s="66"/>
      <c r="AE306" s="66"/>
      <c r="AK306" s="66"/>
    </row>
    <row r="307" spans="7:37" ht="13">
      <c r="G307" s="66"/>
      <c r="M307" s="66"/>
      <c r="S307" s="66"/>
      <c r="Y307" s="66"/>
      <c r="AE307" s="66"/>
      <c r="AK307" s="66"/>
    </row>
    <row r="308" spans="7:37" ht="13">
      <c r="G308" s="66"/>
      <c r="M308" s="66"/>
      <c r="S308" s="66"/>
      <c r="Y308" s="66"/>
      <c r="AE308" s="66"/>
      <c r="AK308" s="66"/>
    </row>
    <row r="309" spans="7:37" ht="13">
      <c r="G309" s="66"/>
      <c r="M309" s="66"/>
      <c r="S309" s="66"/>
      <c r="Y309" s="66"/>
      <c r="AE309" s="66"/>
      <c r="AK309" s="66"/>
    </row>
    <row r="310" spans="7:37" ht="13">
      <c r="G310" s="66"/>
      <c r="M310" s="66"/>
      <c r="S310" s="66"/>
      <c r="Y310" s="66"/>
      <c r="AE310" s="66"/>
      <c r="AK310" s="66"/>
    </row>
    <row r="311" spans="7:37" ht="13">
      <c r="G311" s="66"/>
      <c r="M311" s="66"/>
      <c r="S311" s="66"/>
      <c r="Y311" s="66"/>
      <c r="AE311" s="66"/>
      <c r="AK311" s="66"/>
    </row>
    <row r="312" spans="7:37" ht="13">
      <c r="G312" s="66"/>
      <c r="M312" s="66"/>
      <c r="S312" s="66"/>
      <c r="Y312" s="66"/>
      <c r="AE312" s="66"/>
      <c r="AK312" s="66"/>
    </row>
    <row r="313" spans="7:37" ht="13">
      <c r="G313" s="66"/>
      <c r="M313" s="66"/>
      <c r="S313" s="66"/>
      <c r="Y313" s="66"/>
      <c r="AE313" s="66"/>
      <c r="AK313" s="66"/>
    </row>
    <row r="314" spans="7:37" ht="13">
      <c r="G314" s="66"/>
      <c r="M314" s="66"/>
      <c r="S314" s="66"/>
      <c r="Y314" s="66"/>
      <c r="AE314" s="66"/>
      <c r="AK314" s="66"/>
    </row>
    <row r="315" spans="7:37" ht="13">
      <c r="G315" s="66"/>
      <c r="M315" s="66"/>
      <c r="S315" s="66"/>
      <c r="Y315" s="66"/>
      <c r="AE315" s="66"/>
      <c r="AK315" s="66"/>
    </row>
    <row r="316" spans="7:37" ht="13">
      <c r="G316" s="66"/>
      <c r="M316" s="66"/>
      <c r="S316" s="66"/>
      <c r="Y316" s="66"/>
      <c r="AE316" s="66"/>
      <c r="AK316" s="66"/>
    </row>
    <row r="317" spans="7:37" ht="13">
      <c r="G317" s="66"/>
      <c r="M317" s="66"/>
      <c r="S317" s="66"/>
      <c r="Y317" s="66"/>
      <c r="AE317" s="66"/>
      <c r="AK317" s="66"/>
    </row>
    <row r="318" spans="7:37" ht="13">
      <c r="G318" s="66"/>
      <c r="M318" s="66"/>
      <c r="S318" s="66"/>
      <c r="Y318" s="66"/>
      <c r="AE318" s="66"/>
      <c r="AK318" s="66"/>
    </row>
    <row r="319" spans="7:37" ht="13">
      <c r="G319" s="66"/>
      <c r="M319" s="66"/>
      <c r="S319" s="66"/>
      <c r="Y319" s="66"/>
      <c r="AE319" s="66"/>
      <c r="AK319" s="66"/>
    </row>
    <row r="320" spans="7:37" ht="13">
      <c r="G320" s="66"/>
      <c r="M320" s="66"/>
      <c r="S320" s="66"/>
      <c r="Y320" s="66"/>
      <c r="AE320" s="66"/>
      <c r="AK320" s="66"/>
    </row>
    <row r="321" spans="7:37" ht="13">
      <c r="G321" s="66"/>
      <c r="M321" s="66"/>
      <c r="S321" s="66"/>
      <c r="Y321" s="66"/>
      <c r="AE321" s="66"/>
      <c r="AK321" s="66"/>
    </row>
    <row r="322" spans="7:37" ht="13">
      <c r="G322" s="66"/>
      <c r="M322" s="66"/>
      <c r="S322" s="66"/>
      <c r="Y322" s="66"/>
      <c r="AE322" s="66"/>
      <c r="AK322" s="66"/>
    </row>
    <row r="323" spans="7:37" ht="13">
      <c r="G323" s="66"/>
      <c r="M323" s="66"/>
      <c r="S323" s="66"/>
      <c r="Y323" s="66"/>
      <c r="AE323" s="66"/>
      <c r="AK323" s="66"/>
    </row>
    <row r="324" spans="7:37" ht="13">
      <c r="G324" s="66"/>
      <c r="M324" s="66"/>
      <c r="S324" s="66"/>
      <c r="Y324" s="66"/>
      <c r="AE324" s="66"/>
      <c r="AK324" s="66"/>
    </row>
    <row r="325" spans="7:37" ht="13">
      <c r="G325" s="66"/>
      <c r="M325" s="66"/>
      <c r="S325" s="66"/>
      <c r="Y325" s="66"/>
      <c r="AE325" s="66"/>
      <c r="AK325" s="66"/>
    </row>
    <row r="326" spans="7:37" ht="13">
      <c r="G326" s="66"/>
      <c r="M326" s="66"/>
      <c r="S326" s="66"/>
      <c r="Y326" s="66"/>
      <c r="AE326" s="66"/>
      <c r="AK326" s="66"/>
    </row>
    <row r="327" spans="7:37" ht="13">
      <c r="G327" s="66"/>
      <c r="M327" s="66"/>
      <c r="S327" s="66"/>
      <c r="Y327" s="66"/>
      <c r="AE327" s="66"/>
      <c r="AK327" s="66"/>
    </row>
    <row r="328" spans="7:37" ht="13">
      <c r="G328" s="66"/>
      <c r="M328" s="66"/>
      <c r="S328" s="66"/>
      <c r="Y328" s="66"/>
      <c r="AE328" s="66"/>
      <c r="AK328" s="66"/>
    </row>
    <row r="329" spans="7:37" ht="13">
      <c r="G329" s="66"/>
      <c r="M329" s="66"/>
      <c r="S329" s="66"/>
      <c r="Y329" s="66"/>
      <c r="AE329" s="66"/>
      <c r="AK329" s="66"/>
    </row>
    <row r="330" spans="7:37" ht="13">
      <c r="G330" s="66"/>
      <c r="M330" s="66"/>
      <c r="S330" s="66"/>
      <c r="Y330" s="66"/>
      <c r="AE330" s="66"/>
      <c r="AK330" s="66"/>
    </row>
    <row r="331" spans="7:37" ht="13">
      <c r="G331" s="66"/>
      <c r="M331" s="66"/>
      <c r="S331" s="66"/>
      <c r="Y331" s="66"/>
      <c r="AE331" s="66"/>
      <c r="AK331" s="66"/>
    </row>
    <row r="332" spans="7:37" ht="13">
      <c r="G332" s="66"/>
      <c r="M332" s="66"/>
      <c r="S332" s="66"/>
      <c r="Y332" s="66"/>
      <c r="AE332" s="66"/>
      <c r="AK332" s="66"/>
    </row>
    <row r="333" spans="7:37" ht="13">
      <c r="G333" s="66"/>
      <c r="M333" s="66"/>
      <c r="S333" s="66"/>
      <c r="Y333" s="66"/>
      <c r="AE333" s="66"/>
      <c r="AK333" s="66"/>
    </row>
    <row r="334" spans="7:37" ht="13">
      <c r="G334" s="66"/>
      <c r="M334" s="66"/>
      <c r="S334" s="66"/>
      <c r="Y334" s="66"/>
      <c r="AE334" s="66"/>
      <c r="AK334" s="66"/>
    </row>
    <row r="335" spans="7:37" ht="13">
      <c r="G335" s="66"/>
      <c r="M335" s="66"/>
      <c r="S335" s="66"/>
      <c r="Y335" s="66"/>
      <c r="AE335" s="66"/>
      <c r="AK335" s="66"/>
    </row>
    <row r="336" spans="7:37" ht="13">
      <c r="G336" s="66"/>
      <c r="M336" s="66"/>
      <c r="S336" s="66"/>
      <c r="Y336" s="66"/>
      <c r="AE336" s="66"/>
      <c r="AK336" s="66"/>
    </row>
    <row r="337" spans="7:37" ht="13">
      <c r="G337" s="66"/>
      <c r="M337" s="66"/>
      <c r="S337" s="66"/>
      <c r="Y337" s="66"/>
      <c r="AE337" s="66"/>
      <c r="AK337" s="66"/>
    </row>
    <row r="338" spans="7:37" ht="13">
      <c r="G338" s="66"/>
      <c r="M338" s="66"/>
      <c r="S338" s="66"/>
      <c r="Y338" s="66"/>
      <c r="AE338" s="66"/>
      <c r="AK338" s="66"/>
    </row>
    <row r="339" spans="7:37" ht="13">
      <c r="G339" s="66"/>
      <c r="M339" s="66"/>
      <c r="S339" s="66"/>
      <c r="Y339" s="66"/>
      <c r="AE339" s="66"/>
      <c r="AK339" s="66"/>
    </row>
    <row r="340" spans="7:37" ht="13">
      <c r="G340" s="66"/>
      <c r="M340" s="66"/>
      <c r="S340" s="66"/>
      <c r="Y340" s="66"/>
      <c r="AE340" s="66"/>
      <c r="AK340" s="66"/>
    </row>
    <row r="341" spans="7:37" ht="13">
      <c r="G341" s="66"/>
      <c r="M341" s="66"/>
      <c r="S341" s="66"/>
      <c r="Y341" s="66"/>
      <c r="AE341" s="66"/>
      <c r="AK341" s="66"/>
    </row>
    <row r="342" spans="7:37" ht="13">
      <c r="G342" s="66"/>
      <c r="M342" s="66"/>
      <c r="S342" s="66"/>
      <c r="Y342" s="66"/>
      <c r="AE342" s="66"/>
      <c r="AK342" s="66"/>
    </row>
    <row r="343" spans="7:37" ht="13">
      <c r="G343" s="66"/>
      <c r="M343" s="66"/>
      <c r="S343" s="66"/>
      <c r="Y343" s="66"/>
      <c r="AE343" s="66"/>
      <c r="AK343" s="66"/>
    </row>
    <row r="344" spans="7:37" ht="13">
      <c r="G344" s="66"/>
      <c r="M344" s="66"/>
      <c r="S344" s="66"/>
      <c r="Y344" s="66"/>
      <c r="AE344" s="66"/>
      <c r="AK344" s="66"/>
    </row>
    <row r="345" spans="7:37" ht="13">
      <c r="G345" s="66"/>
      <c r="M345" s="66"/>
      <c r="S345" s="66"/>
      <c r="Y345" s="66"/>
      <c r="AE345" s="66"/>
      <c r="AK345" s="66"/>
    </row>
    <row r="346" spans="7:37" ht="13">
      <c r="G346" s="66"/>
      <c r="M346" s="66"/>
      <c r="S346" s="66"/>
      <c r="Y346" s="66"/>
      <c r="AE346" s="66"/>
      <c r="AK346" s="66"/>
    </row>
    <row r="347" spans="7:37" ht="13">
      <c r="G347" s="66"/>
      <c r="M347" s="66"/>
      <c r="S347" s="66"/>
      <c r="Y347" s="66"/>
      <c r="AE347" s="66"/>
      <c r="AK347" s="66"/>
    </row>
    <row r="348" spans="7:37" ht="13">
      <c r="G348" s="66"/>
      <c r="M348" s="66"/>
      <c r="S348" s="66"/>
      <c r="Y348" s="66"/>
      <c r="AE348" s="66"/>
      <c r="AK348" s="66"/>
    </row>
    <row r="349" spans="7:37" ht="13">
      <c r="G349" s="66"/>
      <c r="M349" s="66"/>
      <c r="S349" s="66"/>
      <c r="Y349" s="66"/>
      <c r="AE349" s="66"/>
      <c r="AK349" s="66"/>
    </row>
    <row r="350" spans="7:37" ht="13">
      <c r="G350" s="66"/>
      <c r="M350" s="66"/>
      <c r="S350" s="66"/>
      <c r="Y350" s="66"/>
      <c r="AE350" s="66"/>
      <c r="AK350" s="66"/>
    </row>
    <row r="351" spans="7:37" ht="13">
      <c r="G351" s="66"/>
      <c r="M351" s="66"/>
      <c r="S351" s="66"/>
      <c r="Y351" s="66"/>
      <c r="AE351" s="66"/>
      <c r="AK351" s="66"/>
    </row>
    <row r="352" spans="7:37" ht="13">
      <c r="G352" s="66"/>
      <c r="M352" s="66"/>
      <c r="S352" s="66"/>
      <c r="Y352" s="66"/>
      <c r="AE352" s="66"/>
      <c r="AK352" s="66"/>
    </row>
    <row r="353" spans="7:37" ht="13">
      <c r="G353" s="66"/>
      <c r="M353" s="66"/>
      <c r="S353" s="66"/>
      <c r="Y353" s="66"/>
      <c r="AE353" s="66"/>
      <c r="AK353" s="66"/>
    </row>
    <row r="354" spans="7:37" ht="13">
      <c r="G354" s="66"/>
      <c r="M354" s="66"/>
      <c r="S354" s="66"/>
      <c r="Y354" s="66"/>
      <c r="AE354" s="66"/>
      <c r="AK354" s="66"/>
    </row>
    <row r="355" spans="7:37" ht="13">
      <c r="G355" s="66"/>
      <c r="M355" s="66"/>
      <c r="S355" s="66"/>
      <c r="Y355" s="66"/>
      <c r="AE355" s="66"/>
      <c r="AK355" s="66"/>
    </row>
    <row r="356" spans="7:37" ht="13">
      <c r="G356" s="66"/>
      <c r="M356" s="66"/>
      <c r="S356" s="66"/>
      <c r="Y356" s="66"/>
      <c r="AE356" s="66"/>
      <c r="AK356" s="66"/>
    </row>
    <row r="357" spans="7:37" ht="13">
      <c r="G357" s="66"/>
      <c r="M357" s="66"/>
      <c r="S357" s="66"/>
      <c r="Y357" s="66"/>
      <c r="AE357" s="66"/>
      <c r="AK357" s="66"/>
    </row>
    <row r="358" spans="7:37" ht="13">
      <c r="G358" s="66"/>
      <c r="M358" s="66"/>
      <c r="S358" s="66"/>
      <c r="Y358" s="66"/>
      <c r="AE358" s="66"/>
      <c r="AK358" s="66"/>
    </row>
    <row r="359" spans="7:37" ht="13">
      <c r="G359" s="66"/>
      <c r="M359" s="66"/>
      <c r="S359" s="66"/>
      <c r="Y359" s="66"/>
      <c r="AE359" s="66"/>
      <c r="AK359" s="66"/>
    </row>
    <row r="360" spans="7:37" ht="13">
      <c r="G360" s="66"/>
      <c r="M360" s="66"/>
      <c r="S360" s="66"/>
      <c r="Y360" s="66"/>
      <c r="AE360" s="66"/>
      <c r="AK360" s="66"/>
    </row>
    <row r="361" spans="7:37" ht="13">
      <c r="G361" s="66"/>
      <c r="M361" s="66"/>
      <c r="S361" s="66"/>
      <c r="Y361" s="66"/>
      <c r="AE361" s="66"/>
      <c r="AK361" s="66"/>
    </row>
    <row r="362" spans="7:37" ht="13">
      <c r="G362" s="66"/>
      <c r="M362" s="66"/>
      <c r="S362" s="66"/>
      <c r="Y362" s="66"/>
      <c r="AE362" s="66"/>
      <c r="AK362" s="66"/>
    </row>
    <row r="363" spans="7:37" ht="13">
      <c r="G363" s="66"/>
      <c r="M363" s="66"/>
      <c r="S363" s="66"/>
      <c r="Y363" s="66"/>
      <c r="AE363" s="66"/>
      <c r="AK363" s="66"/>
    </row>
    <row r="364" spans="7:37" ht="13">
      <c r="G364" s="66"/>
      <c r="M364" s="66"/>
      <c r="S364" s="66"/>
      <c r="Y364" s="66"/>
      <c r="AE364" s="66"/>
      <c r="AK364" s="66"/>
    </row>
    <row r="365" spans="7:37" ht="13">
      <c r="G365" s="66"/>
      <c r="M365" s="66"/>
      <c r="S365" s="66"/>
      <c r="Y365" s="66"/>
      <c r="AE365" s="66"/>
      <c r="AK365" s="66"/>
    </row>
    <row r="366" spans="7:37" ht="13">
      <c r="G366" s="66"/>
      <c r="M366" s="66"/>
      <c r="S366" s="66"/>
      <c r="Y366" s="66"/>
      <c r="AE366" s="66"/>
      <c r="AK366" s="66"/>
    </row>
    <row r="367" spans="7:37" ht="13">
      <c r="G367" s="66"/>
      <c r="M367" s="66"/>
      <c r="S367" s="66"/>
      <c r="Y367" s="66"/>
      <c r="AE367" s="66"/>
      <c r="AK367" s="66"/>
    </row>
    <row r="368" spans="7:37" ht="13">
      <c r="G368" s="66"/>
      <c r="M368" s="66"/>
      <c r="S368" s="66"/>
      <c r="Y368" s="66"/>
      <c r="AE368" s="66"/>
      <c r="AK368" s="66"/>
    </row>
    <row r="369" spans="7:37" ht="13">
      <c r="G369" s="66"/>
      <c r="M369" s="66"/>
      <c r="S369" s="66"/>
      <c r="Y369" s="66"/>
      <c r="AE369" s="66"/>
      <c r="AK369" s="66"/>
    </row>
    <row r="370" spans="7:37" ht="13">
      <c r="G370" s="66"/>
      <c r="M370" s="66"/>
      <c r="S370" s="66"/>
      <c r="Y370" s="66"/>
      <c r="AE370" s="66"/>
      <c r="AK370" s="66"/>
    </row>
    <row r="371" spans="7:37" ht="13">
      <c r="G371" s="66"/>
      <c r="M371" s="66"/>
      <c r="S371" s="66"/>
      <c r="Y371" s="66"/>
      <c r="AE371" s="66"/>
      <c r="AK371" s="66"/>
    </row>
    <row r="372" spans="7:37" ht="13">
      <c r="G372" s="66"/>
      <c r="M372" s="66"/>
      <c r="S372" s="66"/>
      <c r="Y372" s="66"/>
      <c r="AE372" s="66"/>
      <c r="AK372" s="66"/>
    </row>
    <row r="373" spans="7:37" ht="13">
      <c r="G373" s="66"/>
      <c r="M373" s="66"/>
      <c r="S373" s="66"/>
      <c r="Y373" s="66"/>
      <c r="AE373" s="66"/>
      <c r="AK373" s="66"/>
    </row>
    <row r="374" spans="7:37" ht="13">
      <c r="G374" s="66"/>
      <c r="M374" s="66"/>
      <c r="S374" s="66"/>
      <c r="Y374" s="66"/>
      <c r="AE374" s="66"/>
      <c r="AK374" s="66"/>
    </row>
    <row r="375" spans="7:37" ht="13">
      <c r="G375" s="66"/>
      <c r="M375" s="66"/>
      <c r="S375" s="66"/>
      <c r="Y375" s="66"/>
      <c r="AE375" s="66"/>
      <c r="AK375" s="66"/>
    </row>
    <row r="376" spans="7:37" ht="13">
      <c r="G376" s="66"/>
      <c r="M376" s="66"/>
      <c r="S376" s="66"/>
      <c r="Y376" s="66"/>
      <c r="AE376" s="66"/>
      <c r="AK376" s="66"/>
    </row>
    <row r="377" spans="7:37" ht="13">
      <c r="G377" s="66"/>
      <c r="M377" s="66"/>
      <c r="S377" s="66"/>
      <c r="Y377" s="66"/>
      <c r="AE377" s="66"/>
      <c r="AK377" s="66"/>
    </row>
    <row r="378" spans="7:37" ht="13">
      <c r="G378" s="66"/>
      <c r="M378" s="66"/>
      <c r="S378" s="66"/>
      <c r="Y378" s="66"/>
      <c r="AE378" s="66"/>
      <c r="AK378" s="66"/>
    </row>
    <row r="379" spans="7:37" ht="13">
      <c r="G379" s="66"/>
      <c r="M379" s="66"/>
      <c r="S379" s="66"/>
      <c r="Y379" s="66"/>
      <c r="AE379" s="66"/>
      <c r="AK379" s="66"/>
    </row>
    <row r="380" spans="7:37" ht="13">
      <c r="G380" s="66"/>
      <c r="M380" s="66"/>
      <c r="S380" s="66"/>
      <c r="Y380" s="66"/>
      <c r="AE380" s="66"/>
      <c r="AK380" s="66"/>
    </row>
    <row r="381" spans="7:37" ht="13">
      <c r="G381" s="66"/>
      <c r="M381" s="66"/>
      <c r="S381" s="66"/>
      <c r="Y381" s="66"/>
      <c r="AE381" s="66"/>
      <c r="AK381" s="66"/>
    </row>
    <row r="382" spans="7:37" ht="13">
      <c r="G382" s="66"/>
      <c r="M382" s="66"/>
      <c r="S382" s="66"/>
      <c r="Y382" s="66"/>
      <c r="AE382" s="66"/>
      <c r="AK382" s="66"/>
    </row>
    <row r="383" spans="7:37" ht="13">
      <c r="G383" s="66"/>
      <c r="M383" s="66"/>
      <c r="S383" s="66"/>
      <c r="Y383" s="66"/>
      <c r="AE383" s="66"/>
      <c r="AK383" s="66"/>
    </row>
    <row r="384" spans="7:37" ht="13">
      <c r="G384" s="66"/>
      <c r="M384" s="66"/>
      <c r="S384" s="66"/>
      <c r="Y384" s="66"/>
      <c r="AE384" s="66"/>
      <c r="AK384" s="66"/>
    </row>
    <row r="385" spans="7:37" ht="13">
      <c r="G385" s="66"/>
      <c r="M385" s="66"/>
      <c r="S385" s="66"/>
      <c r="Y385" s="66"/>
      <c r="AE385" s="66"/>
      <c r="AK385" s="66"/>
    </row>
    <row r="386" spans="7:37" ht="13">
      <c r="G386" s="66"/>
      <c r="M386" s="66"/>
      <c r="S386" s="66"/>
      <c r="Y386" s="66"/>
      <c r="AE386" s="66"/>
      <c r="AK386" s="66"/>
    </row>
    <row r="387" spans="7:37" ht="13">
      <c r="G387" s="66"/>
      <c r="M387" s="66"/>
      <c r="S387" s="66"/>
      <c r="Y387" s="66"/>
      <c r="AE387" s="66"/>
      <c r="AK387" s="66"/>
    </row>
    <row r="388" spans="7:37" ht="13">
      <c r="G388" s="66"/>
      <c r="M388" s="66"/>
      <c r="S388" s="66"/>
      <c r="Y388" s="66"/>
      <c r="AE388" s="66"/>
      <c r="AK388" s="66"/>
    </row>
    <row r="389" spans="7:37" ht="13">
      <c r="G389" s="66"/>
      <c r="M389" s="66"/>
      <c r="S389" s="66"/>
      <c r="Y389" s="66"/>
      <c r="AE389" s="66"/>
      <c r="AK389" s="66"/>
    </row>
    <row r="390" spans="7:37" ht="13">
      <c r="G390" s="66"/>
      <c r="M390" s="66"/>
      <c r="S390" s="66"/>
      <c r="Y390" s="66"/>
      <c r="AE390" s="66"/>
      <c r="AK390" s="66"/>
    </row>
    <row r="391" spans="7:37" ht="13">
      <c r="G391" s="66"/>
      <c r="M391" s="66"/>
      <c r="S391" s="66"/>
      <c r="Y391" s="66"/>
      <c r="AE391" s="66"/>
      <c r="AK391" s="66"/>
    </row>
    <row r="392" spans="7:37" ht="13">
      <c r="G392" s="66"/>
      <c r="M392" s="66"/>
      <c r="S392" s="66"/>
      <c r="Y392" s="66"/>
      <c r="AE392" s="66"/>
      <c r="AK392" s="66"/>
    </row>
    <row r="393" spans="7:37" ht="13">
      <c r="G393" s="66"/>
      <c r="M393" s="66"/>
      <c r="S393" s="66"/>
      <c r="Y393" s="66"/>
      <c r="AE393" s="66"/>
      <c r="AK393" s="66"/>
    </row>
    <row r="394" spans="7:37" ht="13">
      <c r="G394" s="66"/>
      <c r="M394" s="66"/>
      <c r="S394" s="66"/>
      <c r="Y394" s="66"/>
      <c r="AE394" s="66"/>
      <c r="AK394" s="66"/>
    </row>
    <row r="395" spans="7:37" ht="13">
      <c r="G395" s="66"/>
      <c r="M395" s="66"/>
      <c r="S395" s="66"/>
      <c r="Y395" s="66"/>
      <c r="AE395" s="66"/>
      <c r="AK395" s="66"/>
    </row>
    <row r="396" spans="7:37" ht="13">
      <c r="G396" s="66"/>
      <c r="M396" s="66"/>
      <c r="S396" s="66"/>
      <c r="Y396" s="66"/>
      <c r="AE396" s="66"/>
      <c r="AK396" s="66"/>
    </row>
    <row r="397" spans="7:37" ht="13">
      <c r="G397" s="66"/>
      <c r="M397" s="66"/>
      <c r="S397" s="66"/>
      <c r="Y397" s="66"/>
      <c r="AE397" s="66"/>
      <c r="AK397" s="66"/>
    </row>
    <row r="398" spans="7:37" ht="13">
      <c r="G398" s="66"/>
      <c r="M398" s="66"/>
      <c r="S398" s="66"/>
      <c r="Y398" s="66"/>
      <c r="AE398" s="66"/>
      <c r="AK398" s="66"/>
    </row>
    <row r="399" spans="7:37" ht="13">
      <c r="G399" s="66"/>
      <c r="M399" s="66"/>
      <c r="S399" s="66"/>
      <c r="Y399" s="66"/>
      <c r="AE399" s="66"/>
      <c r="AK399" s="66"/>
    </row>
    <row r="400" spans="7:37" ht="13">
      <c r="G400" s="66"/>
      <c r="M400" s="66"/>
      <c r="S400" s="66"/>
      <c r="Y400" s="66"/>
      <c r="AE400" s="66"/>
      <c r="AK400" s="66"/>
    </row>
    <row r="401" spans="7:37" ht="13">
      <c r="G401" s="66"/>
      <c r="M401" s="66"/>
      <c r="S401" s="66"/>
      <c r="Y401" s="66"/>
      <c r="AE401" s="66"/>
      <c r="AK401" s="66"/>
    </row>
    <row r="402" spans="7:37" ht="13">
      <c r="G402" s="66"/>
      <c r="M402" s="66"/>
      <c r="S402" s="66"/>
      <c r="Y402" s="66"/>
      <c r="AE402" s="66"/>
      <c r="AK402" s="66"/>
    </row>
    <row r="403" spans="7:37" ht="13">
      <c r="G403" s="66"/>
      <c r="M403" s="66"/>
      <c r="S403" s="66"/>
      <c r="Y403" s="66"/>
      <c r="AE403" s="66"/>
      <c r="AK403" s="66"/>
    </row>
    <row r="404" spans="7:37" ht="13">
      <c r="G404" s="66"/>
      <c r="M404" s="66"/>
      <c r="S404" s="66"/>
      <c r="Y404" s="66"/>
      <c r="AE404" s="66"/>
      <c r="AK404" s="66"/>
    </row>
    <row r="405" spans="7:37" ht="13">
      <c r="G405" s="66"/>
      <c r="M405" s="66"/>
      <c r="S405" s="66"/>
      <c r="Y405" s="66"/>
      <c r="AE405" s="66"/>
      <c r="AK405" s="66"/>
    </row>
    <row r="406" spans="7:37" ht="13">
      <c r="G406" s="66"/>
      <c r="M406" s="66"/>
      <c r="S406" s="66"/>
      <c r="Y406" s="66"/>
      <c r="AE406" s="66"/>
      <c r="AK406" s="66"/>
    </row>
    <row r="407" spans="7:37" ht="13">
      <c r="G407" s="66"/>
      <c r="M407" s="66"/>
      <c r="S407" s="66"/>
      <c r="Y407" s="66"/>
      <c r="AE407" s="66"/>
      <c r="AK407" s="66"/>
    </row>
    <row r="408" spans="7:37" ht="13">
      <c r="G408" s="66"/>
      <c r="M408" s="66"/>
      <c r="S408" s="66"/>
      <c r="Y408" s="66"/>
      <c r="AE408" s="66"/>
      <c r="AK408" s="66"/>
    </row>
    <row r="409" spans="7:37" ht="13">
      <c r="G409" s="66"/>
      <c r="M409" s="66"/>
      <c r="S409" s="66"/>
      <c r="Y409" s="66"/>
      <c r="AE409" s="66"/>
      <c r="AK409" s="66"/>
    </row>
    <row r="410" spans="7:37" ht="13">
      <c r="G410" s="66"/>
      <c r="M410" s="66"/>
      <c r="S410" s="66"/>
      <c r="Y410" s="66"/>
      <c r="AE410" s="66"/>
      <c r="AK410" s="66"/>
    </row>
    <row r="411" spans="7:37" ht="13">
      <c r="G411" s="66"/>
      <c r="M411" s="66"/>
      <c r="S411" s="66"/>
      <c r="Y411" s="66"/>
      <c r="AE411" s="66"/>
      <c r="AK411" s="66"/>
    </row>
    <row r="412" spans="7:37" ht="13">
      <c r="G412" s="66"/>
      <c r="M412" s="66"/>
      <c r="S412" s="66"/>
      <c r="Y412" s="66"/>
      <c r="AE412" s="66"/>
      <c r="AK412" s="66"/>
    </row>
    <row r="413" spans="7:37" ht="13">
      <c r="G413" s="66"/>
      <c r="M413" s="66"/>
      <c r="S413" s="66"/>
      <c r="Y413" s="66"/>
      <c r="AE413" s="66"/>
      <c r="AK413" s="66"/>
    </row>
    <row r="414" spans="7:37" ht="13">
      <c r="G414" s="66"/>
      <c r="M414" s="66"/>
      <c r="S414" s="66"/>
      <c r="Y414" s="66"/>
      <c r="AE414" s="66"/>
      <c r="AK414" s="66"/>
    </row>
    <row r="415" spans="7:37" ht="13">
      <c r="G415" s="66"/>
      <c r="M415" s="66"/>
      <c r="S415" s="66"/>
      <c r="Y415" s="66"/>
      <c r="AE415" s="66"/>
      <c r="AK415" s="66"/>
    </row>
    <row r="416" spans="7:37" ht="13">
      <c r="G416" s="66"/>
      <c r="M416" s="66"/>
      <c r="S416" s="66"/>
      <c r="Y416" s="66"/>
      <c r="AE416" s="66"/>
      <c r="AK416" s="66"/>
    </row>
    <row r="417" spans="7:37" ht="13">
      <c r="G417" s="66"/>
      <c r="M417" s="66"/>
      <c r="S417" s="66"/>
      <c r="Y417" s="66"/>
      <c r="AE417" s="66"/>
      <c r="AK417" s="66"/>
    </row>
    <row r="418" spans="7:37" ht="13">
      <c r="G418" s="66"/>
      <c r="M418" s="66"/>
      <c r="S418" s="66"/>
      <c r="Y418" s="66"/>
      <c r="AE418" s="66"/>
      <c r="AK418" s="66"/>
    </row>
    <row r="419" spans="7:37" ht="13">
      <c r="G419" s="66"/>
      <c r="M419" s="66"/>
      <c r="S419" s="66"/>
      <c r="Y419" s="66"/>
      <c r="AE419" s="66"/>
      <c r="AK419" s="66"/>
    </row>
    <row r="420" spans="7:37" ht="13">
      <c r="G420" s="66"/>
      <c r="M420" s="66"/>
      <c r="S420" s="66"/>
      <c r="Y420" s="66"/>
      <c r="AE420" s="66"/>
      <c r="AK420" s="66"/>
    </row>
    <row r="421" spans="7:37" ht="13">
      <c r="G421" s="66"/>
      <c r="M421" s="66"/>
      <c r="S421" s="66"/>
      <c r="Y421" s="66"/>
      <c r="AE421" s="66"/>
      <c r="AK421" s="66"/>
    </row>
    <row r="422" spans="7:37" ht="13">
      <c r="G422" s="66"/>
      <c r="M422" s="66"/>
      <c r="S422" s="66"/>
      <c r="Y422" s="66"/>
      <c r="AE422" s="66"/>
      <c r="AK422" s="66"/>
    </row>
    <row r="423" spans="7:37" ht="13">
      <c r="G423" s="66"/>
      <c r="M423" s="66"/>
      <c r="S423" s="66"/>
      <c r="Y423" s="66"/>
      <c r="AE423" s="66"/>
      <c r="AK423" s="66"/>
    </row>
    <row r="424" spans="7:37" ht="13">
      <c r="G424" s="66"/>
      <c r="M424" s="66"/>
      <c r="S424" s="66"/>
      <c r="Y424" s="66"/>
      <c r="AE424" s="66"/>
      <c r="AK424" s="66"/>
    </row>
    <row r="425" spans="7:37" ht="13">
      <c r="G425" s="66"/>
      <c r="M425" s="66"/>
      <c r="S425" s="66"/>
      <c r="Y425" s="66"/>
      <c r="AE425" s="66"/>
      <c r="AK425" s="66"/>
    </row>
    <row r="426" spans="7:37" ht="13">
      <c r="G426" s="66"/>
      <c r="M426" s="66"/>
      <c r="S426" s="66"/>
      <c r="Y426" s="66"/>
      <c r="AE426" s="66"/>
      <c r="AK426" s="66"/>
    </row>
    <row r="427" spans="7:37" ht="13">
      <c r="G427" s="66"/>
      <c r="M427" s="66"/>
      <c r="S427" s="66"/>
      <c r="Y427" s="66"/>
      <c r="AE427" s="66"/>
      <c r="AK427" s="66"/>
    </row>
    <row r="428" spans="7:37" ht="13">
      <c r="G428" s="66"/>
      <c r="M428" s="66"/>
      <c r="S428" s="66"/>
      <c r="Y428" s="66"/>
      <c r="AE428" s="66"/>
      <c r="AK428" s="66"/>
    </row>
    <row r="429" spans="7:37" ht="13">
      <c r="G429" s="66"/>
      <c r="M429" s="66"/>
      <c r="S429" s="66"/>
      <c r="Y429" s="66"/>
      <c r="AE429" s="66"/>
      <c r="AK429" s="66"/>
    </row>
    <row r="430" spans="7:37" ht="13">
      <c r="G430" s="66"/>
      <c r="M430" s="66"/>
      <c r="S430" s="66"/>
      <c r="Y430" s="66"/>
      <c r="AE430" s="66"/>
      <c r="AK430" s="66"/>
    </row>
    <row r="431" spans="7:37" ht="13">
      <c r="G431" s="66"/>
      <c r="M431" s="66"/>
      <c r="S431" s="66"/>
      <c r="Y431" s="66"/>
      <c r="AE431" s="66"/>
      <c r="AK431" s="66"/>
    </row>
    <row r="432" spans="7:37" ht="13">
      <c r="G432" s="66"/>
      <c r="M432" s="66"/>
      <c r="S432" s="66"/>
      <c r="Y432" s="66"/>
      <c r="AE432" s="66"/>
      <c r="AK432" s="66"/>
    </row>
    <row r="433" spans="7:37" ht="13">
      <c r="G433" s="66"/>
      <c r="M433" s="66"/>
      <c r="S433" s="66"/>
      <c r="Y433" s="66"/>
      <c r="AE433" s="66"/>
      <c r="AK433" s="66"/>
    </row>
    <row r="434" spans="7:37" ht="13">
      <c r="G434" s="66"/>
      <c r="M434" s="66"/>
      <c r="S434" s="66"/>
      <c r="Y434" s="66"/>
      <c r="AE434" s="66"/>
      <c r="AK434" s="66"/>
    </row>
    <row r="435" spans="7:37" ht="13">
      <c r="G435" s="66"/>
      <c r="M435" s="66"/>
      <c r="S435" s="66"/>
      <c r="Y435" s="66"/>
      <c r="AE435" s="66"/>
      <c r="AK435" s="66"/>
    </row>
    <row r="436" spans="7:37" ht="13">
      <c r="G436" s="66"/>
      <c r="M436" s="66"/>
      <c r="S436" s="66"/>
      <c r="Y436" s="66"/>
      <c r="AE436" s="66"/>
      <c r="AK436" s="66"/>
    </row>
    <row r="437" spans="7:37" ht="13">
      <c r="G437" s="66"/>
      <c r="M437" s="66"/>
      <c r="S437" s="66"/>
      <c r="Y437" s="66"/>
      <c r="AE437" s="66"/>
      <c r="AK437" s="66"/>
    </row>
    <row r="438" spans="7:37" ht="13">
      <c r="G438" s="66"/>
      <c r="M438" s="66"/>
      <c r="S438" s="66"/>
      <c r="Y438" s="66"/>
      <c r="AE438" s="66"/>
      <c r="AK438" s="66"/>
    </row>
    <row r="439" spans="7:37" ht="13">
      <c r="G439" s="66"/>
      <c r="M439" s="66"/>
      <c r="S439" s="66"/>
      <c r="Y439" s="66"/>
      <c r="AE439" s="66"/>
      <c r="AK439" s="66"/>
    </row>
    <row r="440" spans="7:37" ht="13">
      <c r="G440" s="66"/>
      <c r="M440" s="66"/>
      <c r="S440" s="66"/>
      <c r="Y440" s="66"/>
      <c r="AE440" s="66"/>
      <c r="AK440" s="66"/>
    </row>
    <row r="441" spans="7:37" ht="13">
      <c r="G441" s="66"/>
      <c r="M441" s="66"/>
      <c r="S441" s="66"/>
      <c r="Y441" s="66"/>
      <c r="AE441" s="66"/>
      <c r="AK441" s="66"/>
    </row>
    <row r="442" spans="7:37" ht="13">
      <c r="G442" s="66"/>
      <c r="M442" s="66"/>
      <c r="S442" s="66"/>
      <c r="Y442" s="66"/>
      <c r="AE442" s="66"/>
      <c r="AK442" s="66"/>
    </row>
    <row r="443" spans="7:37" ht="13">
      <c r="G443" s="66"/>
      <c r="M443" s="66"/>
      <c r="S443" s="66"/>
      <c r="Y443" s="66"/>
      <c r="AE443" s="66"/>
      <c r="AK443" s="66"/>
    </row>
    <row r="444" spans="7:37" ht="13">
      <c r="G444" s="66"/>
      <c r="M444" s="66"/>
      <c r="S444" s="66"/>
      <c r="Y444" s="66"/>
      <c r="AE444" s="66"/>
      <c r="AK444" s="66"/>
    </row>
    <row r="445" spans="7:37" ht="13">
      <c r="G445" s="66"/>
      <c r="M445" s="66"/>
      <c r="S445" s="66"/>
      <c r="Y445" s="66"/>
      <c r="AE445" s="66"/>
      <c r="AK445" s="66"/>
    </row>
    <row r="446" spans="7:37" ht="13">
      <c r="G446" s="66"/>
      <c r="M446" s="66"/>
      <c r="S446" s="66"/>
      <c r="Y446" s="66"/>
      <c r="AE446" s="66"/>
      <c r="AK446" s="66"/>
    </row>
    <row r="447" spans="7:37" ht="13">
      <c r="G447" s="66"/>
      <c r="M447" s="66"/>
      <c r="S447" s="66"/>
      <c r="Y447" s="66"/>
      <c r="AE447" s="66"/>
      <c r="AK447" s="66"/>
    </row>
    <row r="448" spans="7:37" ht="13">
      <c r="G448" s="66"/>
      <c r="M448" s="66"/>
      <c r="S448" s="66"/>
      <c r="Y448" s="66"/>
      <c r="AE448" s="66"/>
      <c r="AK448" s="66"/>
    </row>
    <row r="449" spans="7:37" ht="13">
      <c r="G449" s="66"/>
      <c r="M449" s="66"/>
      <c r="S449" s="66"/>
      <c r="Y449" s="66"/>
      <c r="AE449" s="66"/>
      <c r="AK449" s="66"/>
    </row>
    <row r="450" spans="7:37" ht="13">
      <c r="G450" s="66"/>
      <c r="M450" s="66"/>
      <c r="S450" s="66"/>
      <c r="Y450" s="66"/>
      <c r="AE450" s="66"/>
      <c r="AK450" s="66"/>
    </row>
    <row r="451" spans="7:37" ht="13">
      <c r="G451" s="66"/>
      <c r="M451" s="66"/>
      <c r="S451" s="66"/>
      <c r="Y451" s="66"/>
      <c r="AE451" s="66"/>
      <c r="AK451" s="66"/>
    </row>
    <row r="452" spans="7:37" ht="13">
      <c r="G452" s="66"/>
      <c r="M452" s="66"/>
      <c r="S452" s="66"/>
      <c r="Y452" s="66"/>
      <c r="AE452" s="66"/>
      <c r="AK452" s="66"/>
    </row>
    <row r="453" spans="7:37" ht="13">
      <c r="G453" s="66"/>
      <c r="M453" s="66"/>
      <c r="S453" s="66"/>
      <c r="Y453" s="66"/>
      <c r="AE453" s="66"/>
      <c r="AK453" s="66"/>
    </row>
    <row r="454" spans="7:37" ht="13">
      <c r="G454" s="66"/>
      <c r="M454" s="66"/>
      <c r="S454" s="66"/>
      <c r="Y454" s="66"/>
      <c r="AE454" s="66"/>
      <c r="AK454" s="66"/>
    </row>
    <row r="455" spans="7:37" ht="13">
      <c r="G455" s="66"/>
      <c r="M455" s="66"/>
      <c r="S455" s="66"/>
      <c r="Y455" s="66"/>
      <c r="AE455" s="66"/>
      <c r="AK455" s="66"/>
    </row>
    <row r="456" spans="7:37" ht="13">
      <c r="G456" s="66"/>
      <c r="M456" s="66"/>
      <c r="S456" s="66"/>
      <c r="Y456" s="66"/>
      <c r="AE456" s="66"/>
      <c r="AK456" s="66"/>
    </row>
    <row r="457" spans="7:37" ht="13">
      <c r="G457" s="66"/>
      <c r="M457" s="66"/>
      <c r="S457" s="66"/>
      <c r="Y457" s="66"/>
      <c r="AE457" s="66"/>
      <c r="AK457" s="66"/>
    </row>
    <row r="458" spans="7:37" ht="13">
      <c r="G458" s="66"/>
      <c r="M458" s="66"/>
      <c r="S458" s="66"/>
      <c r="Y458" s="66"/>
      <c r="AE458" s="66"/>
      <c r="AK458" s="66"/>
    </row>
    <row r="459" spans="7:37" ht="13">
      <c r="G459" s="66"/>
      <c r="M459" s="66"/>
      <c r="S459" s="66"/>
      <c r="Y459" s="66"/>
      <c r="AE459" s="66"/>
      <c r="AK459" s="66"/>
    </row>
    <row r="460" spans="7:37" ht="13">
      <c r="G460" s="66"/>
      <c r="M460" s="66"/>
      <c r="S460" s="66"/>
      <c r="Y460" s="66"/>
      <c r="AE460" s="66"/>
      <c r="AK460" s="66"/>
    </row>
    <row r="461" spans="7:37" ht="13">
      <c r="G461" s="66"/>
      <c r="M461" s="66"/>
      <c r="S461" s="66"/>
      <c r="Y461" s="66"/>
      <c r="AE461" s="66"/>
      <c r="AK461" s="66"/>
    </row>
    <row r="462" spans="7:37" ht="13">
      <c r="G462" s="66"/>
      <c r="M462" s="66"/>
      <c r="S462" s="66"/>
      <c r="Y462" s="66"/>
      <c r="AE462" s="66"/>
      <c r="AK462" s="66"/>
    </row>
    <row r="463" spans="7:37" ht="13">
      <c r="G463" s="66"/>
      <c r="M463" s="66"/>
      <c r="S463" s="66"/>
      <c r="Y463" s="66"/>
      <c r="AE463" s="66"/>
      <c r="AK463" s="66"/>
    </row>
    <row r="464" spans="7:37" ht="13">
      <c r="G464" s="66"/>
      <c r="M464" s="66"/>
      <c r="S464" s="66"/>
      <c r="Y464" s="66"/>
      <c r="AE464" s="66"/>
      <c r="AK464" s="66"/>
    </row>
    <row r="465" spans="7:37" ht="13">
      <c r="G465" s="66"/>
      <c r="M465" s="66"/>
      <c r="S465" s="66"/>
      <c r="Y465" s="66"/>
      <c r="AE465" s="66"/>
      <c r="AK465" s="66"/>
    </row>
    <row r="466" spans="7:37" ht="13">
      <c r="G466" s="66"/>
      <c r="M466" s="66"/>
      <c r="S466" s="66"/>
      <c r="Y466" s="66"/>
      <c r="AE466" s="66"/>
      <c r="AK466" s="66"/>
    </row>
    <row r="467" spans="7:37" ht="13">
      <c r="G467" s="66"/>
      <c r="M467" s="66"/>
      <c r="S467" s="66"/>
      <c r="Y467" s="66"/>
      <c r="AE467" s="66"/>
      <c r="AK467" s="66"/>
    </row>
    <row r="468" spans="7:37" ht="13">
      <c r="G468" s="66"/>
      <c r="M468" s="66"/>
      <c r="S468" s="66"/>
      <c r="Y468" s="66"/>
      <c r="AE468" s="66"/>
      <c r="AK468" s="66"/>
    </row>
    <row r="469" spans="7:37" ht="13">
      <c r="G469" s="66"/>
      <c r="M469" s="66"/>
      <c r="S469" s="66"/>
      <c r="Y469" s="66"/>
      <c r="AE469" s="66"/>
      <c r="AK469" s="66"/>
    </row>
    <row r="470" spans="7:37" ht="13">
      <c r="G470" s="66"/>
      <c r="M470" s="66"/>
      <c r="S470" s="66"/>
      <c r="Y470" s="66"/>
      <c r="AE470" s="66"/>
      <c r="AK470" s="66"/>
    </row>
    <row r="471" spans="7:37" ht="13">
      <c r="G471" s="66"/>
      <c r="M471" s="66"/>
      <c r="S471" s="66"/>
      <c r="Y471" s="66"/>
      <c r="AE471" s="66"/>
      <c r="AK471" s="66"/>
    </row>
    <row r="472" spans="7:37" ht="13">
      <c r="G472" s="66"/>
      <c r="M472" s="66"/>
      <c r="S472" s="66"/>
      <c r="Y472" s="66"/>
      <c r="AE472" s="66"/>
      <c r="AK472" s="66"/>
    </row>
    <row r="473" spans="7:37" ht="13">
      <c r="G473" s="66"/>
      <c r="M473" s="66"/>
      <c r="S473" s="66"/>
      <c r="Y473" s="66"/>
      <c r="AE473" s="66"/>
      <c r="AK473" s="66"/>
    </row>
    <row r="474" spans="7:37" ht="13">
      <c r="G474" s="66"/>
      <c r="M474" s="66"/>
      <c r="S474" s="66"/>
      <c r="Y474" s="66"/>
      <c r="AE474" s="66"/>
      <c r="AK474" s="66"/>
    </row>
    <row r="475" spans="7:37" ht="13">
      <c r="G475" s="66"/>
      <c r="M475" s="66"/>
      <c r="S475" s="66"/>
      <c r="Y475" s="66"/>
      <c r="AE475" s="66"/>
      <c r="AK475" s="66"/>
    </row>
    <row r="476" spans="7:37" ht="13">
      <c r="G476" s="66"/>
      <c r="M476" s="66"/>
      <c r="S476" s="66"/>
      <c r="Y476" s="66"/>
      <c r="AE476" s="66"/>
      <c r="AK476" s="66"/>
    </row>
    <row r="477" spans="7:37" ht="13">
      <c r="G477" s="66"/>
      <c r="M477" s="66"/>
      <c r="S477" s="66"/>
      <c r="Y477" s="66"/>
      <c r="AE477" s="66"/>
      <c r="AK477" s="66"/>
    </row>
    <row r="478" spans="7:37" ht="13">
      <c r="G478" s="66"/>
      <c r="M478" s="66"/>
      <c r="S478" s="66"/>
      <c r="Y478" s="66"/>
      <c r="AE478" s="66"/>
      <c r="AK478" s="66"/>
    </row>
    <row r="479" spans="7:37" ht="13">
      <c r="G479" s="66"/>
      <c r="M479" s="66"/>
      <c r="S479" s="66"/>
      <c r="Y479" s="66"/>
      <c r="AE479" s="66"/>
      <c r="AK479" s="66"/>
    </row>
    <row r="480" spans="7:37" ht="13">
      <c r="G480" s="66"/>
      <c r="M480" s="66"/>
      <c r="S480" s="66"/>
      <c r="Y480" s="66"/>
      <c r="AE480" s="66"/>
      <c r="AK480" s="66"/>
    </row>
    <row r="481" spans="7:37" ht="13">
      <c r="G481" s="66"/>
      <c r="M481" s="66"/>
      <c r="S481" s="66"/>
      <c r="Y481" s="66"/>
      <c r="AE481" s="66"/>
      <c r="AK481" s="66"/>
    </row>
    <row r="482" spans="7:37" ht="13">
      <c r="G482" s="66"/>
      <c r="M482" s="66"/>
      <c r="S482" s="66"/>
      <c r="Y482" s="66"/>
      <c r="AE482" s="66"/>
      <c r="AK482" s="66"/>
    </row>
    <row r="483" spans="7:37" ht="13">
      <c r="G483" s="66"/>
      <c r="M483" s="66"/>
      <c r="S483" s="66"/>
      <c r="Y483" s="66"/>
      <c r="AE483" s="66"/>
      <c r="AK483" s="66"/>
    </row>
    <row r="484" spans="7:37" ht="13">
      <c r="G484" s="66"/>
      <c r="M484" s="66"/>
      <c r="S484" s="66"/>
      <c r="Y484" s="66"/>
      <c r="AE484" s="66"/>
      <c r="AK484" s="66"/>
    </row>
    <row r="485" spans="7:37" ht="13">
      <c r="G485" s="66"/>
      <c r="M485" s="66"/>
      <c r="S485" s="66"/>
      <c r="Y485" s="66"/>
      <c r="AE485" s="66"/>
      <c r="AK485" s="66"/>
    </row>
    <row r="486" spans="7:37" ht="13">
      <c r="G486" s="66"/>
      <c r="M486" s="66"/>
      <c r="S486" s="66"/>
      <c r="Y486" s="66"/>
      <c r="AE486" s="66"/>
      <c r="AK486" s="66"/>
    </row>
    <row r="487" spans="7:37" ht="13">
      <c r="G487" s="66"/>
      <c r="M487" s="66"/>
      <c r="S487" s="66"/>
      <c r="Y487" s="66"/>
      <c r="AE487" s="66"/>
      <c r="AK487" s="66"/>
    </row>
    <row r="488" spans="7:37" ht="13">
      <c r="G488" s="66"/>
      <c r="M488" s="66"/>
      <c r="S488" s="66"/>
      <c r="Y488" s="66"/>
      <c r="AE488" s="66"/>
      <c r="AK488" s="66"/>
    </row>
    <row r="489" spans="7:37" ht="13">
      <c r="G489" s="66"/>
      <c r="M489" s="66"/>
      <c r="S489" s="66"/>
      <c r="Y489" s="66"/>
      <c r="AE489" s="66"/>
      <c r="AK489" s="66"/>
    </row>
    <row r="490" spans="7:37" ht="13">
      <c r="G490" s="66"/>
      <c r="M490" s="66"/>
      <c r="S490" s="66"/>
      <c r="Y490" s="66"/>
      <c r="AE490" s="66"/>
      <c r="AK490" s="66"/>
    </row>
    <row r="491" spans="7:37" ht="13">
      <c r="G491" s="66"/>
      <c r="M491" s="66"/>
      <c r="S491" s="66"/>
      <c r="Y491" s="66"/>
      <c r="AE491" s="66"/>
      <c r="AK491" s="66"/>
    </row>
    <row r="492" spans="7:37" ht="13">
      <c r="G492" s="66"/>
      <c r="M492" s="66"/>
      <c r="S492" s="66"/>
      <c r="Y492" s="66"/>
      <c r="AE492" s="66"/>
      <c r="AK492" s="66"/>
    </row>
    <row r="493" spans="7:37" ht="13">
      <c r="G493" s="66"/>
      <c r="M493" s="66"/>
      <c r="S493" s="66"/>
      <c r="Y493" s="66"/>
      <c r="AE493" s="66"/>
      <c r="AK493" s="66"/>
    </row>
    <row r="494" spans="7:37" ht="13">
      <c r="G494" s="66"/>
      <c r="M494" s="66"/>
      <c r="S494" s="66"/>
      <c r="Y494" s="66"/>
      <c r="AE494" s="66"/>
      <c r="AK494" s="66"/>
    </row>
    <row r="495" spans="7:37" ht="13">
      <c r="G495" s="66"/>
      <c r="M495" s="66"/>
      <c r="S495" s="66"/>
      <c r="Y495" s="66"/>
      <c r="AE495" s="66"/>
      <c r="AK495" s="66"/>
    </row>
    <row r="496" spans="7:37" ht="13">
      <c r="G496" s="66"/>
      <c r="M496" s="66"/>
      <c r="S496" s="66"/>
      <c r="Y496" s="66"/>
      <c r="AE496" s="66"/>
      <c r="AK496" s="66"/>
    </row>
    <row r="497" spans="7:37" ht="13">
      <c r="G497" s="66"/>
      <c r="M497" s="66"/>
      <c r="S497" s="66"/>
      <c r="Y497" s="66"/>
      <c r="AE497" s="66"/>
      <c r="AK497" s="66"/>
    </row>
    <row r="498" spans="7:37" ht="13">
      <c r="G498" s="66"/>
      <c r="M498" s="66"/>
      <c r="S498" s="66"/>
      <c r="Y498" s="66"/>
      <c r="AE498" s="66"/>
      <c r="AK498" s="66"/>
    </row>
    <row r="499" spans="7:37" ht="13">
      <c r="G499" s="66"/>
      <c r="M499" s="66"/>
      <c r="S499" s="66"/>
      <c r="Y499" s="66"/>
      <c r="AE499" s="66"/>
      <c r="AK499" s="66"/>
    </row>
    <row r="500" spans="7:37" ht="13">
      <c r="G500" s="66"/>
      <c r="M500" s="66"/>
      <c r="S500" s="66"/>
      <c r="Y500" s="66"/>
      <c r="AE500" s="66"/>
      <c r="AK500" s="66"/>
    </row>
    <row r="501" spans="7:37" ht="13">
      <c r="G501" s="66"/>
      <c r="M501" s="66"/>
      <c r="S501" s="66"/>
      <c r="Y501" s="66"/>
      <c r="AE501" s="66"/>
      <c r="AK501" s="66"/>
    </row>
    <row r="502" spans="7:37" ht="13">
      <c r="G502" s="66"/>
      <c r="M502" s="66"/>
      <c r="S502" s="66"/>
      <c r="Y502" s="66"/>
      <c r="AE502" s="66"/>
      <c r="AK502" s="66"/>
    </row>
    <row r="503" spans="7:37" ht="13">
      <c r="G503" s="66"/>
      <c r="M503" s="66"/>
      <c r="S503" s="66"/>
      <c r="Y503" s="66"/>
      <c r="AE503" s="66"/>
      <c r="AK503" s="66"/>
    </row>
    <row r="504" spans="7:37" ht="13">
      <c r="G504" s="66"/>
      <c r="M504" s="66"/>
      <c r="S504" s="66"/>
      <c r="Y504" s="66"/>
      <c r="AE504" s="66"/>
      <c r="AK504" s="66"/>
    </row>
    <row r="505" spans="7:37" ht="13">
      <c r="G505" s="66"/>
      <c r="M505" s="66"/>
      <c r="S505" s="66"/>
      <c r="Y505" s="66"/>
      <c r="AE505" s="66"/>
      <c r="AK505" s="66"/>
    </row>
    <row r="506" spans="7:37" ht="13">
      <c r="G506" s="66"/>
      <c r="M506" s="66"/>
      <c r="S506" s="66"/>
      <c r="Y506" s="66"/>
      <c r="AE506" s="66"/>
      <c r="AK506" s="66"/>
    </row>
    <row r="507" spans="7:37" ht="13">
      <c r="G507" s="66"/>
      <c r="M507" s="66"/>
      <c r="S507" s="66"/>
      <c r="Y507" s="66"/>
      <c r="AE507" s="66"/>
      <c r="AK507" s="66"/>
    </row>
    <row r="508" spans="7:37" ht="13">
      <c r="G508" s="66"/>
      <c r="M508" s="66"/>
      <c r="S508" s="66"/>
      <c r="Y508" s="66"/>
      <c r="AE508" s="66"/>
      <c r="AK508" s="66"/>
    </row>
    <row r="509" spans="7:37" ht="13">
      <c r="G509" s="66"/>
      <c r="M509" s="66"/>
      <c r="S509" s="66"/>
      <c r="Y509" s="66"/>
      <c r="AE509" s="66"/>
      <c r="AK509" s="66"/>
    </row>
    <row r="510" spans="7:37" ht="13">
      <c r="G510" s="66"/>
      <c r="M510" s="66"/>
      <c r="S510" s="66"/>
      <c r="Y510" s="66"/>
      <c r="AE510" s="66"/>
      <c r="AK510" s="66"/>
    </row>
    <row r="511" spans="7:37" ht="13">
      <c r="G511" s="66"/>
      <c r="M511" s="66"/>
      <c r="S511" s="66"/>
      <c r="Y511" s="66"/>
      <c r="AE511" s="66"/>
      <c r="AK511" s="66"/>
    </row>
    <row r="512" spans="7:37" ht="13">
      <c r="G512" s="66"/>
      <c r="M512" s="66"/>
      <c r="S512" s="66"/>
      <c r="Y512" s="66"/>
      <c r="AE512" s="66"/>
      <c r="AK512" s="66"/>
    </row>
    <row r="513" spans="7:37" ht="13">
      <c r="G513" s="66"/>
      <c r="M513" s="66"/>
      <c r="S513" s="66"/>
      <c r="Y513" s="66"/>
      <c r="AE513" s="66"/>
      <c r="AK513" s="66"/>
    </row>
    <row r="514" spans="7:37" ht="13">
      <c r="G514" s="66"/>
      <c r="M514" s="66"/>
      <c r="S514" s="66"/>
      <c r="Y514" s="66"/>
      <c r="AE514" s="66"/>
      <c r="AK514" s="66"/>
    </row>
    <row r="515" spans="7:37" ht="13">
      <c r="G515" s="66"/>
      <c r="M515" s="66"/>
      <c r="S515" s="66"/>
      <c r="Y515" s="66"/>
      <c r="AE515" s="66"/>
      <c r="AK515" s="66"/>
    </row>
    <row r="516" spans="7:37" ht="13">
      <c r="G516" s="66"/>
      <c r="M516" s="66"/>
      <c r="S516" s="66"/>
      <c r="Y516" s="66"/>
      <c r="AE516" s="66"/>
      <c r="AK516" s="66"/>
    </row>
    <row r="517" spans="7:37" ht="13">
      <c r="G517" s="66"/>
      <c r="M517" s="66"/>
      <c r="S517" s="66"/>
      <c r="Y517" s="66"/>
      <c r="AE517" s="66"/>
      <c r="AK517" s="66"/>
    </row>
    <row r="518" spans="7:37" ht="13">
      <c r="G518" s="66"/>
      <c r="M518" s="66"/>
      <c r="S518" s="66"/>
      <c r="Y518" s="66"/>
      <c r="AE518" s="66"/>
      <c r="AK518" s="66"/>
    </row>
    <row r="519" spans="7:37" ht="13">
      <c r="G519" s="66"/>
      <c r="M519" s="66"/>
      <c r="S519" s="66"/>
      <c r="Y519" s="66"/>
      <c r="AE519" s="66"/>
      <c r="AK519" s="66"/>
    </row>
    <row r="520" spans="7:37" ht="13">
      <c r="G520" s="66"/>
      <c r="M520" s="66"/>
      <c r="S520" s="66"/>
      <c r="Y520" s="66"/>
      <c r="AE520" s="66"/>
      <c r="AK520" s="66"/>
    </row>
    <row r="521" spans="7:37" ht="13">
      <c r="G521" s="66"/>
      <c r="M521" s="66"/>
      <c r="S521" s="66"/>
      <c r="Y521" s="66"/>
      <c r="AE521" s="66"/>
      <c r="AK521" s="66"/>
    </row>
    <row r="522" spans="7:37" ht="13">
      <c r="G522" s="66"/>
      <c r="M522" s="66"/>
      <c r="S522" s="66"/>
      <c r="Y522" s="66"/>
      <c r="AE522" s="66"/>
      <c r="AK522" s="66"/>
    </row>
    <row r="523" spans="7:37" ht="13">
      <c r="G523" s="66"/>
      <c r="M523" s="66"/>
      <c r="S523" s="66"/>
      <c r="Y523" s="66"/>
      <c r="AE523" s="66"/>
      <c r="AK523" s="66"/>
    </row>
    <row r="524" spans="7:37" ht="13">
      <c r="G524" s="66"/>
      <c r="M524" s="66"/>
      <c r="S524" s="66"/>
      <c r="Y524" s="66"/>
      <c r="AE524" s="66"/>
      <c r="AK524" s="66"/>
    </row>
    <row r="525" spans="7:37" ht="13">
      <c r="G525" s="66"/>
      <c r="M525" s="66"/>
      <c r="S525" s="66"/>
      <c r="Y525" s="66"/>
      <c r="AE525" s="66"/>
      <c r="AK525" s="66"/>
    </row>
    <row r="526" spans="7:37" ht="13">
      <c r="G526" s="66"/>
      <c r="M526" s="66"/>
      <c r="S526" s="66"/>
      <c r="Y526" s="66"/>
      <c r="AE526" s="66"/>
      <c r="AK526" s="66"/>
    </row>
    <row r="527" spans="7:37" ht="13">
      <c r="G527" s="66"/>
      <c r="M527" s="66"/>
      <c r="S527" s="66"/>
      <c r="Y527" s="66"/>
      <c r="AE527" s="66"/>
      <c r="AK527" s="66"/>
    </row>
    <row r="528" spans="7:37" ht="13">
      <c r="G528" s="66"/>
      <c r="M528" s="66"/>
      <c r="S528" s="66"/>
      <c r="Y528" s="66"/>
      <c r="AE528" s="66"/>
      <c r="AK528" s="66"/>
    </row>
    <row r="529" spans="7:37" ht="13">
      <c r="G529" s="66"/>
      <c r="M529" s="66"/>
      <c r="S529" s="66"/>
      <c r="Y529" s="66"/>
      <c r="AE529" s="66"/>
      <c r="AK529" s="66"/>
    </row>
    <row r="530" spans="7:37" ht="13">
      <c r="G530" s="66"/>
      <c r="M530" s="66"/>
      <c r="S530" s="66"/>
      <c r="Y530" s="66"/>
      <c r="AE530" s="66"/>
      <c r="AK530" s="66"/>
    </row>
    <row r="531" spans="7:37" ht="13">
      <c r="G531" s="66"/>
      <c r="M531" s="66"/>
      <c r="S531" s="66"/>
      <c r="Y531" s="66"/>
      <c r="AE531" s="66"/>
      <c r="AK531" s="66"/>
    </row>
    <row r="532" spans="7:37" ht="13">
      <c r="G532" s="66"/>
      <c r="M532" s="66"/>
      <c r="S532" s="66"/>
      <c r="Y532" s="66"/>
      <c r="AE532" s="66"/>
      <c r="AK532" s="66"/>
    </row>
    <row r="533" spans="7:37" ht="13">
      <c r="G533" s="66"/>
      <c r="M533" s="66"/>
      <c r="S533" s="66"/>
      <c r="Y533" s="66"/>
      <c r="AE533" s="66"/>
      <c r="AK533" s="66"/>
    </row>
    <row r="534" spans="7:37" ht="13">
      <c r="G534" s="66"/>
      <c r="M534" s="66"/>
      <c r="S534" s="66"/>
      <c r="Y534" s="66"/>
      <c r="AE534" s="66"/>
      <c r="AK534" s="66"/>
    </row>
    <row r="535" spans="7:37" ht="13">
      <c r="G535" s="66"/>
      <c r="M535" s="66"/>
      <c r="S535" s="66"/>
      <c r="Y535" s="66"/>
      <c r="AE535" s="66"/>
      <c r="AK535" s="66"/>
    </row>
    <row r="536" spans="7:37" ht="13">
      <c r="G536" s="66"/>
      <c r="M536" s="66"/>
      <c r="S536" s="66"/>
      <c r="Y536" s="66"/>
      <c r="AE536" s="66"/>
      <c r="AK536" s="66"/>
    </row>
    <row r="537" spans="7:37" ht="13">
      <c r="G537" s="66"/>
      <c r="M537" s="66"/>
      <c r="S537" s="66"/>
      <c r="Y537" s="66"/>
      <c r="AE537" s="66"/>
      <c r="AK537" s="66"/>
    </row>
    <row r="538" spans="7:37" ht="13">
      <c r="G538" s="66"/>
      <c r="M538" s="66"/>
      <c r="S538" s="66"/>
      <c r="Y538" s="66"/>
      <c r="AE538" s="66"/>
      <c r="AK538" s="66"/>
    </row>
    <row r="539" spans="7:37" ht="13">
      <c r="G539" s="66"/>
      <c r="M539" s="66"/>
      <c r="S539" s="66"/>
      <c r="Y539" s="66"/>
      <c r="AE539" s="66"/>
      <c r="AK539" s="66"/>
    </row>
    <row r="540" spans="7:37" ht="13">
      <c r="G540" s="66"/>
      <c r="M540" s="66"/>
      <c r="S540" s="66"/>
      <c r="Y540" s="66"/>
      <c r="AE540" s="66"/>
      <c r="AK540" s="66"/>
    </row>
    <row r="541" spans="7:37" ht="13">
      <c r="G541" s="66"/>
      <c r="M541" s="66"/>
      <c r="S541" s="66"/>
      <c r="Y541" s="66"/>
      <c r="AE541" s="66"/>
      <c r="AK541" s="66"/>
    </row>
    <row r="542" spans="7:37" ht="13">
      <c r="G542" s="66"/>
      <c r="M542" s="66"/>
      <c r="S542" s="66"/>
      <c r="Y542" s="66"/>
      <c r="AE542" s="66"/>
      <c r="AK542" s="66"/>
    </row>
    <row r="543" spans="7:37" ht="13">
      <c r="G543" s="66"/>
      <c r="M543" s="66"/>
      <c r="S543" s="66"/>
      <c r="Y543" s="66"/>
      <c r="AE543" s="66"/>
      <c r="AK543" s="66"/>
    </row>
    <row r="544" spans="7:37" ht="13">
      <c r="G544" s="66"/>
      <c r="M544" s="66"/>
      <c r="S544" s="66"/>
      <c r="Y544" s="66"/>
      <c r="AE544" s="66"/>
      <c r="AK544" s="66"/>
    </row>
    <row r="545" spans="7:37" ht="13">
      <c r="G545" s="66"/>
      <c r="M545" s="66"/>
      <c r="S545" s="66"/>
      <c r="Y545" s="66"/>
      <c r="AE545" s="66"/>
      <c r="AK545" s="66"/>
    </row>
    <row r="546" spans="7:37" ht="13">
      <c r="G546" s="66"/>
      <c r="M546" s="66"/>
      <c r="S546" s="66"/>
      <c r="Y546" s="66"/>
      <c r="AE546" s="66"/>
      <c r="AK546" s="66"/>
    </row>
    <row r="547" spans="7:37" ht="13">
      <c r="G547" s="66"/>
      <c r="M547" s="66"/>
      <c r="S547" s="66"/>
      <c r="Y547" s="66"/>
      <c r="AE547" s="66"/>
      <c r="AK547" s="66"/>
    </row>
    <row r="548" spans="7:37" ht="13">
      <c r="G548" s="66"/>
      <c r="M548" s="66"/>
      <c r="S548" s="66"/>
      <c r="Y548" s="66"/>
      <c r="AE548" s="66"/>
      <c r="AK548" s="66"/>
    </row>
    <row r="549" spans="7:37" ht="13">
      <c r="G549" s="66"/>
      <c r="M549" s="66"/>
      <c r="S549" s="66"/>
      <c r="Y549" s="66"/>
      <c r="AE549" s="66"/>
      <c r="AK549" s="66"/>
    </row>
    <row r="550" spans="7:37" ht="13">
      <c r="G550" s="66"/>
      <c r="M550" s="66"/>
      <c r="S550" s="66"/>
      <c r="Y550" s="66"/>
      <c r="AE550" s="66"/>
      <c r="AK550" s="66"/>
    </row>
    <row r="551" spans="7:37" ht="13">
      <c r="G551" s="66"/>
      <c r="M551" s="66"/>
      <c r="S551" s="66"/>
      <c r="Y551" s="66"/>
      <c r="AE551" s="66"/>
      <c r="AK551" s="66"/>
    </row>
    <row r="552" spans="7:37" ht="13">
      <c r="G552" s="66"/>
      <c r="M552" s="66"/>
      <c r="S552" s="66"/>
      <c r="Y552" s="66"/>
      <c r="AE552" s="66"/>
      <c r="AK552" s="66"/>
    </row>
    <row r="553" spans="7:37" ht="13">
      <c r="G553" s="66"/>
      <c r="M553" s="66"/>
      <c r="S553" s="66"/>
      <c r="Y553" s="66"/>
      <c r="AE553" s="66"/>
      <c r="AK553" s="66"/>
    </row>
    <row r="554" spans="7:37" ht="13">
      <c r="G554" s="66"/>
      <c r="M554" s="66"/>
      <c r="S554" s="66"/>
      <c r="Y554" s="66"/>
      <c r="AE554" s="66"/>
      <c r="AK554" s="66"/>
    </row>
    <row r="555" spans="7:37" ht="13">
      <c r="G555" s="66"/>
      <c r="M555" s="66"/>
      <c r="S555" s="66"/>
      <c r="Y555" s="66"/>
      <c r="AE555" s="66"/>
      <c r="AK555" s="66"/>
    </row>
    <row r="556" spans="7:37" ht="13">
      <c r="G556" s="66"/>
      <c r="M556" s="66"/>
      <c r="S556" s="66"/>
      <c r="Y556" s="66"/>
      <c r="AE556" s="66"/>
      <c r="AK556" s="66"/>
    </row>
    <row r="557" spans="7:37" ht="13">
      <c r="G557" s="66"/>
      <c r="M557" s="66"/>
      <c r="S557" s="66"/>
      <c r="Y557" s="66"/>
      <c r="AE557" s="66"/>
      <c r="AK557" s="66"/>
    </row>
    <row r="558" spans="7:37" ht="13">
      <c r="G558" s="66"/>
      <c r="M558" s="66"/>
      <c r="S558" s="66"/>
      <c r="Y558" s="66"/>
      <c r="AE558" s="66"/>
      <c r="AK558" s="66"/>
    </row>
    <row r="559" spans="7:37" ht="13">
      <c r="G559" s="66"/>
      <c r="M559" s="66"/>
      <c r="S559" s="66"/>
      <c r="Y559" s="66"/>
      <c r="AE559" s="66"/>
      <c r="AK559" s="66"/>
    </row>
    <row r="560" spans="7:37" ht="13">
      <c r="G560" s="66"/>
      <c r="M560" s="66"/>
      <c r="S560" s="66"/>
      <c r="Y560" s="66"/>
      <c r="AE560" s="66"/>
      <c r="AK560" s="66"/>
    </row>
    <row r="561" spans="7:37" ht="13">
      <c r="G561" s="66"/>
      <c r="M561" s="66"/>
      <c r="S561" s="66"/>
      <c r="Y561" s="66"/>
      <c r="AE561" s="66"/>
      <c r="AK561" s="66"/>
    </row>
    <row r="562" spans="7:37" ht="13">
      <c r="G562" s="66"/>
      <c r="M562" s="66"/>
      <c r="S562" s="66"/>
      <c r="Y562" s="66"/>
      <c r="AE562" s="66"/>
      <c r="AK562" s="66"/>
    </row>
    <row r="563" spans="7:37" ht="13">
      <c r="G563" s="66"/>
      <c r="M563" s="66"/>
      <c r="S563" s="66"/>
      <c r="Y563" s="66"/>
      <c r="AE563" s="66"/>
      <c r="AK563" s="66"/>
    </row>
    <row r="564" spans="7:37" ht="13">
      <c r="G564" s="66"/>
      <c r="M564" s="66"/>
      <c r="S564" s="66"/>
      <c r="Y564" s="66"/>
      <c r="AE564" s="66"/>
      <c r="AK564" s="66"/>
    </row>
    <row r="565" spans="7:37" ht="13">
      <c r="G565" s="66"/>
      <c r="M565" s="66"/>
      <c r="S565" s="66"/>
      <c r="Y565" s="66"/>
      <c r="AE565" s="66"/>
      <c r="AK565" s="66"/>
    </row>
    <row r="566" spans="7:37" ht="13">
      <c r="G566" s="66"/>
      <c r="M566" s="66"/>
      <c r="S566" s="66"/>
      <c r="Y566" s="66"/>
      <c r="AE566" s="66"/>
      <c r="AK566" s="66"/>
    </row>
    <row r="567" spans="7:37" ht="13">
      <c r="G567" s="66"/>
      <c r="M567" s="66"/>
      <c r="S567" s="66"/>
      <c r="Y567" s="66"/>
      <c r="AE567" s="66"/>
      <c r="AK567" s="66"/>
    </row>
    <row r="568" spans="7:37" ht="13">
      <c r="G568" s="66"/>
      <c r="M568" s="66"/>
      <c r="S568" s="66"/>
      <c r="Y568" s="66"/>
      <c r="AE568" s="66"/>
      <c r="AK568" s="66"/>
    </row>
    <row r="569" spans="7:37" ht="13">
      <c r="G569" s="66"/>
      <c r="M569" s="66"/>
      <c r="S569" s="66"/>
      <c r="Y569" s="66"/>
      <c r="AE569" s="66"/>
      <c r="AK569" s="66"/>
    </row>
    <row r="570" spans="7:37" ht="13">
      <c r="G570" s="66"/>
      <c r="M570" s="66"/>
      <c r="S570" s="66"/>
      <c r="Y570" s="66"/>
      <c r="AE570" s="66"/>
      <c r="AK570" s="66"/>
    </row>
    <row r="571" spans="7:37" ht="13">
      <c r="G571" s="66"/>
      <c r="M571" s="66"/>
      <c r="S571" s="66"/>
      <c r="Y571" s="66"/>
      <c r="AE571" s="66"/>
      <c r="AK571" s="66"/>
    </row>
    <row r="572" spans="7:37" ht="13">
      <c r="G572" s="66"/>
      <c r="M572" s="66"/>
      <c r="S572" s="66"/>
      <c r="Y572" s="66"/>
      <c r="AE572" s="66"/>
      <c r="AK572" s="66"/>
    </row>
    <row r="573" spans="7:37" ht="13">
      <c r="G573" s="66"/>
      <c r="M573" s="66"/>
      <c r="S573" s="66"/>
      <c r="Y573" s="66"/>
      <c r="AE573" s="66"/>
      <c r="AK573" s="66"/>
    </row>
    <row r="574" spans="7:37" ht="13">
      <c r="G574" s="66"/>
      <c r="M574" s="66"/>
      <c r="S574" s="66"/>
      <c r="Y574" s="66"/>
      <c r="AE574" s="66"/>
      <c r="AK574" s="66"/>
    </row>
    <row r="575" spans="7:37" ht="13">
      <c r="G575" s="66"/>
      <c r="M575" s="66"/>
      <c r="S575" s="66"/>
      <c r="Y575" s="66"/>
      <c r="AE575" s="66"/>
      <c r="AK575" s="66"/>
    </row>
    <row r="576" spans="7:37" ht="13">
      <c r="G576" s="66"/>
      <c r="M576" s="66"/>
      <c r="S576" s="66"/>
      <c r="Y576" s="66"/>
      <c r="AE576" s="66"/>
      <c r="AK576" s="66"/>
    </row>
    <row r="577" spans="7:37" ht="13">
      <c r="G577" s="66"/>
      <c r="M577" s="66"/>
      <c r="S577" s="66"/>
      <c r="Y577" s="66"/>
      <c r="AE577" s="66"/>
      <c r="AK577" s="66"/>
    </row>
    <row r="578" spans="7:37" ht="13">
      <c r="G578" s="66"/>
      <c r="M578" s="66"/>
      <c r="S578" s="66"/>
      <c r="Y578" s="66"/>
      <c r="AE578" s="66"/>
      <c r="AK578" s="66"/>
    </row>
    <row r="579" spans="7:37" ht="13">
      <c r="G579" s="66"/>
      <c r="M579" s="66"/>
      <c r="S579" s="66"/>
      <c r="Y579" s="66"/>
      <c r="AE579" s="66"/>
      <c r="AK579" s="66"/>
    </row>
    <row r="580" spans="7:37" ht="13">
      <c r="G580" s="66"/>
      <c r="M580" s="66"/>
      <c r="S580" s="66"/>
      <c r="Y580" s="66"/>
      <c r="AE580" s="66"/>
      <c r="AK580" s="66"/>
    </row>
    <row r="581" spans="7:37" ht="13">
      <c r="G581" s="66"/>
      <c r="M581" s="66"/>
      <c r="S581" s="66"/>
      <c r="Y581" s="66"/>
      <c r="AE581" s="66"/>
      <c r="AK581" s="66"/>
    </row>
    <row r="582" spans="7:37" ht="13">
      <c r="G582" s="66"/>
      <c r="M582" s="66"/>
      <c r="S582" s="66"/>
      <c r="Y582" s="66"/>
      <c r="AE582" s="66"/>
      <c r="AK582" s="66"/>
    </row>
    <row r="583" spans="7:37" ht="13">
      <c r="G583" s="66"/>
      <c r="M583" s="66"/>
      <c r="S583" s="66"/>
      <c r="Y583" s="66"/>
      <c r="AE583" s="66"/>
      <c r="AK583" s="66"/>
    </row>
    <row r="584" spans="7:37" ht="13">
      <c r="G584" s="66"/>
      <c r="M584" s="66"/>
      <c r="S584" s="66"/>
      <c r="Y584" s="66"/>
      <c r="AE584" s="66"/>
      <c r="AK584" s="66"/>
    </row>
    <row r="585" spans="7:37" ht="13">
      <c r="G585" s="66"/>
      <c r="M585" s="66"/>
      <c r="S585" s="66"/>
      <c r="Y585" s="66"/>
      <c r="AE585" s="66"/>
      <c r="AK585" s="66"/>
    </row>
    <row r="586" spans="7:37" ht="13">
      <c r="G586" s="66"/>
      <c r="M586" s="66"/>
      <c r="S586" s="66"/>
      <c r="Y586" s="66"/>
      <c r="AE586" s="66"/>
      <c r="AK586" s="66"/>
    </row>
    <row r="587" spans="7:37" ht="13">
      <c r="G587" s="66"/>
      <c r="M587" s="66"/>
      <c r="S587" s="66"/>
      <c r="Y587" s="66"/>
      <c r="AE587" s="66"/>
      <c r="AK587" s="66"/>
    </row>
    <row r="588" spans="7:37" ht="13">
      <c r="G588" s="66"/>
      <c r="M588" s="66"/>
      <c r="S588" s="66"/>
      <c r="Y588" s="66"/>
      <c r="AE588" s="66"/>
      <c r="AK588" s="66"/>
    </row>
    <row r="589" spans="7:37" ht="13">
      <c r="G589" s="66"/>
      <c r="M589" s="66"/>
      <c r="S589" s="66"/>
      <c r="Y589" s="66"/>
      <c r="AE589" s="66"/>
      <c r="AK589" s="66"/>
    </row>
    <row r="590" spans="7:37" ht="13">
      <c r="G590" s="66"/>
      <c r="M590" s="66"/>
      <c r="S590" s="66"/>
      <c r="Y590" s="66"/>
      <c r="AE590" s="66"/>
      <c r="AK590" s="66"/>
    </row>
    <row r="591" spans="7:37" ht="13">
      <c r="G591" s="66"/>
      <c r="M591" s="66"/>
      <c r="S591" s="66"/>
      <c r="Y591" s="66"/>
      <c r="AE591" s="66"/>
      <c r="AK591" s="66"/>
    </row>
    <row r="592" spans="7:37" ht="13">
      <c r="G592" s="66"/>
      <c r="M592" s="66"/>
      <c r="S592" s="66"/>
      <c r="Y592" s="66"/>
      <c r="AE592" s="66"/>
      <c r="AK592" s="66"/>
    </row>
    <row r="593" spans="7:37" ht="13">
      <c r="G593" s="66"/>
      <c r="M593" s="66"/>
      <c r="S593" s="66"/>
      <c r="Y593" s="66"/>
      <c r="AE593" s="66"/>
      <c r="AK593" s="66"/>
    </row>
    <row r="594" spans="7:37" ht="13">
      <c r="G594" s="66"/>
      <c r="M594" s="66"/>
      <c r="S594" s="66"/>
      <c r="Y594" s="66"/>
      <c r="AE594" s="66"/>
      <c r="AK594" s="66"/>
    </row>
    <row r="595" spans="7:37" ht="13">
      <c r="G595" s="66"/>
      <c r="M595" s="66"/>
      <c r="S595" s="66"/>
      <c r="Y595" s="66"/>
      <c r="AE595" s="66"/>
      <c r="AK595" s="66"/>
    </row>
    <row r="596" spans="7:37" ht="13">
      <c r="G596" s="66"/>
      <c r="M596" s="66"/>
      <c r="S596" s="66"/>
      <c r="Y596" s="66"/>
      <c r="AE596" s="66"/>
      <c r="AK596" s="66"/>
    </row>
    <row r="597" spans="7:37" ht="13">
      <c r="G597" s="66"/>
      <c r="M597" s="66"/>
      <c r="S597" s="66"/>
      <c r="Y597" s="66"/>
      <c r="AE597" s="66"/>
      <c r="AK597" s="66"/>
    </row>
    <row r="598" spans="7:37" ht="13">
      <c r="G598" s="66"/>
      <c r="M598" s="66"/>
      <c r="S598" s="66"/>
      <c r="Y598" s="66"/>
      <c r="AE598" s="66"/>
      <c r="AK598" s="66"/>
    </row>
    <row r="599" spans="7:37" ht="13">
      <c r="G599" s="66"/>
      <c r="M599" s="66"/>
      <c r="S599" s="66"/>
      <c r="Y599" s="66"/>
      <c r="AE599" s="66"/>
      <c r="AK599" s="66"/>
    </row>
    <row r="600" spans="7:37" ht="13">
      <c r="G600" s="66"/>
      <c r="M600" s="66"/>
      <c r="S600" s="66"/>
      <c r="Y600" s="66"/>
      <c r="AE600" s="66"/>
      <c r="AK600" s="66"/>
    </row>
    <row r="601" spans="7:37" ht="13">
      <c r="G601" s="66"/>
      <c r="M601" s="66"/>
      <c r="S601" s="66"/>
      <c r="Y601" s="66"/>
      <c r="AE601" s="66"/>
      <c r="AK601" s="66"/>
    </row>
    <row r="602" spans="7:37" ht="13">
      <c r="G602" s="66"/>
      <c r="M602" s="66"/>
      <c r="S602" s="66"/>
      <c r="Y602" s="66"/>
      <c r="AE602" s="66"/>
      <c r="AK602" s="66"/>
    </row>
    <row r="603" spans="7:37" ht="13">
      <c r="G603" s="66"/>
      <c r="M603" s="66"/>
      <c r="S603" s="66"/>
      <c r="Y603" s="66"/>
      <c r="AE603" s="66"/>
      <c r="AK603" s="66"/>
    </row>
    <row r="604" spans="7:37" ht="13">
      <c r="G604" s="66"/>
      <c r="M604" s="66"/>
      <c r="S604" s="66"/>
      <c r="Y604" s="66"/>
      <c r="AE604" s="66"/>
      <c r="AK604" s="66"/>
    </row>
    <row r="605" spans="7:37" ht="13">
      <c r="G605" s="66"/>
      <c r="M605" s="66"/>
      <c r="S605" s="66"/>
      <c r="Y605" s="66"/>
      <c r="AE605" s="66"/>
      <c r="AK605" s="66"/>
    </row>
    <row r="606" spans="7:37" ht="13">
      <c r="G606" s="66"/>
      <c r="M606" s="66"/>
      <c r="S606" s="66"/>
      <c r="Y606" s="66"/>
      <c r="AE606" s="66"/>
      <c r="AK606" s="66"/>
    </row>
    <row r="607" spans="7:37" ht="13">
      <c r="G607" s="66"/>
      <c r="M607" s="66"/>
      <c r="S607" s="66"/>
      <c r="Y607" s="66"/>
      <c r="AE607" s="66"/>
      <c r="AK607" s="66"/>
    </row>
    <row r="608" spans="7:37" ht="13">
      <c r="G608" s="66"/>
      <c r="M608" s="66"/>
      <c r="S608" s="66"/>
      <c r="Y608" s="66"/>
      <c r="AE608" s="66"/>
      <c r="AK608" s="66"/>
    </row>
    <row r="609" spans="7:37" ht="13">
      <c r="G609" s="66"/>
      <c r="M609" s="66"/>
      <c r="S609" s="66"/>
      <c r="Y609" s="66"/>
      <c r="AE609" s="66"/>
      <c r="AK609" s="66"/>
    </row>
    <row r="610" spans="7:37" ht="13">
      <c r="G610" s="66"/>
      <c r="M610" s="66"/>
      <c r="S610" s="66"/>
      <c r="Y610" s="66"/>
      <c r="AE610" s="66"/>
      <c r="AK610" s="66"/>
    </row>
    <row r="611" spans="7:37" ht="13">
      <c r="G611" s="66"/>
      <c r="M611" s="66"/>
      <c r="S611" s="66"/>
      <c r="Y611" s="66"/>
      <c r="AE611" s="66"/>
      <c r="AK611" s="66"/>
    </row>
    <row r="612" spans="7:37" ht="13">
      <c r="G612" s="66"/>
      <c r="M612" s="66"/>
      <c r="S612" s="66"/>
      <c r="Y612" s="66"/>
      <c r="AE612" s="66"/>
      <c r="AK612" s="66"/>
    </row>
    <row r="613" spans="7:37" ht="13">
      <c r="G613" s="66"/>
      <c r="M613" s="66"/>
      <c r="S613" s="66"/>
      <c r="Y613" s="66"/>
      <c r="AE613" s="66"/>
      <c r="AK613" s="66"/>
    </row>
    <row r="614" spans="7:37" ht="13">
      <c r="G614" s="66"/>
      <c r="M614" s="66"/>
      <c r="S614" s="66"/>
      <c r="Y614" s="66"/>
      <c r="AE614" s="66"/>
      <c r="AK614" s="66"/>
    </row>
    <row r="615" spans="7:37" ht="13">
      <c r="G615" s="66"/>
      <c r="M615" s="66"/>
      <c r="S615" s="66"/>
      <c r="Y615" s="66"/>
      <c r="AE615" s="66"/>
      <c r="AK615" s="66"/>
    </row>
    <row r="616" spans="7:37" ht="13">
      <c r="G616" s="66"/>
      <c r="M616" s="66"/>
      <c r="S616" s="66"/>
      <c r="Y616" s="66"/>
      <c r="AE616" s="66"/>
      <c r="AK616" s="66"/>
    </row>
    <row r="617" spans="7:37" ht="13">
      <c r="G617" s="66"/>
      <c r="M617" s="66"/>
      <c r="S617" s="66"/>
      <c r="Y617" s="66"/>
      <c r="AE617" s="66"/>
      <c r="AK617" s="66"/>
    </row>
    <row r="618" spans="7:37" ht="13">
      <c r="G618" s="66"/>
      <c r="M618" s="66"/>
      <c r="S618" s="66"/>
      <c r="Y618" s="66"/>
      <c r="AE618" s="66"/>
      <c r="AK618" s="66"/>
    </row>
    <row r="619" spans="7:37" ht="13">
      <c r="G619" s="66"/>
      <c r="M619" s="66"/>
      <c r="S619" s="66"/>
      <c r="Y619" s="66"/>
      <c r="AE619" s="66"/>
      <c r="AK619" s="66"/>
    </row>
    <row r="620" spans="7:37" ht="13">
      <c r="G620" s="66"/>
      <c r="M620" s="66"/>
      <c r="S620" s="66"/>
      <c r="Y620" s="66"/>
      <c r="AE620" s="66"/>
      <c r="AK620" s="66"/>
    </row>
    <row r="621" spans="7:37" ht="13">
      <c r="G621" s="66"/>
      <c r="M621" s="66"/>
      <c r="S621" s="66"/>
      <c r="Y621" s="66"/>
      <c r="AE621" s="66"/>
      <c r="AK621" s="66"/>
    </row>
    <row r="622" spans="7:37" ht="13">
      <c r="G622" s="66"/>
      <c r="M622" s="66"/>
      <c r="S622" s="66"/>
      <c r="Y622" s="66"/>
      <c r="AE622" s="66"/>
      <c r="AK622" s="66"/>
    </row>
    <row r="623" spans="7:37" ht="13">
      <c r="G623" s="66"/>
      <c r="M623" s="66"/>
      <c r="S623" s="66"/>
      <c r="Y623" s="66"/>
      <c r="AE623" s="66"/>
      <c r="AK623" s="66"/>
    </row>
    <row r="624" spans="7:37" ht="13">
      <c r="G624" s="66"/>
      <c r="M624" s="66"/>
      <c r="S624" s="66"/>
      <c r="Y624" s="66"/>
      <c r="AE624" s="66"/>
      <c r="AK624" s="66"/>
    </row>
    <row r="625" spans="7:37" ht="13">
      <c r="G625" s="66"/>
      <c r="M625" s="66"/>
      <c r="S625" s="66"/>
      <c r="Y625" s="66"/>
      <c r="AE625" s="66"/>
      <c r="AK625" s="66"/>
    </row>
    <row r="626" spans="7:37" ht="13">
      <c r="G626" s="66"/>
      <c r="M626" s="66"/>
      <c r="S626" s="66"/>
      <c r="Y626" s="66"/>
      <c r="AE626" s="66"/>
      <c r="AK626" s="66"/>
    </row>
    <row r="627" spans="7:37" ht="13">
      <c r="G627" s="66"/>
      <c r="M627" s="66"/>
      <c r="S627" s="66"/>
      <c r="Y627" s="66"/>
      <c r="AE627" s="66"/>
      <c r="AK627" s="66"/>
    </row>
    <row r="628" spans="7:37" ht="13">
      <c r="G628" s="66"/>
      <c r="M628" s="66"/>
      <c r="S628" s="66"/>
      <c r="Y628" s="66"/>
      <c r="AE628" s="66"/>
      <c r="AK628" s="66"/>
    </row>
    <row r="629" spans="7:37" ht="13">
      <c r="G629" s="66"/>
      <c r="M629" s="66"/>
      <c r="S629" s="66"/>
      <c r="Y629" s="66"/>
      <c r="AE629" s="66"/>
      <c r="AK629" s="66"/>
    </row>
    <row r="630" spans="7:37" ht="13">
      <c r="G630" s="66"/>
      <c r="M630" s="66"/>
      <c r="S630" s="66"/>
      <c r="Y630" s="66"/>
      <c r="AE630" s="66"/>
      <c r="AK630" s="66"/>
    </row>
    <row r="631" spans="7:37" ht="13">
      <c r="G631" s="66"/>
      <c r="M631" s="66"/>
      <c r="S631" s="66"/>
      <c r="Y631" s="66"/>
      <c r="AE631" s="66"/>
      <c r="AK631" s="66"/>
    </row>
    <row r="632" spans="7:37" ht="13">
      <c r="G632" s="66"/>
      <c r="M632" s="66"/>
      <c r="S632" s="66"/>
      <c r="Y632" s="66"/>
      <c r="AE632" s="66"/>
      <c r="AK632" s="66"/>
    </row>
    <row r="633" spans="7:37" ht="13">
      <c r="G633" s="66"/>
      <c r="M633" s="66"/>
      <c r="S633" s="66"/>
      <c r="Y633" s="66"/>
      <c r="AE633" s="66"/>
      <c r="AK633" s="66"/>
    </row>
    <row r="634" spans="7:37" ht="13">
      <c r="G634" s="66"/>
      <c r="M634" s="66"/>
      <c r="S634" s="66"/>
      <c r="Y634" s="66"/>
      <c r="AE634" s="66"/>
      <c r="AK634" s="66"/>
    </row>
    <row r="635" spans="7:37" ht="13">
      <c r="G635" s="66"/>
      <c r="M635" s="66"/>
      <c r="S635" s="66"/>
      <c r="Y635" s="66"/>
      <c r="AE635" s="66"/>
      <c r="AK635" s="66"/>
    </row>
    <row r="636" spans="7:37" ht="13">
      <c r="G636" s="66"/>
      <c r="M636" s="66"/>
      <c r="S636" s="66"/>
      <c r="Y636" s="66"/>
      <c r="AE636" s="66"/>
      <c r="AK636" s="66"/>
    </row>
    <row r="637" spans="7:37" ht="13">
      <c r="G637" s="66"/>
      <c r="M637" s="66"/>
      <c r="S637" s="66"/>
      <c r="Y637" s="66"/>
      <c r="AE637" s="66"/>
      <c r="AK637" s="66"/>
    </row>
    <row r="638" spans="7:37" ht="13">
      <c r="G638" s="66"/>
      <c r="M638" s="66"/>
      <c r="S638" s="66"/>
      <c r="Y638" s="66"/>
      <c r="AE638" s="66"/>
      <c r="AK638" s="66"/>
    </row>
    <row r="639" spans="7:37" ht="13">
      <c r="G639" s="66"/>
      <c r="M639" s="66"/>
      <c r="S639" s="66"/>
      <c r="Y639" s="66"/>
      <c r="AE639" s="66"/>
      <c r="AK639" s="66"/>
    </row>
    <row r="640" spans="7:37" ht="13">
      <c r="G640" s="66"/>
      <c r="M640" s="66"/>
      <c r="S640" s="66"/>
      <c r="Y640" s="66"/>
      <c r="AE640" s="66"/>
      <c r="AK640" s="66"/>
    </row>
    <row r="641" spans="7:37" ht="13">
      <c r="G641" s="66"/>
      <c r="M641" s="66"/>
      <c r="S641" s="66"/>
      <c r="Y641" s="66"/>
      <c r="AE641" s="66"/>
      <c r="AK641" s="66"/>
    </row>
    <row r="642" spans="7:37" ht="13">
      <c r="G642" s="66"/>
      <c r="M642" s="66"/>
      <c r="S642" s="66"/>
      <c r="Y642" s="66"/>
      <c r="AE642" s="66"/>
      <c r="AK642" s="66"/>
    </row>
    <row r="643" spans="7:37" ht="13">
      <c r="G643" s="66"/>
      <c r="M643" s="66"/>
      <c r="S643" s="66"/>
      <c r="Y643" s="66"/>
      <c r="AE643" s="66"/>
      <c r="AK643" s="66"/>
    </row>
    <row r="644" spans="7:37" ht="13">
      <c r="G644" s="66"/>
      <c r="M644" s="66"/>
      <c r="S644" s="66"/>
      <c r="Y644" s="66"/>
      <c r="AE644" s="66"/>
      <c r="AK644" s="66"/>
    </row>
    <row r="645" spans="7:37" ht="13">
      <c r="G645" s="66"/>
      <c r="M645" s="66"/>
      <c r="S645" s="66"/>
      <c r="Y645" s="66"/>
      <c r="AE645" s="66"/>
      <c r="AK645" s="66"/>
    </row>
    <row r="646" spans="7:37" ht="13">
      <c r="G646" s="66"/>
      <c r="M646" s="66"/>
      <c r="S646" s="66"/>
      <c r="Y646" s="66"/>
      <c r="AE646" s="66"/>
      <c r="AK646" s="66"/>
    </row>
    <row r="647" spans="7:37" ht="13">
      <c r="G647" s="66"/>
      <c r="M647" s="66"/>
      <c r="S647" s="66"/>
      <c r="Y647" s="66"/>
      <c r="AE647" s="66"/>
      <c r="AK647" s="66"/>
    </row>
    <row r="648" spans="7:37" ht="13">
      <c r="G648" s="66"/>
      <c r="M648" s="66"/>
      <c r="S648" s="66"/>
      <c r="Y648" s="66"/>
      <c r="AE648" s="66"/>
      <c r="AK648" s="66"/>
    </row>
    <row r="649" spans="7:37" ht="13">
      <c r="G649" s="66"/>
      <c r="M649" s="66"/>
      <c r="S649" s="66"/>
      <c r="Y649" s="66"/>
      <c r="AE649" s="66"/>
      <c r="AK649" s="66"/>
    </row>
    <row r="650" spans="7:37" ht="13">
      <c r="G650" s="66"/>
      <c r="M650" s="66"/>
      <c r="S650" s="66"/>
      <c r="Y650" s="66"/>
      <c r="AE650" s="66"/>
      <c r="AK650" s="66"/>
    </row>
    <row r="651" spans="7:37" ht="13">
      <c r="G651" s="66"/>
      <c r="M651" s="66"/>
      <c r="S651" s="66"/>
      <c r="Y651" s="66"/>
      <c r="AE651" s="66"/>
      <c r="AK651" s="66"/>
    </row>
    <row r="652" spans="7:37" ht="13">
      <c r="G652" s="66"/>
      <c r="M652" s="66"/>
      <c r="S652" s="66"/>
      <c r="Y652" s="66"/>
      <c r="AE652" s="66"/>
      <c r="AK652" s="66"/>
    </row>
    <row r="653" spans="7:37" ht="13">
      <c r="G653" s="66"/>
      <c r="M653" s="66"/>
      <c r="S653" s="66"/>
      <c r="Y653" s="66"/>
      <c r="AE653" s="66"/>
      <c r="AK653" s="66"/>
    </row>
    <row r="654" spans="7:37" ht="13">
      <c r="G654" s="66"/>
      <c r="M654" s="66"/>
      <c r="S654" s="66"/>
      <c r="Y654" s="66"/>
      <c r="AE654" s="66"/>
      <c r="AK654" s="66"/>
    </row>
    <row r="655" spans="7:37" ht="13">
      <c r="G655" s="66"/>
      <c r="M655" s="66"/>
      <c r="S655" s="66"/>
      <c r="Y655" s="66"/>
      <c r="AE655" s="66"/>
      <c r="AK655" s="66"/>
    </row>
    <row r="656" spans="7:37" ht="13">
      <c r="G656" s="66"/>
      <c r="M656" s="66"/>
      <c r="S656" s="66"/>
      <c r="Y656" s="66"/>
      <c r="AE656" s="66"/>
      <c r="AK656" s="66"/>
    </row>
    <row r="657" spans="7:37" ht="13">
      <c r="G657" s="66"/>
      <c r="M657" s="66"/>
      <c r="S657" s="66"/>
      <c r="Y657" s="66"/>
      <c r="AE657" s="66"/>
      <c r="AK657" s="66"/>
    </row>
    <row r="658" spans="7:37" ht="13">
      <c r="G658" s="66"/>
      <c r="M658" s="66"/>
      <c r="S658" s="66"/>
      <c r="Y658" s="66"/>
      <c r="AE658" s="66"/>
      <c r="AK658" s="66"/>
    </row>
    <row r="659" spans="7:37" ht="13">
      <c r="G659" s="66"/>
      <c r="M659" s="66"/>
      <c r="S659" s="66"/>
      <c r="Y659" s="66"/>
      <c r="AE659" s="66"/>
      <c r="AK659" s="66"/>
    </row>
    <row r="660" spans="7:37" ht="13">
      <c r="G660" s="66"/>
      <c r="M660" s="66"/>
      <c r="S660" s="66"/>
      <c r="Y660" s="66"/>
      <c r="AE660" s="66"/>
      <c r="AK660" s="66"/>
    </row>
    <row r="661" spans="7:37" ht="13">
      <c r="G661" s="66"/>
      <c r="M661" s="66"/>
      <c r="S661" s="66"/>
      <c r="Y661" s="66"/>
      <c r="AE661" s="66"/>
      <c r="AK661" s="66"/>
    </row>
    <row r="662" spans="7:37" ht="13">
      <c r="G662" s="66"/>
      <c r="M662" s="66"/>
      <c r="S662" s="66"/>
      <c r="Y662" s="66"/>
      <c r="AE662" s="66"/>
      <c r="AK662" s="66"/>
    </row>
    <row r="663" spans="7:37" ht="13">
      <c r="G663" s="66"/>
      <c r="M663" s="66"/>
      <c r="S663" s="66"/>
      <c r="Y663" s="66"/>
      <c r="AE663" s="66"/>
      <c r="AK663" s="66"/>
    </row>
    <row r="664" spans="7:37" ht="13">
      <c r="G664" s="66"/>
      <c r="M664" s="66"/>
      <c r="S664" s="66"/>
      <c r="Y664" s="66"/>
      <c r="AE664" s="66"/>
      <c r="AK664" s="66"/>
    </row>
    <row r="665" spans="7:37" ht="13">
      <c r="G665" s="66"/>
      <c r="M665" s="66"/>
      <c r="S665" s="66"/>
      <c r="Y665" s="66"/>
      <c r="AE665" s="66"/>
      <c r="AK665" s="66"/>
    </row>
    <row r="666" spans="7:37" ht="13">
      <c r="G666" s="66"/>
      <c r="M666" s="66"/>
      <c r="S666" s="66"/>
      <c r="Y666" s="66"/>
      <c r="AE666" s="66"/>
      <c r="AK666" s="66"/>
    </row>
    <row r="667" spans="7:37" ht="13">
      <c r="G667" s="66"/>
      <c r="M667" s="66"/>
      <c r="S667" s="66"/>
      <c r="Y667" s="66"/>
      <c r="AE667" s="66"/>
      <c r="AK667" s="66"/>
    </row>
    <row r="668" spans="7:37" ht="13">
      <c r="G668" s="66"/>
      <c r="M668" s="66"/>
      <c r="S668" s="66"/>
      <c r="Y668" s="66"/>
      <c r="AE668" s="66"/>
      <c r="AK668" s="66"/>
    </row>
    <row r="669" spans="7:37" ht="13">
      <c r="G669" s="66"/>
      <c r="M669" s="66"/>
      <c r="S669" s="66"/>
      <c r="Y669" s="66"/>
      <c r="AE669" s="66"/>
      <c r="AK669" s="66"/>
    </row>
    <row r="670" spans="7:37" ht="13">
      <c r="G670" s="66"/>
      <c r="M670" s="66"/>
      <c r="S670" s="66"/>
      <c r="Y670" s="66"/>
      <c r="AE670" s="66"/>
      <c r="AK670" s="66"/>
    </row>
    <row r="671" spans="7:37" ht="13">
      <c r="G671" s="66"/>
      <c r="M671" s="66"/>
      <c r="S671" s="66"/>
      <c r="Y671" s="66"/>
      <c r="AE671" s="66"/>
      <c r="AK671" s="66"/>
    </row>
    <row r="672" spans="7:37" ht="13">
      <c r="G672" s="66"/>
      <c r="M672" s="66"/>
      <c r="S672" s="66"/>
      <c r="Y672" s="66"/>
      <c r="AE672" s="66"/>
      <c r="AK672" s="66"/>
    </row>
    <row r="673" spans="7:37" ht="13">
      <c r="G673" s="66"/>
      <c r="M673" s="66"/>
      <c r="S673" s="66"/>
      <c r="Y673" s="66"/>
      <c r="AE673" s="66"/>
      <c r="AK673" s="66"/>
    </row>
    <row r="674" spans="7:37" ht="13">
      <c r="G674" s="66"/>
      <c r="M674" s="66"/>
      <c r="S674" s="66"/>
      <c r="Y674" s="66"/>
      <c r="AE674" s="66"/>
      <c r="AK674" s="66"/>
    </row>
    <row r="675" spans="7:37" ht="13">
      <c r="G675" s="66"/>
      <c r="M675" s="66"/>
      <c r="S675" s="66"/>
      <c r="Y675" s="66"/>
      <c r="AE675" s="66"/>
      <c r="AK675" s="66"/>
    </row>
    <row r="676" spans="7:37" ht="13">
      <c r="G676" s="66"/>
      <c r="M676" s="66"/>
      <c r="S676" s="66"/>
      <c r="Y676" s="66"/>
      <c r="AE676" s="66"/>
      <c r="AK676" s="66"/>
    </row>
    <row r="677" spans="7:37" ht="13">
      <c r="G677" s="66"/>
      <c r="M677" s="66"/>
      <c r="S677" s="66"/>
      <c r="Y677" s="66"/>
      <c r="AE677" s="66"/>
      <c r="AK677" s="66"/>
    </row>
    <row r="678" spans="7:37" ht="13">
      <c r="G678" s="66"/>
      <c r="M678" s="66"/>
      <c r="S678" s="66"/>
      <c r="Y678" s="66"/>
      <c r="AE678" s="66"/>
      <c r="AK678" s="66"/>
    </row>
    <row r="679" spans="7:37" ht="13">
      <c r="G679" s="66"/>
      <c r="M679" s="66"/>
      <c r="S679" s="66"/>
      <c r="Y679" s="66"/>
      <c r="AE679" s="66"/>
      <c r="AK679" s="66"/>
    </row>
    <row r="680" spans="7:37" ht="13">
      <c r="G680" s="66"/>
      <c r="M680" s="66"/>
      <c r="S680" s="66"/>
      <c r="Y680" s="66"/>
      <c r="AE680" s="66"/>
      <c r="AK680" s="66"/>
    </row>
    <row r="681" spans="7:37" ht="13">
      <c r="G681" s="66"/>
      <c r="M681" s="66"/>
      <c r="S681" s="66"/>
      <c r="Y681" s="66"/>
      <c r="AE681" s="66"/>
      <c r="AK681" s="66"/>
    </row>
    <row r="682" spans="7:37" ht="13">
      <c r="G682" s="66"/>
      <c r="M682" s="66"/>
      <c r="S682" s="66"/>
      <c r="Y682" s="66"/>
      <c r="AE682" s="66"/>
      <c r="AK682" s="66"/>
    </row>
    <row r="683" spans="7:37" ht="13">
      <c r="G683" s="66"/>
      <c r="M683" s="66"/>
      <c r="S683" s="66"/>
      <c r="Y683" s="66"/>
      <c r="AE683" s="66"/>
      <c r="AK683" s="66"/>
    </row>
    <row r="684" spans="7:37" ht="13">
      <c r="G684" s="66"/>
      <c r="M684" s="66"/>
      <c r="S684" s="66"/>
      <c r="Y684" s="66"/>
      <c r="AE684" s="66"/>
      <c r="AK684" s="66"/>
    </row>
    <row r="685" spans="7:37" ht="13">
      <c r="G685" s="66"/>
      <c r="M685" s="66"/>
      <c r="S685" s="66"/>
      <c r="Y685" s="66"/>
      <c r="AE685" s="66"/>
      <c r="AK685" s="66"/>
    </row>
    <row r="686" spans="7:37" ht="13">
      <c r="G686" s="66"/>
      <c r="M686" s="66"/>
      <c r="S686" s="66"/>
      <c r="Y686" s="66"/>
      <c r="AE686" s="66"/>
      <c r="AK686" s="66"/>
    </row>
    <row r="687" spans="7:37" ht="13">
      <c r="G687" s="66"/>
      <c r="M687" s="66"/>
      <c r="S687" s="66"/>
      <c r="Y687" s="66"/>
      <c r="AE687" s="66"/>
      <c r="AK687" s="66"/>
    </row>
    <row r="688" spans="7:37" ht="13">
      <c r="G688" s="66"/>
      <c r="M688" s="66"/>
      <c r="S688" s="66"/>
      <c r="Y688" s="66"/>
      <c r="AE688" s="66"/>
      <c r="AK688" s="66"/>
    </row>
    <row r="689" spans="7:37" ht="13">
      <c r="G689" s="66"/>
      <c r="M689" s="66"/>
      <c r="S689" s="66"/>
      <c r="Y689" s="66"/>
      <c r="AE689" s="66"/>
      <c r="AK689" s="66"/>
    </row>
    <row r="690" spans="7:37" ht="13">
      <c r="G690" s="66"/>
      <c r="M690" s="66"/>
      <c r="S690" s="66"/>
      <c r="Y690" s="66"/>
      <c r="AE690" s="66"/>
      <c r="AK690" s="66"/>
    </row>
    <row r="691" spans="7:37" ht="13">
      <c r="G691" s="66"/>
      <c r="M691" s="66"/>
      <c r="S691" s="66"/>
      <c r="Y691" s="66"/>
      <c r="AE691" s="66"/>
      <c r="AK691" s="66"/>
    </row>
    <row r="692" spans="7:37" ht="13">
      <c r="G692" s="66"/>
      <c r="M692" s="66"/>
      <c r="S692" s="66"/>
      <c r="Y692" s="66"/>
      <c r="AE692" s="66"/>
      <c r="AK692" s="66"/>
    </row>
    <row r="693" spans="7:37" ht="13">
      <c r="G693" s="66"/>
      <c r="M693" s="66"/>
      <c r="S693" s="66"/>
      <c r="Y693" s="66"/>
      <c r="AE693" s="66"/>
      <c r="AK693" s="66"/>
    </row>
    <row r="694" spans="7:37" ht="13">
      <c r="G694" s="66"/>
      <c r="M694" s="66"/>
      <c r="S694" s="66"/>
      <c r="Y694" s="66"/>
      <c r="AE694" s="66"/>
      <c r="AK694" s="66"/>
    </row>
    <row r="695" spans="7:37" ht="13">
      <c r="G695" s="66"/>
      <c r="M695" s="66"/>
      <c r="S695" s="66"/>
      <c r="Y695" s="66"/>
      <c r="AE695" s="66"/>
      <c r="AK695" s="66"/>
    </row>
    <row r="696" spans="7:37" ht="13">
      <c r="G696" s="66"/>
      <c r="M696" s="66"/>
      <c r="S696" s="66"/>
      <c r="Y696" s="66"/>
      <c r="AE696" s="66"/>
      <c r="AK696" s="66"/>
    </row>
    <row r="697" spans="7:37" ht="13">
      <c r="G697" s="66"/>
      <c r="M697" s="66"/>
      <c r="S697" s="66"/>
      <c r="Y697" s="66"/>
      <c r="AE697" s="66"/>
      <c r="AK697" s="66"/>
    </row>
    <row r="698" spans="7:37" ht="13">
      <c r="G698" s="66"/>
      <c r="M698" s="66"/>
      <c r="S698" s="66"/>
      <c r="Y698" s="66"/>
      <c r="AE698" s="66"/>
      <c r="AK698" s="66"/>
    </row>
    <row r="699" spans="7:37" ht="13">
      <c r="G699" s="66"/>
      <c r="M699" s="66"/>
      <c r="S699" s="66"/>
      <c r="Y699" s="66"/>
      <c r="AE699" s="66"/>
      <c r="AK699" s="66"/>
    </row>
    <row r="700" spans="7:37" ht="13">
      <c r="G700" s="66"/>
      <c r="M700" s="66"/>
      <c r="S700" s="66"/>
      <c r="Y700" s="66"/>
      <c r="AE700" s="66"/>
      <c r="AK700" s="66"/>
    </row>
    <row r="701" spans="7:37" ht="13">
      <c r="G701" s="66"/>
      <c r="M701" s="66"/>
      <c r="S701" s="66"/>
      <c r="Y701" s="66"/>
      <c r="AE701" s="66"/>
      <c r="AK701" s="66"/>
    </row>
    <row r="702" spans="7:37" ht="13">
      <c r="G702" s="66"/>
      <c r="M702" s="66"/>
      <c r="S702" s="66"/>
      <c r="Y702" s="66"/>
      <c r="AE702" s="66"/>
      <c r="AK702" s="66"/>
    </row>
    <row r="703" spans="7:37" ht="13">
      <c r="G703" s="66"/>
      <c r="M703" s="66"/>
      <c r="S703" s="66"/>
      <c r="Y703" s="66"/>
      <c r="AE703" s="66"/>
      <c r="AK703" s="66"/>
    </row>
    <row r="704" spans="7:37" ht="13">
      <c r="G704" s="66"/>
      <c r="M704" s="66"/>
      <c r="S704" s="66"/>
      <c r="Y704" s="66"/>
      <c r="AE704" s="66"/>
      <c r="AK704" s="66"/>
    </row>
    <row r="705" spans="7:37" ht="13">
      <c r="G705" s="66"/>
      <c r="M705" s="66"/>
      <c r="S705" s="66"/>
      <c r="Y705" s="66"/>
      <c r="AE705" s="66"/>
      <c r="AK705" s="66"/>
    </row>
    <row r="706" spans="7:37" ht="13">
      <c r="G706" s="66"/>
      <c r="M706" s="66"/>
      <c r="S706" s="66"/>
      <c r="Y706" s="66"/>
      <c r="AE706" s="66"/>
      <c r="AK706" s="66"/>
    </row>
    <row r="707" spans="7:37" ht="13">
      <c r="G707" s="66"/>
      <c r="M707" s="66"/>
      <c r="S707" s="66"/>
      <c r="Y707" s="66"/>
      <c r="AE707" s="66"/>
      <c r="AK707" s="66"/>
    </row>
    <row r="708" spans="7:37" ht="13">
      <c r="G708" s="66"/>
      <c r="M708" s="66"/>
      <c r="S708" s="66"/>
      <c r="Y708" s="66"/>
      <c r="AE708" s="66"/>
      <c r="AK708" s="66"/>
    </row>
    <row r="709" spans="7:37" ht="13">
      <c r="G709" s="66"/>
      <c r="M709" s="66"/>
      <c r="S709" s="66"/>
      <c r="Y709" s="66"/>
      <c r="AE709" s="66"/>
      <c r="AK709" s="66"/>
    </row>
    <row r="710" spans="7:37" ht="13">
      <c r="G710" s="66"/>
      <c r="M710" s="66"/>
      <c r="S710" s="66"/>
      <c r="Y710" s="66"/>
      <c r="AE710" s="66"/>
      <c r="AK710" s="66"/>
    </row>
    <row r="711" spans="7:37" ht="13">
      <c r="G711" s="66"/>
      <c r="M711" s="66"/>
      <c r="S711" s="66"/>
      <c r="Y711" s="66"/>
      <c r="AE711" s="66"/>
      <c r="AK711" s="66"/>
    </row>
    <row r="712" spans="7:37" ht="13">
      <c r="G712" s="66"/>
      <c r="M712" s="66"/>
      <c r="S712" s="66"/>
      <c r="Y712" s="66"/>
      <c r="AE712" s="66"/>
      <c r="AK712" s="66"/>
    </row>
    <row r="713" spans="7:37" ht="13">
      <c r="G713" s="66"/>
      <c r="M713" s="66"/>
      <c r="S713" s="66"/>
      <c r="Y713" s="66"/>
      <c r="AE713" s="66"/>
      <c r="AK713" s="66"/>
    </row>
    <row r="714" spans="7:37" ht="13">
      <c r="G714" s="66"/>
      <c r="M714" s="66"/>
      <c r="S714" s="66"/>
      <c r="Y714" s="66"/>
      <c r="AE714" s="66"/>
      <c r="AK714" s="66"/>
    </row>
    <row r="715" spans="7:37" ht="13">
      <c r="G715" s="66"/>
      <c r="M715" s="66"/>
      <c r="S715" s="66"/>
      <c r="Y715" s="66"/>
      <c r="AE715" s="66"/>
      <c r="AK715" s="66"/>
    </row>
    <row r="716" spans="7:37" ht="13">
      <c r="G716" s="66"/>
      <c r="M716" s="66"/>
      <c r="S716" s="66"/>
      <c r="Y716" s="66"/>
      <c r="AE716" s="66"/>
      <c r="AK716" s="66"/>
    </row>
    <row r="717" spans="7:37" ht="13">
      <c r="G717" s="66"/>
      <c r="M717" s="66"/>
      <c r="S717" s="66"/>
      <c r="Y717" s="66"/>
      <c r="AE717" s="66"/>
      <c r="AK717" s="66"/>
    </row>
    <row r="718" spans="7:37" ht="13">
      <c r="G718" s="66"/>
      <c r="M718" s="66"/>
      <c r="S718" s="66"/>
      <c r="Y718" s="66"/>
      <c r="AE718" s="66"/>
      <c r="AK718" s="66"/>
    </row>
    <row r="719" spans="7:37" ht="13">
      <c r="G719" s="66"/>
      <c r="M719" s="66"/>
      <c r="S719" s="66"/>
      <c r="Y719" s="66"/>
      <c r="AE719" s="66"/>
      <c r="AK719" s="66"/>
    </row>
    <row r="720" spans="7:37" ht="13">
      <c r="G720" s="66"/>
      <c r="M720" s="66"/>
      <c r="S720" s="66"/>
      <c r="Y720" s="66"/>
      <c r="AE720" s="66"/>
      <c r="AK720" s="66"/>
    </row>
    <row r="721" spans="7:37" ht="13">
      <c r="G721" s="66"/>
      <c r="M721" s="66"/>
      <c r="S721" s="66"/>
      <c r="Y721" s="66"/>
      <c r="AE721" s="66"/>
      <c r="AK721" s="66"/>
    </row>
    <row r="722" spans="7:37" ht="13">
      <c r="G722" s="66"/>
      <c r="M722" s="66"/>
      <c r="S722" s="66"/>
      <c r="Y722" s="66"/>
      <c r="AE722" s="66"/>
      <c r="AK722" s="66"/>
    </row>
    <row r="723" spans="7:37" ht="13">
      <c r="G723" s="66"/>
      <c r="M723" s="66"/>
      <c r="S723" s="66"/>
      <c r="Y723" s="66"/>
      <c r="AE723" s="66"/>
      <c r="AK723" s="66"/>
    </row>
    <row r="724" spans="7:37" ht="13">
      <c r="G724" s="66"/>
      <c r="M724" s="66"/>
      <c r="S724" s="66"/>
      <c r="Y724" s="66"/>
      <c r="AE724" s="66"/>
      <c r="AK724" s="66"/>
    </row>
    <row r="725" spans="7:37" ht="13">
      <c r="G725" s="66"/>
      <c r="M725" s="66"/>
      <c r="S725" s="66"/>
      <c r="Y725" s="66"/>
      <c r="AE725" s="66"/>
      <c r="AK725" s="66"/>
    </row>
    <row r="726" spans="7:37" ht="13">
      <c r="G726" s="66"/>
      <c r="M726" s="66"/>
      <c r="S726" s="66"/>
      <c r="Y726" s="66"/>
      <c r="AE726" s="66"/>
      <c r="AK726" s="66"/>
    </row>
    <row r="727" spans="7:37" ht="13">
      <c r="G727" s="66"/>
      <c r="M727" s="66"/>
      <c r="S727" s="66"/>
      <c r="Y727" s="66"/>
      <c r="AE727" s="66"/>
      <c r="AK727" s="66"/>
    </row>
    <row r="728" spans="7:37" ht="13">
      <c r="G728" s="66"/>
      <c r="M728" s="66"/>
      <c r="S728" s="66"/>
      <c r="Y728" s="66"/>
      <c r="AE728" s="66"/>
      <c r="AK728" s="66"/>
    </row>
    <row r="729" spans="7:37" ht="13">
      <c r="G729" s="66"/>
      <c r="M729" s="66"/>
      <c r="S729" s="66"/>
      <c r="Y729" s="66"/>
      <c r="AE729" s="66"/>
      <c r="AK729" s="66"/>
    </row>
    <row r="730" spans="7:37" ht="13">
      <c r="G730" s="66"/>
      <c r="M730" s="66"/>
      <c r="S730" s="66"/>
      <c r="Y730" s="66"/>
      <c r="AE730" s="66"/>
      <c r="AK730" s="66"/>
    </row>
    <row r="731" spans="7:37" ht="13">
      <c r="G731" s="66"/>
      <c r="M731" s="66"/>
      <c r="S731" s="66"/>
      <c r="Y731" s="66"/>
      <c r="AE731" s="66"/>
      <c r="AK731" s="66"/>
    </row>
    <row r="732" spans="7:37" ht="13">
      <c r="G732" s="66"/>
      <c r="M732" s="66"/>
      <c r="S732" s="66"/>
      <c r="Y732" s="66"/>
      <c r="AE732" s="66"/>
      <c r="AK732" s="66"/>
    </row>
    <row r="733" spans="7:37" ht="13">
      <c r="G733" s="66"/>
      <c r="M733" s="66"/>
      <c r="S733" s="66"/>
      <c r="Y733" s="66"/>
      <c r="AE733" s="66"/>
      <c r="AK733" s="66"/>
    </row>
    <row r="734" spans="7:37" ht="13">
      <c r="G734" s="66"/>
      <c r="M734" s="66"/>
      <c r="S734" s="66"/>
      <c r="Y734" s="66"/>
      <c r="AE734" s="66"/>
      <c r="AK734" s="66"/>
    </row>
    <row r="735" spans="7:37" ht="13">
      <c r="G735" s="66"/>
      <c r="M735" s="66"/>
      <c r="S735" s="66"/>
      <c r="Y735" s="66"/>
      <c r="AE735" s="66"/>
      <c r="AK735" s="66"/>
    </row>
    <row r="736" spans="7:37" ht="13">
      <c r="G736" s="66"/>
      <c r="M736" s="66"/>
      <c r="S736" s="66"/>
      <c r="Y736" s="66"/>
      <c r="AE736" s="66"/>
      <c r="AK736" s="66"/>
    </row>
    <row r="737" spans="7:37" ht="13">
      <c r="G737" s="66"/>
      <c r="M737" s="66"/>
      <c r="S737" s="66"/>
      <c r="Y737" s="66"/>
      <c r="AE737" s="66"/>
      <c r="AK737" s="66"/>
    </row>
    <row r="738" spans="7:37" ht="13">
      <c r="G738" s="66"/>
      <c r="M738" s="66"/>
      <c r="S738" s="66"/>
      <c r="Y738" s="66"/>
      <c r="AE738" s="66"/>
      <c r="AK738" s="66"/>
    </row>
    <row r="739" spans="7:37" ht="13">
      <c r="G739" s="66"/>
      <c r="M739" s="66"/>
      <c r="S739" s="66"/>
      <c r="Y739" s="66"/>
      <c r="AE739" s="66"/>
      <c r="AK739" s="66"/>
    </row>
    <row r="740" spans="7:37" ht="13">
      <c r="G740" s="66"/>
      <c r="M740" s="66"/>
      <c r="S740" s="66"/>
      <c r="Y740" s="66"/>
      <c r="AE740" s="66"/>
      <c r="AK740" s="66"/>
    </row>
    <row r="741" spans="7:37" ht="13">
      <c r="G741" s="66"/>
      <c r="M741" s="66"/>
      <c r="S741" s="66"/>
      <c r="Y741" s="66"/>
      <c r="AE741" s="66"/>
      <c r="AK741" s="66"/>
    </row>
    <row r="742" spans="7:37" ht="13">
      <c r="G742" s="66"/>
      <c r="M742" s="66"/>
      <c r="S742" s="66"/>
      <c r="Y742" s="66"/>
      <c r="AE742" s="66"/>
      <c r="AK742" s="66"/>
    </row>
    <row r="743" spans="7:37" ht="13">
      <c r="G743" s="66"/>
      <c r="M743" s="66"/>
      <c r="S743" s="66"/>
      <c r="Y743" s="66"/>
      <c r="AE743" s="66"/>
      <c r="AK743" s="66"/>
    </row>
    <row r="744" spans="7:37" ht="13">
      <c r="G744" s="66"/>
      <c r="M744" s="66"/>
      <c r="S744" s="66"/>
      <c r="Y744" s="66"/>
      <c r="AE744" s="66"/>
      <c r="AK744" s="66"/>
    </row>
    <row r="745" spans="7:37" ht="13">
      <c r="G745" s="66"/>
      <c r="M745" s="66"/>
      <c r="S745" s="66"/>
      <c r="Y745" s="66"/>
      <c r="AE745" s="66"/>
      <c r="AK745" s="66"/>
    </row>
    <row r="746" spans="7:37" ht="13">
      <c r="G746" s="66"/>
      <c r="M746" s="66"/>
      <c r="S746" s="66"/>
      <c r="Y746" s="66"/>
      <c r="AE746" s="66"/>
      <c r="AK746" s="66"/>
    </row>
    <row r="747" spans="7:37" ht="13">
      <c r="G747" s="66"/>
      <c r="M747" s="66"/>
      <c r="S747" s="66"/>
      <c r="Y747" s="66"/>
      <c r="AE747" s="66"/>
      <c r="AK747" s="66"/>
    </row>
    <row r="748" spans="7:37" ht="13">
      <c r="G748" s="66"/>
      <c r="M748" s="66"/>
      <c r="S748" s="66"/>
      <c r="Y748" s="66"/>
      <c r="AE748" s="66"/>
      <c r="AK748" s="66"/>
    </row>
    <row r="749" spans="7:37" ht="13">
      <c r="G749" s="66"/>
      <c r="M749" s="66"/>
      <c r="S749" s="66"/>
      <c r="Y749" s="66"/>
      <c r="AE749" s="66"/>
      <c r="AK749" s="66"/>
    </row>
    <row r="750" spans="7:37" ht="13">
      <c r="G750" s="66"/>
      <c r="M750" s="66"/>
      <c r="S750" s="66"/>
      <c r="Y750" s="66"/>
      <c r="AE750" s="66"/>
      <c r="AK750" s="66"/>
    </row>
    <row r="751" spans="7:37" ht="13">
      <c r="G751" s="66"/>
      <c r="M751" s="66"/>
      <c r="S751" s="66"/>
      <c r="Y751" s="66"/>
      <c r="AE751" s="66"/>
      <c r="AK751" s="66"/>
    </row>
    <row r="752" spans="7:37" ht="13">
      <c r="G752" s="66"/>
      <c r="M752" s="66"/>
      <c r="S752" s="66"/>
      <c r="Y752" s="66"/>
      <c r="AE752" s="66"/>
      <c r="AK752" s="66"/>
    </row>
    <row r="753" spans="7:37" ht="13">
      <c r="G753" s="66"/>
      <c r="M753" s="66"/>
      <c r="S753" s="66"/>
      <c r="Y753" s="66"/>
      <c r="AE753" s="66"/>
      <c r="AK753" s="66"/>
    </row>
    <row r="754" spans="7:37" ht="13">
      <c r="G754" s="66"/>
      <c r="M754" s="66"/>
      <c r="S754" s="66"/>
      <c r="Y754" s="66"/>
      <c r="AE754" s="66"/>
      <c r="AK754" s="66"/>
    </row>
    <row r="755" spans="7:37" ht="13">
      <c r="G755" s="66"/>
      <c r="M755" s="66"/>
      <c r="S755" s="66"/>
      <c r="Y755" s="66"/>
      <c r="AE755" s="66"/>
      <c r="AK755" s="66"/>
    </row>
    <row r="756" spans="7:37" ht="13">
      <c r="G756" s="66"/>
      <c r="M756" s="66"/>
      <c r="S756" s="66"/>
      <c r="Y756" s="66"/>
      <c r="AE756" s="66"/>
      <c r="AK756" s="66"/>
    </row>
    <row r="757" spans="7:37" ht="13">
      <c r="G757" s="66"/>
      <c r="M757" s="66"/>
      <c r="S757" s="66"/>
      <c r="Y757" s="66"/>
      <c r="AE757" s="66"/>
      <c r="AK757" s="66"/>
    </row>
    <row r="758" spans="7:37" ht="13">
      <c r="G758" s="66"/>
      <c r="M758" s="66"/>
      <c r="S758" s="66"/>
      <c r="Y758" s="66"/>
      <c r="AE758" s="66"/>
      <c r="AK758" s="66"/>
    </row>
    <row r="759" spans="7:37" ht="13">
      <c r="G759" s="66"/>
      <c r="M759" s="66"/>
      <c r="S759" s="66"/>
      <c r="Y759" s="66"/>
      <c r="AE759" s="66"/>
      <c r="AK759" s="66"/>
    </row>
    <row r="760" spans="7:37" ht="13">
      <c r="G760" s="66"/>
      <c r="M760" s="66"/>
      <c r="S760" s="66"/>
      <c r="Y760" s="66"/>
      <c r="AE760" s="66"/>
      <c r="AK760" s="66"/>
    </row>
    <row r="761" spans="7:37" ht="13">
      <c r="G761" s="66"/>
      <c r="M761" s="66"/>
      <c r="S761" s="66"/>
      <c r="Y761" s="66"/>
      <c r="AE761" s="66"/>
      <c r="AK761" s="66"/>
    </row>
    <row r="762" spans="7:37" ht="13">
      <c r="G762" s="66"/>
      <c r="M762" s="66"/>
      <c r="S762" s="66"/>
      <c r="Y762" s="66"/>
      <c r="AE762" s="66"/>
      <c r="AK762" s="66"/>
    </row>
    <row r="763" spans="7:37" ht="13">
      <c r="G763" s="66"/>
      <c r="M763" s="66"/>
      <c r="S763" s="66"/>
      <c r="Y763" s="66"/>
      <c r="AE763" s="66"/>
      <c r="AK763" s="66"/>
    </row>
    <row r="764" spans="7:37" ht="13">
      <c r="G764" s="66"/>
      <c r="M764" s="66"/>
      <c r="S764" s="66"/>
      <c r="Y764" s="66"/>
      <c r="AE764" s="66"/>
      <c r="AK764" s="66"/>
    </row>
    <row r="765" spans="7:37" ht="13">
      <c r="G765" s="66"/>
      <c r="M765" s="66"/>
      <c r="S765" s="66"/>
      <c r="Y765" s="66"/>
      <c r="AE765" s="66"/>
      <c r="AK765" s="66"/>
    </row>
    <row r="766" spans="7:37" ht="13">
      <c r="G766" s="66"/>
      <c r="M766" s="66"/>
      <c r="S766" s="66"/>
      <c r="Y766" s="66"/>
      <c r="AE766" s="66"/>
      <c r="AK766" s="66"/>
    </row>
    <row r="767" spans="7:37" ht="13">
      <c r="G767" s="66"/>
      <c r="M767" s="66"/>
      <c r="S767" s="66"/>
      <c r="Y767" s="66"/>
      <c r="AE767" s="66"/>
      <c r="AK767" s="66"/>
    </row>
    <row r="768" spans="7:37" ht="13">
      <c r="G768" s="66"/>
      <c r="M768" s="66"/>
      <c r="S768" s="66"/>
      <c r="Y768" s="66"/>
      <c r="AE768" s="66"/>
      <c r="AK768" s="66"/>
    </row>
    <row r="769" spans="7:37" ht="13">
      <c r="G769" s="66"/>
      <c r="M769" s="66"/>
      <c r="S769" s="66"/>
      <c r="Y769" s="66"/>
      <c r="AE769" s="66"/>
      <c r="AK769" s="66"/>
    </row>
    <row r="770" spans="7:37" ht="13">
      <c r="G770" s="66"/>
      <c r="M770" s="66"/>
      <c r="S770" s="66"/>
      <c r="Y770" s="66"/>
      <c r="AE770" s="66"/>
      <c r="AK770" s="66"/>
    </row>
    <row r="771" spans="7:37" ht="13">
      <c r="G771" s="66"/>
      <c r="M771" s="66"/>
      <c r="S771" s="66"/>
      <c r="Y771" s="66"/>
      <c r="AE771" s="66"/>
      <c r="AK771" s="66"/>
    </row>
    <row r="772" spans="7:37" ht="13">
      <c r="G772" s="66"/>
      <c r="M772" s="66"/>
      <c r="S772" s="66"/>
      <c r="Y772" s="66"/>
      <c r="AE772" s="66"/>
      <c r="AK772" s="66"/>
    </row>
    <row r="773" spans="7:37" ht="13">
      <c r="G773" s="66"/>
      <c r="M773" s="66"/>
      <c r="S773" s="66"/>
      <c r="Y773" s="66"/>
      <c r="AE773" s="66"/>
      <c r="AK773" s="66"/>
    </row>
    <row r="774" spans="7:37" ht="13">
      <c r="G774" s="66"/>
      <c r="M774" s="66"/>
      <c r="S774" s="66"/>
      <c r="Y774" s="66"/>
      <c r="AE774" s="66"/>
      <c r="AK774" s="66"/>
    </row>
    <row r="775" spans="7:37" ht="13">
      <c r="G775" s="66"/>
      <c r="M775" s="66"/>
      <c r="S775" s="66"/>
      <c r="Y775" s="66"/>
      <c r="AE775" s="66"/>
      <c r="AK775" s="66"/>
    </row>
    <row r="776" spans="7:37" ht="13">
      <c r="G776" s="66"/>
      <c r="M776" s="66"/>
      <c r="S776" s="66"/>
      <c r="Y776" s="66"/>
      <c r="AE776" s="66"/>
      <c r="AK776" s="66"/>
    </row>
    <row r="777" spans="7:37" ht="13">
      <c r="G777" s="66"/>
      <c r="M777" s="66"/>
      <c r="S777" s="66"/>
      <c r="Y777" s="66"/>
      <c r="AE777" s="66"/>
      <c r="AK777" s="66"/>
    </row>
    <row r="778" spans="7:37" ht="13">
      <c r="G778" s="66"/>
      <c r="M778" s="66"/>
      <c r="S778" s="66"/>
      <c r="Y778" s="66"/>
      <c r="AE778" s="66"/>
      <c r="AK778" s="66"/>
    </row>
    <row r="779" spans="7:37" ht="13">
      <c r="G779" s="66"/>
      <c r="M779" s="66"/>
      <c r="S779" s="66"/>
      <c r="Y779" s="66"/>
      <c r="AE779" s="66"/>
      <c r="AK779" s="66"/>
    </row>
    <row r="780" spans="7:37" ht="13">
      <c r="G780" s="66"/>
      <c r="M780" s="66"/>
      <c r="S780" s="66"/>
      <c r="Y780" s="66"/>
      <c r="AE780" s="66"/>
      <c r="AK780" s="66"/>
    </row>
    <row r="781" spans="7:37" ht="13">
      <c r="G781" s="66"/>
      <c r="M781" s="66"/>
      <c r="S781" s="66"/>
      <c r="Y781" s="66"/>
      <c r="AE781" s="66"/>
      <c r="AK781" s="66"/>
    </row>
    <row r="782" spans="7:37" ht="13">
      <c r="G782" s="66"/>
      <c r="M782" s="66"/>
      <c r="S782" s="66"/>
      <c r="Y782" s="66"/>
      <c r="AE782" s="66"/>
      <c r="AK782" s="66"/>
    </row>
    <row r="783" spans="7:37" ht="13">
      <c r="G783" s="66"/>
      <c r="M783" s="66"/>
      <c r="S783" s="66"/>
      <c r="Y783" s="66"/>
      <c r="AE783" s="66"/>
      <c r="AK783" s="66"/>
    </row>
    <row r="784" spans="7:37" ht="13">
      <c r="G784" s="66"/>
      <c r="M784" s="66"/>
      <c r="S784" s="66"/>
      <c r="Y784" s="66"/>
      <c r="AE784" s="66"/>
      <c r="AK784" s="66"/>
    </row>
    <row r="785" spans="7:37" ht="13">
      <c r="G785" s="66"/>
      <c r="M785" s="66"/>
      <c r="S785" s="66"/>
      <c r="Y785" s="66"/>
      <c r="AE785" s="66"/>
      <c r="AK785" s="66"/>
    </row>
    <row r="786" spans="7:37" ht="13">
      <c r="G786" s="66"/>
      <c r="M786" s="66"/>
      <c r="S786" s="66"/>
      <c r="Y786" s="66"/>
      <c r="AE786" s="66"/>
      <c r="AK786" s="66"/>
    </row>
    <row r="787" spans="7:37" ht="13">
      <c r="G787" s="66"/>
      <c r="M787" s="66"/>
      <c r="S787" s="66"/>
      <c r="Y787" s="66"/>
      <c r="AE787" s="66"/>
      <c r="AK787" s="66"/>
    </row>
    <row r="788" spans="7:37" ht="13">
      <c r="G788" s="66"/>
      <c r="M788" s="66"/>
      <c r="S788" s="66"/>
      <c r="Y788" s="66"/>
      <c r="AE788" s="66"/>
      <c r="AK788" s="66"/>
    </row>
    <row r="789" spans="7:37" ht="13">
      <c r="G789" s="66"/>
      <c r="M789" s="66"/>
      <c r="S789" s="66"/>
      <c r="Y789" s="66"/>
      <c r="AE789" s="66"/>
      <c r="AK789" s="66"/>
    </row>
    <row r="790" spans="7:37" ht="13">
      <c r="G790" s="66"/>
      <c r="M790" s="66"/>
      <c r="S790" s="66"/>
      <c r="Y790" s="66"/>
      <c r="AE790" s="66"/>
      <c r="AK790" s="66"/>
    </row>
    <row r="791" spans="7:37" ht="13">
      <c r="G791" s="66"/>
      <c r="M791" s="66"/>
      <c r="S791" s="66"/>
      <c r="Y791" s="66"/>
      <c r="AE791" s="66"/>
      <c r="AK791" s="66"/>
    </row>
    <row r="792" spans="7:37" ht="13">
      <c r="G792" s="66"/>
      <c r="M792" s="66"/>
      <c r="S792" s="66"/>
      <c r="Y792" s="66"/>
      <c r="AE792" s="66"/>
      <c r="AK792" s="66"/>
    </row>
    <row r="793" spans="7:37" ht="13">
      <c r="G793" s="66"/>
      <c r="M793" s="66"/>
      <c r="S793" s="66"/>
      <c r="Y793" s="66"/>
      <c r="AE793" s="66"/>
      <c r="AK793" s="66"/>
    </row>
    <row r="794" spans="7:37" ht="13">
      <c r="G794" s="66"/>
      <c r="M794" s="66"/>
      <c r="S794" s="66"/>
      <c r="Y794" s="66"/>
      <c r="AE794" s="66"/>
      <c r="AK794" s="66"/>
    </row>
    <row r="795" spans="7:37" ht="13">
      <c r="G795" s="66"/>
      <c r="M795" s="66"/>
      <c r="S795" s="66"/>
      <c r="Y795" s="66"/>
      <c r="AE795" s="66"/>
      <c r="AK795" s="66"/>
    </row>
    <row r="796" spans="7:37" ht="13">
      <c r="G796" s="66"/>
      <c r="M796" s="66"/>
      <c r="S796" s="66"/>
      <c r="Y796" s="66"/>
      <c r="AE796" s="66"/>
      <c r="AK796" s="66"/>
    </row>
    <row r="797" spans="7:37" ht="13">
      <c r="G797" s="66"/>
      <c r="M797" s="66"/>
      <c r="S797" s="66"/>
      <c r="Y797" s="66"/>
      <c r="AE797" s="66"/>
      <c r="AK797" s="66"/>
    </row>
    <row r="798" spans="7:37" ht="13">
      <c r="G798" s="66"/>
      <c r="M798" s="66"/>
      <c r="S798" s="66"/>
      <c r="Y798" s="66"/>
      <c r="AE798" s="66"/>
      <c r="AK798" s="66"/>
    </row>
    <row r="799" spans="7:37" ht="13">
      <c r="G799" s="66"/>
      <c r="M799" s="66"/>
      <c r="S799" s="66"/>
      <c r="Y799" s="66"/>
      <c r="AE799" s="66"/>
      <c r="AK799" s="66"/>
    </row>
    <row r="800" spans="7:37" ht="13">
      <c r="G800" s="66"/>
      <c r="M800" s="66"/>
      <c r="S800" s="66"/>
      <c r="Y800" s="66"/>
      <c r="AE800" s="66"/>
      <c r="AK800" s="66"/>
    </row>
    <row r="801" spans="7:37" ht="13">
      <c r="G801" s="66"/>
      <c r="M801" s="66"/>
      <c r="S801" s="66"/>
      <c r="Y801" s="66"/>
      <c r="AE801" s="66"/>
      <c r="AK801" s="66"/>
    </row>
    <row r="802" spans="7:37" ht="13">
      <c r="G802" s="66"/>
      <c r="M802" s="66"/>
      <c r="S802" s="66"/>
      <c r="Y802" s="66"/>
      <c r="AE802" s="66"/>
      <c r="AK802" s="66"/>
    </row>
    <row r="803" spans="7:37" ht="13">
      <c r="G803" s="66"/>
      <c r="M803" s="66"/>
      <c r="S803" s="66"/>
      <c r="Y803" s="66"/>
      <c r="AE803" s="66"/>
      <c r="AK803" s="66"/>
    </row>
    <row r="804" spans="7:37" ht="13">
      <c r="G804" s="66"/>
      <c r="M804" s="66"/>
      <c r="S804" s="66"/>
      <c r="Y804" s="66"/>
      <c r="AE804" s="66"/>
      <c r="AK804" s="66"/>
    </row>
    <row r="805" spans="7:37" ht="13">
      <c r="G805" s="66"/>
      <c r="M805" s="66"/>
      <c r="S805" s="66"/>
      <c r="Y805" s="66"/>
      <c r="AE805" s="66"/>
      <c r="AK805" s="66"/>
    </row>
    <row r="806" spans="7:37" ht="13">
      <c r="G806" s="66"/>
      <c r="M806" s="66"/>
      <c r="S806" s="66"/>
      <c r="Y806" s="66"/>
      <c r="AE806" s="66"/>
      <c r="AK806" s="66"/>
    </row>
    <row r="807" spans="7:37" ht="13">
      <c r="G807" s="66"/>
      <c r="M807" s="66"/>
      <c r="S807" s="66"/>
      <c r="Y807" s="66"/>
      <c r="AE807" s="66"/>
      <c r="AK807" s="66"/>
    </row>
    <row r="808" spans="7:37" ht="13">
      <c r="G808" s="66"/>
      <c r="M808" s="66"/>
      <c r="S808" s="66"/>
      <c r="Y808" s="66"/>
      <c r="AE808" s="66"/>
      <c r="AK808" s="66"/>
    </row>
    <row r="809" spans="7:37" ht="13">
      <c r="G809" s="66"/>
      <c r="M809" s="66"/>
      <c r="S809" s="66"/>
      <c r="Y809" s="66"/>
      <c r="AE809" s="66"/>
      <c r="AK809" s="66"/>
    </row>
    <row r="810" spans="7:37" ht="13">
      <c r="G810" s="66"/>
      <c r="M810" s="66"/>
      <c r="S810" s="66"/>
      <c r="Y810" s="66"/>
      <c r="AE810" s="66"/>
      <c r="AK810" s="66"/>
    </row>
    <row r="811" spans="7:37" ht="13">
      <c r="G811" s="66"/>
      <c r="M811" s="66"/>
      <c r="S811" s="66"/>
      <c r="Y811" s="66"/>
      <c r="AE811" s="66"/>
      <c r="AK811" s="66"/>
    </row>
    <row r="812" spans="7:37" ht="13">
      <c r="G812" s="66"/>
      <c r="M812" s="66"/>
      <c r="S812" s="66"/>
      <c r="Y812" s="66"/>
      <c r="AE812" s="66"/>
      <c r="AK812" s="66"/>
    </row>
    <row r="813" spans="7:37" ht="13">
      <c r="G813" s="66"/>
      <c r="M813" s="66"/>
      <c r="S813" s="66"/>
      <c r="Y813" s="66"/>
      <c r="AE813" s="66"/>
      <c r="AK813" s="66"/>
    </row>
    <row r="814" spans="7:37" ht="13">
      <c r="G814" s="66"/>
      <c r="M814" s="66"/>
      <c r="S814" s="66"/>
      <c r="Y814" s="66"/>
      <c r="AE814" s="66"/>
      <c r="AK814" s="66"/>
    </row>
    <row r="815" spans="7:37" ht="13">
      <c r="G815" s="66"/>
      <c r="M815" s="66"/>
      <c r="S815" s="66"/>
      <c r="Y815" s="66"/>
      <c r="AE815" s="66"/>
      <c r="AK815" s="66"/>
    </row>
    <row r="816" spans="7:37" ht="13">
      <c r="G816" s="66"/>
      <c r="M816" s="66"/>
      <c r="S816" s="66"/>
      <c r="Y816" s="66"/>
      <c r="AE816" s="66"/>
      <c r="AK816" s="66"/>
    </row>
    <row r="817" spans="7:37" ht="13">
      <c r="G817" s="66"/>
      <c r="M817" s="66"/>
      <c r="S817" s="66"/>
      <c r="Y817" s="66"/>
      <c r="AE817" s="66"/>
      <c r="AK817" s="66"/>
    </row>
    <row r="818" spans="7:37" ht="13">
      <c r="G818" s="66"/>
      <c r="M818" s="66"/>
      <c r="S818" s="66"/>
      <c r="Y818" s="66"/>
      <c r="AE818" s="66"/>
      <c r="AK818" s="66"/>
    </row>
    <row r="819" spans="7:37" ht="13">
      <c r="G819" s="66"/>
      <c r="M819" s="66"/>
      <c r="S819" s="66"/>
      <c r="Y819" s="66"/>
      <c r="AE819" s="66"/>
      <c r="AK819" s="66"/>
    </row>
    <row r="820" spans="7:37" ht="13">
      <c r="G820" s="66"/>
      <c r="M820" s="66"/>
      <c r="S820" s="66"/>
      <c r="Y820" s="66"/>
      <c r="AE820" s="66"/>
      <c r="AK820" s="66"/>
    </row>
    <row r="821" spans="7:37" ht="13">
      <c r="G821" s="66"/>
      <c r="M821" s="66"/>
      <c r="S821" s="66"/>
      <c r="Y821" s="66"/>
      <c r="AE821" s="66"/>
      <c r="AK821" s="66"/>
    </row>
    <row r="822" spans="7:37" ht="13">
      <c r="G822" s="66"/>
      <c r="M822" s="66"/>
      <c r="S822" s="66"/>
      <c r="Y822" s="66"/>
      <c r="AE822" s="66"/>
      <c r="AK822" s="66"/>
    </row>
    <row r="823" spans="7:37" ht="13">
      <c r="G823" s="66"/>
      <c r="M823" s="66"/>
      <c r="S823" s="66"/>
      <c r="Y823" s="66"/>
      <c r="AE823" s="66"/>
      <c r="AK823" s="66"/>
    </row>
    <row r="824" spans="7:37" ht="13">
      <c r="G824" s="66"/>
      <c r="M824" s="66"/>
      <c r="S824" s="66"/>
      <c r="Y824" s="66"/>
      <c r="AE824" s="66"/>
      <c r="AK824" s="66"/>
    </row>
    <row r="825" spans="7:37" ht="13">
      <c r="G825" s="66"/>
      <c r="M825" s="66"/>
      <c r="S825" s="66"/>
      <c r="Y825" s="66"/>
      <c r="AE825" s="66"/>
      <c r="AK825" s="66"/>
    </row>
    <row r="826" spans="7:37" ht="13">
      <c r="G826" s="66"/>
      <c r="M826" s="66"/>
      <c r="S826" s="66"/>
      <c r="Y826" s="66"/>
      <c r="AE826" s="66"/>
      <c r="AK826" s="66"/>
    </row>
    <row r="827" spans="7:37" ht="13">
      <c r="G827" s="66"/>
      <c r="M827" s="66"/>
      <c r="S827" s="66"/>
      <c r="Y827" s="66"/>
      <c r="AE827" s="66"/>
      <c r="AK827" s="66"/>
    </row>
    <row r="828" spans="7:37" ht="13">
      <c r="G828" s="66"/>
      <c r="M828" s="66"/>
      <c r="S828" s="66"/>
      <c r="Y828" s="66"/>
      <c r="AE828" s="66"/>
      <c r="AK828" s="66"/>
    </row>
    <row r="829" spans="7:37" ht="13">
      <c r="G829" s="66"/>
      <c r="M829" s="66"/>
      <c r="S829" s="66"/>
      <c r="Y829" s="66"/>
      <c r="AE829" s="66"/>
      <c r="AK829" s="66"/>
    </row>
    <row r="830" spans="7:37" ht="13">
      <c r="G830" s="66"/>
      <c r="M830" s="66"/>
      <c r="S830" s="66"/>
      <c r="Y830" s="66"/>
      <c r="AE830" s="66"/>
      <c r="AK830" s="66"/>
    </row>
    <row r="831" spans="7:37" ht="13">
      <c r="G831" s="66"/>
      <c r="M831" s="66"/>
      <c r="S831" s="66"/>
      <c r="Y831" s="66"/>
      <c r="AE831" s="66"/>
      <c r="AK831" s="66"/>
    </row>
    <row r="832" spans="7:37" ht="13">
      <c r="G832" s="66"/>
      <c r="M832" s="66"/>
      <c r="S832" s="66"/>
      <c r="Y832" s="66"/>
      <c r="AE832" s="66"/>
      <c r="AK832" s="66"/>
    </row>
    <row r="833" spans="7:37" ht="13">
      <c r="G833" s="66"/>
      <c r="M833" s="66"/>
      <c r="S833" s="66"/>
      <c r="Y833" s="66"/>
      <c r="AE833" s="66"/>
      <c r="AK833" s="66"/>
    </row>
    <row r="834" spans="7:37" ht="13">
      <c r="G834" s="66"/>
      <c r="M834" s="66"/>
      <c r="S834" s="66"/>
      <c r="Y834" s="66"/>
      <c r="AE834" s="66"/>
      <c r="AK834" s="66"/>
    </row>
    <row r="835" spans="7:37" ht="13">
      <c r="G835" s="66"/>
      <c r="M835" s="66"/>
      <c r="S835" s="66"/>
      <c r="Y835" s="66"/>
      <c r="AE835" s="66"/>
      <c r="AK835" s="66"/>
    </row>
    <row r="836" spans="7:37" ht="13">
      <c r="G836" s="66"/>
      <c r="M836" s="66"/>
      <c r="S836" s="66"/>
      <c r="Y836" s="66"/>
      <c r="AE836" s="66"/>
      <c r="AK836" s="66"/>
    </row>
    <row r="837" spans="7:37" ht="13">
      <c r="G837" s="66"/>
      <c r="M837" s="66"/>
      <c r="S837" s="66"/>
      <c r="Y837" s="66"/>
      <c r="AE837" s="66"/>
      <c r="AK837" s="66"/>
    </row>
    <row r="838" spans="7:37" ht="13">
      <c r="G838" s="66"/>
      <c r="M838" s="66"/>
      <c r="S838" s="66"/>
      <c r="Y838" s="66"/>
      <c r="AE838" s="66"/>
      <c r="AK838" s="66"/>
    </row>
    <row r="839" spans="7:37" ht="13">
      <c r="G839" s="66"/>
      <c r="M839" s="66"/>
      <c r="S839" s="66"/>
      <c r="Y839" s="66"/>
      <c r="AE839" s="66"/>
      <c r="AK839" s="66"/>
    </row>
    <row r="840" spans="7:37" ht="13">
      <c r="G840" s="66"/>
      <c r="M840" s="66"/>
      <c r="S840" s="66"/>
      <c r="Y840" s="66"/>
      <c r="AE840" s="66"/>
      <c r="AK840" s="66"/>
    </row>
    <row r="841" spans="7:37" ht="13">
      <c r="G841" s="66"/>
      <c r="M841" s="66"/>
      <c r="S841" s="66"/>
      <c r="Y841" s="66"/>
      <c r="AE841" s="66"/>
      <c r="AK841" s="66"/>
    </row>
    <row r="842" spans="7:37" ht="13">
      <c r="G842" s="66"/>
      <c r="M842" s="66"/>
      <c r="S842" s="66"/>
      <c r="Y842" s="66"/>
      <c r="AE842" s="66"/>
      <c r="AK842" s="66"/>
    </row>
    <row r="843" spans="7:37" ht="13">
      <c r="G843" s="66"/>
      <c r="M843" s="66"/>
      <c r="S843" s="66"/>
      <c r="Y843" s="66"/>
      <c r="AE843" s="66"/>
      <c r="AK843" s="66"/>
    </row>
    <row r="844" spans="7:37" ht="13">
      <c r="G844" s="66"/>
      <c r="M844" s="66"/>
      <c r="S844" s="66"/>
      <c r="Y844" s="66"/>
      <c r="AE844" s="66"/>
      <c r="AK844" s="66"/>
    </row>
    <row r="845" spans="7:37" ht="13">
      <c r="G845" s="66"/>
      <c r="M845" s="66"/>
      <c r="S845" s="66"/>
      <c r="Y845" s="66"/>
      <c r="AE845" s="66"/>
      <c r="AK845" s="66"/>
    </row>
    <row r="846" spans="7:37" ht="13">
      <c r="G846" s="66"/>
      <c r="M846" s="66"/>
      <c r="S846" s="66"/>
      <c r="Y846" s="66"/>
      <c r="AE846" s="66"/>
      <c r="AK846" s="66"/>
    </row>
    <row r="847" spans="7:37" ht="13">
      <c r="G847" s="66"/>
      <c r="M847" s="66"/>
      <c r="S847" s="66"/>
      <c r="Y847" s="66"/>
      <c r="AE847" s="66"/>
      <c r="AK847" s="66"/>
    </row>
    <row r="848" spans="7:37" ht="13">
      <c r="G848" s="66"/>
      <c r="M848" s="66"/>
      <c r="S848" s="66"/>
      <c r="Y848" s="66"/>
      <c r="AE848" s="66"/>
      <c r="AK848" s="66"/>
    </row>
    <row r="849" spans="7:37" ht="13">
      <c r="G849" s="66"/>
      <c r="M849" s="66"/>
      <c r="S849" s="66"/>
      <c r="Y849" s="66"/>
      <c r="AE849" s="66"/>
      <c r="AK849" s="66"/>
    </row>
    <row r="850" spans="7:37" ht="13">
      <c r="G850" s="66"/>
      <c r="M850" s="66"/>
      <c r="S850" s="66"/>
      <c r="Y850" s="66"/>
      <c r="AE850" s="66"/>
      <c r="AK850" s="66"/>
    </row>
    <row r="851" spans="7:37" ht="13">
      <c r="G851" s="66"/>
      <c r="M851" s="66"/>
      <c r="S851" s="66"/>
      <c r="Y851" s="66"/>
      <c r="AE851" s="66"/>
      <c r="AK851" s="66"/>
    </row>
    <row r="852" spans="7:37" ht="13">
      <c r="G852" s="66"/>
      <c r="M852" s="66"/>
      <c r="S852" s="66"/>
      <c r="Y852" s="66"/>
      <c r="AE852" s="66"/>
      <c r="AK852" s="66"/>
    </row>
    <row r="853" spans="7:37" ht="13">
      <c r="G853" s="66"/>
      <c r="M853" s="66"/>
      <c r="S853" s="66"/>
      <c r="Y853" s="66"/>
      <c r="AE853" s="66"/>
      <c r="AK853" s="66"/>
    </row>
    <row r="854" spans="7:37" ht="13">
      <c r="G854" s="66"/>
      <c r="M854" s="66"/>
      <c r="S854" s="66"/>
      <c r="Y854" s="66"/>
      <c r="AE854" s="66"/>
      <c r="AK854" s="66"/>
    </row>
    <row r="855" spans="7:37" ht="13">
      <c r="G855" s="66"/>
      <c r="M855" s="66"/>
      <c r="S855" s="66"/>
      <c r="Y855" s="66"/>
      <c r="AE855" s="66"/>
      <c r="AK855" s="66"/>
    </row>
    <row r="856" spans="7:37" ht="13">
      <c r="G856" s="66"/>
      <c r="M856" s="66"/>
      <c r="S856" s="66"/>
      <c r="Y856" s="66"/>
      <c r="AE856" s="66"/>
      <c r="AK856" s="66"/>
    </row>
    <row r="857" spans="7:37" ht="13">
      <c r="G857" s="66"/>
      <c r="M857" s="66"/>
      <c r="S857" s="66"/>
      <c r="Y857" s="66"/>
      <c r="AE857" s="66"/>
      <c r="AK857" s="66"/>
    </row>
    <row r="858" spans="7:37" ht="13">
      <c r="G858" s="66"/>
      <c r="M858" s="66"/>
      <c r="S858" s="66"/>
      <c r="Y858" s="66"/>
      <c r="AE858" s="66"/>
      <c r="AK858" s="66"/>
    </row>
    <row r="859" spans="7:37" ht="13">
      <c r="G859" s="66"/>
      <c r="M859" s="66"/>
      <c r="S859" s="66"/>
      <c r="Y859" s="66"/>
      <c r="AE859" s="66"/>
      <c r="AK859" s="66"/>
    </row>
    <row r="860" spans="7:37" ht="13">
      <c r="G860" s="66"/>
      <c r="M860" s="66"/>
      <c r="S860" s="66"/>
      <c r="Y860" s="66"/>
      <c r="AE860" s="66"/>
      <c r="AK860" s="66"/>
    </row>
    <row r="861" spans="7:37" ht="13">
      <c r="G861" s="66"/>
      <c r="M861" s="66"/>
      <c r="S861" s="66"/>
      <c r="Y861" s="66"/>
      <c r="AE861" s="66"/>
      <c r="AK861" s="66"/>
    </row>
    <row r="862" spans="7:37" ht="13">
      <c r="G862" s="66"/>
      <c r="M862" s="66"/>
      <c r="S862" s="66"/>
      <c r="Y862" s="66"/>
      <c r="AE862" s="66"/>
      <c r="AK862" s="66"/>
    </row>
    <row r="863" spans="7:37" ht="13">
      <c r="G863" s="66"/>
      <c r="M863" s="66"/>
      <c r="S863" s="66"/>
      <c r="Y863" s="66"/>
      <c r="AE863" s="66"/>
      <c r="AK863" s="66"/>
    </row>
    <row r="864" spans="7:37" ht="13">
      <c r="G864" s="66"/>
      <c r="M864" s="66"/>
      <c r="S864" s="66"/>
      <c r="Y864" s="66"/>
      <c r="AE864" s="66"/>
      <c r="AK864" s="66"/>
    </row>
    <row r="865" spans="7:37" ht="13">
      <c r="G865" s="66"/>
      <c r="M865" s="66"/>
      <c r="S865" s="66"/>
      <c r="Y865" s="66"/>
      <c r="AE865" s="66"/>
      <c r="AK865" s="66"/>
    </row>
    <row r="866" spans="7:37" ht="13">
      <c r="G866" s="66"/>
      <c r="M866" s="66"/>
      <c r="S866" s="66"/>
      <c r="Y866" s="66"/>
      <c r="AE866" s="66"/>
      <c r="AK866" s="66"/>
    </row>
    <row r="867" spans="7:37" ht="13">
      <c r="G867" s="66"/>
      <c r="M867" s="66"/>
      <c r="S867" s="66"/>
      <c r="Y867" s="66"/>
      <c r="AE867" s="66"/>
      <c r="AK867" s="66"/>
    </row>
    <row r="868" spans="7:37" ht="13">
      <c r="G868" s="66"/>
      <c r="M868" s="66"/>
      <c r="S868" s="66"/>
      <c r="Y868" s="66"/>
      <c r="AE868" s="66"/>
      <c r="AK868" s="66"/>
    </row>
    <row r="869" spans="7:37" ht="13">
      <c r="G869" s="66"/>
      <c r="M869" s="66"/>
      <c r="S869" s="66"/>
      <c r="Y869" s="66"/>
      <c r="AE869" s="66"/>
      <c r="AK869" s="66"/>
    </row>
    <row r="870" spans="7:37" ht="13">
      <c r="G870" s="66"/>
      <c r="M870" s="66"/>
      <c r="S870" s="66"/>
      <c r="Y870" s="66"/>
      <c r="AE870" s="66"/>
      <c r="AK870" s="66"/>
    </row>
    <row r="871" spans="7:37" ht="13">
      <c r="G871" s="66"/>
      <c r="M871" s="66"/>
      <c r="S871" s="66"/>
      <c r="Y871" s="66"/>
      <c r="AE871" s="66"/>
      <c r="AK871" s="66"/>
    </row>
    <row r="872" spans="7:37" ht="13">
      <c r="G872" s="66"/>
      <c r="M872" s="66"/>
      <c r="S872" s="66"/>
      <c r="Y872" s="66"/>
      <c r="AE872" s="66"/>
      <c r="AK872" s="66"/>
    </row>
    <row r="873" spans="7:37" ht="13">
      <c r="G873" s="66"/>
      <c r="M873" s="66"/>
      <c r="S873" s="66"/>
      <c r="Y873" s="66"/>
      <c r="AE873" s="66"/>
      <c r="AK873" s="66"/>
    </row>
    <row r="874" spans="7:37" ht="13">
      <c r="G874" s="66"/>
      <c r="M874" s="66"/>
      <c r="S874" s="66"/>
      <c r="Y874" s="66"/>
      <c r="AE874" s="66"/>
      <c r="AK874" s="66"/>
    </row>
    <row r="875" spans="7:37" ht="13">
      <c r="G875" s="66"/>
      <c r="M875" s="66"/>
      <c r="S875" s="66"/>
      <c r="Y875" s="66"/>
      <c r="AE875" s="66"/>
      <c r="AK875" s="66"/>
    </row>
    <row r="876" spans="7:37" ht="13">
      <c r="G876" s="66"/>
      <c r="M876" s="66"/>
      <c r="S876" s="66"/>
      <c r="Y876" s="66"/>
      <c r="AE876" s="66"/>
      <c r="AK876" s="66"/>
    </row>
    <row r="877" spans="7:37" ht="13">
      <c r="G877" s="66"/>
      <c r="M877" s="66"/>
      <c r="S877" s="66"/>
      <c r="Y877" s="66"/>
      <c r="AE877" s="66"/>
      <c r="AK877" s="66"/>
    </row>
    <row r="878" spans="7:37" ht="13">
      <c r="G878" s="66"/>
      <c r="M878" s="66"/>
      <c r="S878" s="66"/>
      <c r="Y878" s="66"/>
      <c r="AE878" s="66"/>
      <c r="AK878" s="66"/>
    </row>
    <row r="879" spans="7:37" ht="13">
      <c r="G879" s="66"/>
      <c r="M879" s="66"/>
      <c r="S879" s="66"/>
      <c r="Y879" s="66"/>
      <c r="AE879" s="66"/>
      <c r="AK879" s="66"/>
    </row>
    <row r="880" spans="7:37" ht="13">
      <c r="G880" s="66"/>
      <c r="M880" s="66"/>
      <c r="S880" s="66"/>
      <c r="Y880" s="66"/>
      <c r="AE880" s="66"/>
      <c r="AK880" s="66"/>
    </row>
    <row r="881" spans="7:37" ht="13">
      <c r="G881" s="66"/>
      <c r="M881" s="66"/>
      <c r="S881" s="66"/>
      <c r="Y881" s="66"/>
      <c r="AE881" s="66"/>
      <c r="AK881" s="66"/>
    </row>
    <row r="882" spans="7:37" ht="13">
      <c r="G882" s="66"/>
      <c r="M882" s="66"/>
      <c r="S882" s="66"/>
      <c r="Y882" s="66"/>
      <c r="AE882" s="66"/>
      <c r="AK882" s="66"/>
    </row>
    <row r="883" spans="7:37" ht="13">
      <c r="G883" s="66"/>
      <c r="M883" s="66"/>
      <c r="S883" s="66"/>
      <c r="Y883" s="66"/>
      <c r="AE883" s="66"/>
      <c r="AK883" s="66"/>
    </row>
    <row r="884" spans="7:37" ht="13">
      <c r="G884" s="66"/>
      <c r="M884" s="66"/>
      <c r="S884" s="66"/>
      <c r="Y884" s="66"/>
      <c r="AE884" s="66"/>
      <c r="AK884" s="66"/>
    </row>
    <row r="885" spans="7:37" ht="13">
      <c r="G885" s="66"/>
      <c r="M885" s="66"/>
      <c r="S885" s="66"/>
      <c r="Y885" s="66"/>
      <c r="AE885" s="66"/>
      <c r="AK885" s="66"/>
    </row>
    <row r="886" spans="7:37" ht="13">
      <c r="G886" s="66"/>
      <c r="M886" s="66"/>
      <c r="S886" s="66"/>
      <c r="Y886" s="66"/>
      <c r="AE886" s="66"/>
      <c r="AK886" s="66"/>
    </row>
    <row r="887" spans="7:37" ht="13">
      <c r="G887" s="66"/>
      <c r="M887" s="66"/>
      <c r="S887" s="66"/>
      <c r="Y887" s="66"/>
      <c r="AE887" s="66"/>
      <c r="AK887" s="66"/>
    </row>
    <row r="888" spans="7:37" ht="13">
      <c r="G888" s="66"/>
      <c r="M888" s="66"/>
      <c r="S888" s="66"/>
      <c r="Y888" s="66"/>
      <c r="AE888" s="66"/>
      <c r="AK888" s="66"/>
    </row>
    <row r="889" spans="7:37" ht="13">
      <c r="G889" s="66"/>
      <c r="M889" s="66"/>
      <c r="S889" s="66"/>
      <c r="Y889" s="66"/>
      <c r="AE889" s="66"/>
      <c r="AK889" s="66"/>
    </row>
    <row r="890" spans="7:37" ht="13">
      <c r="G890" s="66"/>
      <c r="M890" s="66"/>
      <c r="S890" s="66"/>
      <c r="Y890" s="66"/>
      <c r="AE890" s="66"/>
      <c r="AK890" s="66"/>
    </row>
    <row r="891" spans="7:37" ht="13">
      <c r="G891" s="66"/>
      <c r="M891" s="66"/>
      <c r="S891" s="66"/>
      <c r="Y891" s="66"/>
      <c r="AE891" s="66"/>
      <c r="AK891" s="66"/>
    </row>
    <row r="892" spans="7:37" ht="13">
      <c r="G892" s="66"/>
      <c r="M892" s="66"/>
      <c r="S892" s="66"/>
      <c r="Y892" s="66"/>
      <c r="AE892" s="66"/>
      <c r="AK892" s="66"/>
    </row>
    <row r="893" spans="7:37" ht="13">
      <c r="G893" s="66"/>
      <c r="M893" s="66"/>
      <c r="S893" s="66"/>
      <c r="Y893" s="66"/>
      <c r="AE893" s="66"/>
      <c r="AK893" s="66"/>
    </row>
    <row r="894" spans="7:37" ht="13">
      <c r="G894" s="66"/>
      <c r="M894" s="66"/>
      <c r="S894" s="66"/>
      <c r="Y894" s="66"/>
      <c r="AE894" s="66"/>
      <c r="AK894" s="66"/>
    </row>
    <row r="895" spans="7:37" ht="13">
      <c r="G895" s="66"/>
      <c r="M895" s="66"/>
      <c r="S895" s="66"/>
      <c r="Y895" s="66"/>
      <c r="AE895" s="66"/>
      <c r="AK895" s="66"/>
    </row>
    <row r="896" spans="7:37" ht="13">
      <c r="G896" s="66"/>
      <c r="M896" s="66"/>
      <c r="S896" s="66"/>
      <c r="Y896" s="66"/>
      <c r="AE896" s="66"/>
      <c r="AK896" s="66"/>
    </row>
    <row r="897" spans="7:37" ht="13">
      <c r="G897" s="66"/>
      <c r="M897" s="66"/>
      <c r="S897" s="66"/>
      <c r="Y897" s="66"/>
      <c r="AE897" s="66"/>
      <c r="AK897" s="66"/>
    </row>
    <row r="898" spans="7:37" ht="13">
      <c r="G898" s="66"/>
      <c r="M898" s="66"/>
      <c r="S898" s="66"/>
      <c r="Y898" s="66"/>
      <c r="AE898" s="66"/>
      <c r="AK898" s="66"/>
    </row>
    <row r="899" spans="7:37" ht="13">
      <c r="G899" s="66"/>
      <c r="M899" s="66"/>
      <c r="S899" s="66"/>
      <c r="Y899" s="66"/>
      <c r="AE899" s="66"/>
      <c r="AK899" s="66"/>
    </row>
    <row r="900" spans="7:37" ht="13">
      <c r="G900" s="66"/>
      <c r="M900" s="66"/>
      <c r="S900" s="66"/>
      <c r="Y900" s="66"/>
      <c r="AE900" s="66"/>
      <c r="AK900" s="66"/>
    </row>
    <row r="901" spans="7:37" ht="13">
      <c r="G901" s="66"/>
      <c r="M901" s="66"/>
      <c r="S901" s="66"/>
      <c r="Y901" s="66"/>
      <c r="AE901" s="66"/>
      <c r="AK901" s="66"/>
    </row>
    <row r="902" spans="7:37" ht="13">
      <c r="G902" s="66"/>
      <c r="M902" s="66"/>
      <c r="S902" s="66"/>
      <c r="Y902" s="66"/>
      <c r="AE902" s="66"/>
      <c r="AK902" s="66"/>
    </row>
    <row r="903" spans="7:37" ht="13">
      <c r="G903" s="66"/>
      <c r="M903" s="66"/>
      <c r="S903" s="66"/>
      <c r="Y903" s="66"/>
      <c r="AE903" s="66"/>
      <c r="AK903" s="66"/>
    </row>
    <row r="904" spans="7:37" ht="13">
      <c r="G904" s="66"/>
      <c r="M904" s="66"/>
      <c r="S904" s="66"/>
      <c r="Y904" s="66"/>
      <c r="AE904" s="66"/>
      <c r="AK904" s="66"/>
    </row>
    <row r="905" spans="7:37" ht="13">
      <c r="G905" s="66"/>
      <c r="M905" s="66"/>
      <c r="S905" s="66"/>
      <c r="Y905" s="66"/>
      <c r="AE905" s="66"/>
      <c r="AK905" s="66"/>
    </row>
    <row r="906" spans="7:37" ht="13">
      <c r="G906" s="66"/>
      <c r="M906" s="66"/>
      <c r="S906" s="66"/>
      <c r="Y906" s="66"/>
      <c r="AE906" s="66"/>
      <c r="AK906" s="66"/>
    </row>
    <row r="907" spans="7:37" ht="13">
      <c r="G907" s="66"/>
      <c r="M907" s="66"/>
      <c r="S907" s="66"/>
      <c r="Y907" s="66"/>
      <c r="AE907" s="66"/>
      <c r="AK907" s="66"/>
    </row>
    <row r="908" spans="7:37" ht="13">
      <c r="G908" s="66"/>
      <c r="M908" s="66"/>
      <c r="S908" s="66"/>
      <c r="Y908" s="66"/>
      <c r="AE908" s="66"/>
      <c r="AK908" s="66"/>
    </row>
    <row r="909" spans="7:37" ht="13">
      <c r="G909" s="66"/>
      <c r="M909" s="66"/>
      <c r="S909" s="66"/>
      <c r="Y909" s="66"/>
      <c r="AE909" s="66"/>
      <c r="AK909" s="66"/>
    </row>
    <row r="910" spans="7:37" ht="13">
      <c r="G910" s="66"/>
      <c r="M910" s="66"/>
      <c r="S910" s="66"/>
      <c r="Y910" s="66"/>
      <c r="AE910" s="66"/>
      <c r="AK910" s="66"/>
    </row>
    <row r="911" spans="7:37" ht="13">
      <c r="G911" s="66"/>
      <c r="M911" s="66"/>
      <c r="S911" s="66"/>
      <c r="Y911" s="66"/>
      <c r="AE911" s="66"/>
      <c r="AK911" s="66"/>
    </row>
    <row r="912" spans="7:37" ht="13">
      <c r="G912" s="66"/>
      <c r="M912" s="66"/>
      <c r="S912" s="66"/>
      <c r="Y912" s="66"/>
      <c r="AE912" s="66"/>
      <c r="AK912" s="66"/>
    </row>
    <row r="913" spans="7:37" ht="13">
      <c r="G913" s="66"/>
      <c r="M913" s="66"/>
      <c r="S913" s="66"/>
      <c r="Y913" s="66"/>
      <c r="AE913" s="66"/>
      <c r="AK913" s="66"/>
    </row>
    <row r="914" spans="7:37" ht="13">
      <c r="G914" s="66"/>
      <c r="M914" s="66"/>
      <c r="S914" s="66"/>
      <c r="Y914" s="66"/>
      <c r="AE914" s="66"/>
      <c r="AK914" s="66"/>
    </row>
    <row r="915" spans="7:37" ht="13">
      <c r="G915" s="66"/>
      <c r="M915" s="66"/>
      <c r="S915" s="66"/>
      <c r="Y915" s="66"/>
      <c r="AE915" s="66"/>
      <c r="AK915" s="66"/>
    </row>
    <row r="916" spans="7:37" ht="13">
      <c r="G916" s="66"/>
      <c r="M916" s="66"/>
      <c r="S916" s="66"/>
      <c r="Y916" s="66"/>
      <c r="AE916" s="66"/>
      <c r="AK916" s="66"/>
    </row>
    <row r="917" spans="7:37" ht="13">
      <c r="G917" s="66"/>
      <c r="M917" s="66"/>
      <c r="S917" s="66"/>
      <c r="Y917" s="66"/>
      <c r="AE917" s="66"/>
      <c r="AK917" s="66"/>
    </row>
    <row r="918" spans="7:37" ht="13">
      <c r="G918" s="66"/>
      <c r="M918" s="66"/>
      <c r="S918" s="66"/>
      <c r="Y918" s="66"/>
      <c r="AE918" s="66"/>
      <c r="AK918" s="66"/>
    </row>
    <row r="919" spans="7:37" ht="13">
      <c r="G919" s="66"/>
      <c r="M919" s="66"/>
      <c r="S919" s="66"/>
      <c r="Y919" s="66"/>
      <c r="AE919" s="66"/>
      <c r="AK919" s="66"/>
    </row>
    <row r="920" spans="7:37" ht="13">
      <c r="G920" s="66"/>
      <c r="M920" s="66"/>
      <c r="S920" s="66"/>
      <c r="Y920" s="66"/>
      <c r="AE920" s="66"/>
      <c r="AK920" s="66"/>
    </row>
    <row r="921" spans="7:37" ht="13">
      <c r="G921" s="66"/>
      <c r="M921" s="66"/>
      <c r="S921" s="66"/>
      <c r="Y921" s="66"/>
      <c r="AE921" s="66"/>
      <c r="AK921" s="66"/>
    </row>
    <row r="922" spans="7:37" ht="13">
      <c r="G922" s="66"/>
      <c r="M922" s="66"/>
      <c r="S922" s="66"/>
      <c r="Y922" s="66"/>
      <c r="AE922" s="66"/>
      <c r="AK922" s="66"/>
    </row>
    <row r="923" spans="7:37" ht="13">
      <c r="G923" s="66"/>
      <c r="M923" s="66"/>
      <c r="S923" s="66"/>
      <c r="Y923" s="66"/>
      <c r="AE923" s="66"/>
      <c r="AK923" s="66"/>
    </row>
    <row r="924" spans="7:37" ht="13">
      <c r="G924" s="66"/>
      <c r="M924" s="66"/>
      <c r="S924" s="66"/>
      <c r="Y924" s="66"/>
      <c r="AE924" s="66"/>
      <c r="AK924" s="66"/>
    </row>
    <row r="925" spans="7:37" ht="13">
      <c r="G925" s="66"/>
      <c r="M925" s="66"/>
      <c r="S925" s="66"/>
      <c r="Y925" s="66"/>
      <c r="AE925" s="66"/>
      <c r="AK925" s="66"/>
    </row>
    <row r="926" spans="7:37" ht="13">
      <c r="G926" s="66"/>
      <c r="M926" s="66"/>
      <c r="S926" s="66"/>
      <c r="Y926" s="66"/>
      <c r="AE926" s="66"/>
      <c r="AK926" s="66"/>
    </row>
    <row r="927" spans="7:37" ht="13">
      <c r="G927" s="66"/>
      <c r="M927" s="66"/>
      <c r="S927" s="66"/>
      <c r="Y927" s="66"/>
      <c r="AE927" s="66"/>
      <c r="AK927" s="66"/>
    </row>
    <row r="928" spans="7:37" ht="13">
      <c r="G928" s="66"/>
      <c r="M928" s="66"/>
      <c r="S928" s="66"/>
      <c r="Y928" s="66"/>
      <c r="AE928" s="66"/>
      <c r="AK928" s="66"/>
    </row>
    <row r="929" spans="7:37" ht="13">
      <c r="G929" s="66"/>
      <c r="M929" s="66"/>
      <c r="S929" s="66"/>
      <c r="Y929" s="66"/>
      <c r="AE929" s="66"/>
      <c r="AK929" s="66"/>
    </row>
    <row r="930" spans="7:37" ht="13">
      <c r="G930" s="66"/>
      <c r="M930" s="66"/>
      <c r="S930" s="66"/>
      <c r="Y930" s="66"/>
      <c r="AE930" s="66"/>
      <c r="AK930" s="66"/>
    </row>
    <row r="931" spans="7:37" ht="13">
      <c r="G931" s="66"/>
      <c r="M931" s="66"/>
      <c r="S931" s="66"/>
      <c r="Y931" s="66"/>
      <c r="AE931" s="66"/>
      <c r="AK931" s="66"/>
    </row>
    <row r="932" spans="7:37" ht="13">
      <c r="G932" s="66"/>
      <c r="M932" s="66"/>
      <c r="S932" s="66"/>
      <c r="Y932" s="66"/>
      <c r="AE932" s="66"/>
      <c r="AK932" s="66"/>
    </row>
    <row r="933" spans="7:37" ht="13">
      <c r="G933" s="66"/>
      <c r="M933" s="66"/>
      <c r="S933" s="66"/>
      <c r="Y933" s="66"/>
      <c r="AE933" s="66"/>
      <c r="AK933" s="66"/>
    </row>
    <row r="934" spans="7:37" ht="13">
      <c r="G934" s="66"/>
      <c r="M934" s="66"/>
      <c r="S934" s="66"/>
      <c r="Y934" s="66"/>
      <c r="AE934" s="66"/>
      <c r="AK934" s="66"/>
    </row>
    <row r="935" spans="7:37" ht="13">
      <c r="G935" s="66"/>
      <c r="M935" s="66"/>
      <c r="S935" s="66"/>
      <c r="Y935" s="66"/>
      <c r="AE935" s="66"/>
      <c r="AK935" s="66"/>
    </row>
    <row r="936" spans="7:37" ht="13">
      <c r="G936" s="66"/>
      <c r="M936" s="66"/>
      <c r="S936" s="66"/>
      <c r="Y936" s="66"/>
      <c r="AE936" s="66"/>
      <c r="AK936" s="66"/>
    </row>
    <row r="937" spans="7:37" ht="13">
      <c r="G937" s="66"/>
      <c r="M937" s="66"/>
      <c r="S937" s="66"/>
      <c r="Y937" s="66"/>
      <c r="AE937" s="66"/>
      <c r="AK937" s="66"/>
    </row>
    <row r="938" spans="7:37" ht="13">
      <c r="G938" s="66"/>
      <c r="M938" s="66"/>
      <c r="S938" s="66"/>
      <c r="Y938" s="66"/>
      <c r="AE938" s="66"/>
      <c r="AK938" s="66"/>
    </row>
    <row r="939" spans="7:37" ht="13">
      <c r="G939" s="66"/>
      <c r="M939" s="66"/>
      <c r="S939" s="66"/>
      <c r="Y939" s="66"/>
      <c r="AE939" s="66"/>
      <c r="AK939" s="66"/>
    </row>
    <row r="940" spans="7:37" ht="13">
      <c r="G940" s="66"/>
      <c r="M940" s="66"/>
      <c r="S940" s="66"/>
      <c r="Y940" s="66"/>
      <c r="AE940" s="66"/>
      <c r="AK940" s="66"/>
    </row>
    <row r="941" spans="7:37" ht="13">
      <c r="G941" s="66"/>
      <c r="M941" s="66"/>
      <c r="S941" s="66"/>
      <c r="Y941" s="66"/>
      <c r="AE941" s="66"/>
      <c r="AK941" s="66"/>
    </row>
    <row r="942" spans="7:37" ht="13">
      <c r="G942" s="66"/>
      <c r="M942" s="66"/>
      <c r="S942" s="66"/>
      <c r="Y942" s="66"/>
      <c r="AE942" s="66"/>
      <c r="AK942" s="66"/>
    </row>
    <row r="943" spans="7:37" ht="13">
      <c r="G943" s="66"/>
      <c r="M943" s="66"/>
      <c r="S943" s="66"/>
      <c r="Y943" s="66"/>
      <c r="AE943" s="66"/>
      <c r="AK943" s="66"/>
    </row>
    <row r="944" spans="7:37" ht="13">
      <c r="G944" s="66"/>
      <c r="M944" s="66"/>
      <c r="S944" s="66"/>
      <c r="Y944" s="66"/>
      <c r="AE944" s="66"/>
      <c r="AK944" s="66"/>
    </row>
    <row r="945" spans="7:37" ht="13">
      <c r="G945" s="66"/>
      <c r="M945" s="66"/>
      <c r="S945" s="66"/>
      <c r="Y945" s="66"/>
      <c r="AE945" s="66"/>
      <c r="AK945" s="66"/>
    </row>
    <row r="946" spans="7:37" ht="13">
      <c r="G946" s="66"/>
      <c r="M946" s="66"/>
      <c r="S946" s="66"/>
      <c r="Y946" s="66"/>
      <c r="AE946" s="66"/>
      <c r="AK946" s="66"/>
    </row>
    <row r="947" spans="7:37" ht="13">
      <c r="G947" s="66"/>
      <c r="M947" s="66"/>
      <c r="S947" s="66"/>
      <c r="Y947" s="66"/>
      <c r="AE947" s="66"/>
      <c r="AK947" s="66"/>
    </row>
    <row r="948" spans="7:37" ht="13">
      <c r="G948" s="66"/>
      <c r="M948" s="66"/>
      <c r="S948" s="66"/>
      <c r="Y948" s="66"/>
      <c r="AE948" s="66"/>
      <c r="AK948" s="66"/>
    </row>
    <row r="949" spans="7:37" ht="13">
      <c r="G949" s="66"/>
      <c r="M949" s="66"/>
      <c r="S949" s="66"/>
      <c r="Y949" s="66"/>
      <c r="AE949" s="66"/>
      <c r="AK949" s="66"/>
    </row>
    <row r="950" spans="7:37" ht="13">
      <c r="G950" s="66"/>
      <c r="M950" s="66"/>
      <c r="S950" s="66"/>
      <c r="Y950" s="66"/>
      <c r="AE950" s="66"/>
      <c r="AK950" s="66"/>
    </row>
    <row r="951" spans="7:37" ht="13">
      <c r="G951" s="66"/>
      <c r="M951" s="66"/>
      <c r="S951" s="66"/>
      <c r="Y951" s="66"/>
      <c r="AE951" s="66"/>
      <c r="AK951" s="66"/>
    </row>
    <row r="952" spans="7:37" ht="13">
      <c r="G952" s="66"/>
      <c r="M952" s="66"/>
      <c r="S952" s="66"/>
      <c r="Y952" s="66"/>
      <c r="AE952" s="66"/>
      <c r="AK952" s="66"/>
    </row>
    <row r="953" spans="7:37" ht="13">
      <c r="G953" s="66"/>
      <c r="M953" s="66"/>
      <c r="S953" s="66"/>
      <c r="Y953" s="66"/>
      <c r="AE953" s="66"/>
      <c r="AK953" s="66"/>
    </row>
    <row r="954" spans="7:37" ht="13">
      <c r="G954" s="66"/>
      <c r="M954" s="66"/>
      <c r="S954" s="66"/>
      <c r="Y954" s="66"/>
      <c r="AE954" s="66"/>
      <c r="AK954" s="66"/>
    </row>
    <row r="955" spans="7:37" ht="13">
      <c r="G955" s="66"/>
      <c r="M955" s="66"/>
      <c r="S955" s="66"/>
      <c r="Y955" s="66"/>
      <c r="AE955" s="66"/>
      <c r="AK955" s="66"/>
    </row>
    <row r="956" spans="7:37" ht="13">
      <c r="G956" s="66"/>
      <c r="M956" s="66"/>
      <c r="S956" s="66"/>
      <c r="Y956" s="66"/>
      <c r="AE956" s="66"/>
      <c r="AK956" s="66"/>
    </row>
    <row r="957" spans="7:37" ht="13">
      <c r="G957" s="66"/>
      <c r="M957" s="66"/>
      <c r="S957" s="66"/>
      <c r="Y957" s="66"/>
      <c r="AE957" s="66"/>
      <c r="AK957" s="66"/>
    </row>
    <row r="958" spans="7:37" ht="13">
      <c r="G958" s="66"/>
      <c r="M958" s="66"/>
      <c r="S958" s="66"/>
      <c r="Y958" s="66"/>
      <c r="AE958" s="66"/>
      <c r="AK958" s="66"/>
    </row>
    <row r="959" spans="7:37" ht="13">
      <c r="G959" s="66"/>
      <c r="M959" s="66"/>
      <c r="S959" s="66"/>
      <c r="Y959" s="66"/>
      <c r="AE959" s="66"/>
      <c r="AK959" s="66"/>
    </row>
    <row r="960" spans="7:37" ht="13">
      <c r="G960" s="66"/>
      <c r="M960" s="66"/>
      <c r="S960" s="66"/>
      <c r="Y960" s="66"/>
      <c r="AE960" s="66"/>
      <c r="AK960" s="66"/>
    </row>
    <row r="961" spans="7:37" ht="13">
      <c r="G961" s="66"/>
      <c r="M961" s="66"/>
      <c r="S961" s="66"/>
      <c r="Y961" s="66"/>
      <c r="AE961" s="66"/>
      <c r="AK961" s="66"/>
    </row>
    <row r="962" spans="7:37" ht="13">
      <c r="G962" s="66"/>
      <c r="M962" s="66"/>
      <c r="S962" s="66"/>
      <c r="Y962" s="66"/>
      <c r="AE962" s="66"/>
      <c r="AK962" s="66"/>
    </row>
    <row r="963" spans="7:37" ht="13">
      <c r="G963" s="66"/>
      <c r="M963" s="66"/>
      <c r="S963" s="66"/>
      <c r="Y963" s="66"/>
      <c r="AE963" s="66"/>
      <c r="AK963" s="66"/>
    </row>
    <row r="964" spans="7:37" ht="13">
      <c r="G964" s="66"/>
      <c r="M964" s="66"/>
      <c r="S964" s="66"/>
      <c r="Y964" s="66"/>
      <c r="AE964" s="66"/>
      <c r="AK964" s="66"/>
    </row>
    <row r="965" spans="7:37" ht="13">
      <c r="G965" s="66"/>
      <c r="M965" s="66"/>
      <c r="S965" s="66"/>
      <c r="Y965" s="66"/>
      <c r="AE965" s="66"/>
      <c r="AK965" s="66"/>
    </row>
    <row r="966" spans="7:37" ht="13">
      <c r="G966" s="66"/>
      <c r="M966" s="66"/>
      <c r="S966" s="66"/>
      <c r="Y966" s="66"/>
      <c r="AE966" s="66"/>
      <c r="AK966" s="66"/>
    </row>
    <row r="967" spans="7:37" ht="13">
      <c r="G967" s="66"/>
      <c r="M967" s="66"/>
      <c r="S967" s="66"/>
      <c r="Y967" s="66"/>
      <c r="AE967" s="66"/>
      <c r="AK967" s="66"/>
    </row>
    <row r="968" spans="7:37" ht="13">
      <c r="G968" s="66"/>
      <c r="M968" s="66"/>
      <c r="S968" s="66"/>
      <c r="Y968" s="66"/>
      <c r="AE968" s="66"/>
      <c r="AK968" s="66"/>
    </row>
    <row r="969" spans="7:37" ht="13">
      <c r="G969" s="66"/>
      <c r="M969" s="66"/>
      <c r="S969" s="66"/>
      <c r="Y969" s="66"/>
      <c r="AE969" s="66"/>
      <c r="AK969" s="66"/>
    </row>
    <row r="970" spans="7:37" ht="13">
      <c r="G970" s="66"/>
      <c r="M970" s="66"/>
      <c r="S970" s="66"/>
      <c r="Y970" s="66"/>
      <c r="AE970" s="66"/>
      <c r="AK970" s="66"/>
    </row>
    <row r="971" spans="7:37" ht="13">
      <c r="G971" s="66"/>
      <c r="M971" s="66"/>
      <c r="S971" s="66"/>
      <c r="Y971" s="66"/>
      <c r="AE971" s="66"/>
      <c r="AK971" s="66"/>
    </row>
    <row r="972" spans="7:37" ht="13">
      <c r="G972" s="66"/>
      <c r="M972" s="66"/>
      <c r="S972" s="66"/>
      <c r="Y972" s="66"/>
      <c r="AE972" s="66"/>
      <c r="AK972" s="66"/>
    </row>
    <row r="973" spans="7:37" ht="13">
      <c r="G973" s="66"/>
      <c r="M973" s="66"/>
      <c r="S973" s="66"/>
      <c r="Y973" s="66"/>
      <c r="AE973" s="66"/>
      <c r="AK973" s="66"/>
    </row>
    <row r="974" spans="7:37" ht="13">
      <c r="G974" s="66"/>
      <c r="M974" s="66"/>
      <c r="S974" s="66"/>
      <c r="Y974" s="66"/>
      <c r="AE974" s="66"/>
      <c r="AK974" s="66"/>
    </row>
    <row r="975" spans="7:37" ht="13">
      <c r="G975" s="66"/>
      <c r="M975" s="66"/>
      <c r="S975" s="66"/>
      <c r="Y975" s="66"/>
      <c r="AE975" s="66"/>
      <c r="AK975" s="66"/>
    </row>
    <row r="976" spans="7:37" ht="13">
      <c r="G976" s="66"/>
      <c r="M976" s="66"/>
      <c r="S976" s="66"/>
      <c r="Y976" s="66"/>
      <c r="AE976" s="66"/>
      <c r="AK976" s="66"/>
    </row>
    <row r="977" spans="7:37" ht="13">
      <c r="G977" s="66"/>
      <c r="M977" s="66"/>
      <c r="S977" s="66"/>
      <c r="Y977" s="66"/>
      <c r="AE977" s="66"/>
      <c r="AK977" s="66"/>
    </row>
    <row r="978" spans="7:37" ht="13">
      <c r="G978" s="66"/>
      <c r="M978" s="66"/>
      <c r="S978" s="66"/>
      <c r="Y978" s="66"/>
      <c r="AE978" s="66"/>
      <c r="AK978" s="66"/>
    </row>
    <row r="979" spans="7:37" ht="13">
      <c r="G979" s="66"/>
      <c r="M979" s="66"/>
      <c r="S979" s="66"/>
      <c r="Y979" s="66"/>
      <c r="AE979" s="66"/>
      <c r="AK979" s="66"/>
    </row>
    <row r="980" spans="7:37" ht="13">
      <c r="G980" s="66"/>
      <c r="M980" s="66"/>
      <c r="S980" s="66"/>
      <c r="Y980" s="66"/>
      <c r="AE980" s="66"/>
      <c r="AK980" s="66"/>
    </row>
    <row r="981" spans="7:37" ht="13">
      <c r="G981" s="66"/>
      <c r="M981" s="66"/>
      <c r="S981" s="66"/>
      <c r="Y981" s="66"/>
      <c r="AE981" s="66"/>
      <c r="AK981" s="66"/>
    </row>
    <row r="982" spans="7:37" ht="13">
      <c r="G982" s="66"/>
      <c r="M982" s="66"/>
      <c r="S982" s="66"/>
      <c r="Y982" s="66"/>
      <c r="AE982" s="66"/>
      <c r="AK982" s="66"/>
    </row>
    <row r="983" spans="7:37" ht="13">
      <c r="G983" s="66"/>
      <c r="M983" s="66"/>
      <c r="S983" s="66"/>
      <c r="Y983" s="66"/>
      <c r="AE983" s="66"/>
      <c r="AK983" s="66"/>
    </row>
    <row r="984" spans="7:37" ht="13">
      <c r="G984" s="66"/>
      <c r="M984" s="66"/>
      <c r="S984" s="66"/>
      <c r="Y984" s="66"/>
      <c r="AE984" s="66"/>
      <c r="AK984" s="66"/>
    </row>
    <row r="985" spans="7:37" ht="13">
      <c r="G985" s="66"/>
      <c r="M985" s="66"/>
      <c r="S985" s="66"/>
      <c r="Y985" s="66"/>
      <c r="AE985" s="66"/>
      <c r="AK985" s="66"/>
    </row>
    <row r="986" spans="7:37" ht="13">
      <c r="G986" s="66"/>
      <c r="M986" s="66"/>
      <c r="S986" s="66"/>
      <c r="Y986" s="66"/>
      <c r="AE986" s="66"/>
      <c r="AK986" s="66"/>
    </row>
    <row r="987" spans="7:37" ht="13">
      <c r="G987" s="66"/>
      <c r="M987" s="66"/>
      <c r="S987" s="66"/>
      <c r="Y987" s="66"/>
      <c r="AE987" s="66"/>
      <c r="AK987" s="66"/>
    </row>
    <row r="988" spans="7:37" ht="13">
      <c r="G988" s="66"/>
      <c r="M988" s="66"/>
      <c r="S988" s="66"/>
      <c r="Y988" s="66"/>
      <c r="AE988" s="66"/>
      <c r="AK988" s="66"/>
    </row>
    <row r="989" spans="7:37" ht="13">
      <c r="G989" s="66"/>
      <c r="M989" s="66"/>
      <c r="S989" s="66"/>
      <c r="Y989" s="66"/>
      <c r="AE989" s="66"/>
      <c r="AK989" s="66"/>
    </row>
    <row r="990" spans="7:37" ht="13">
      <c r="G990" s="66"/>
      <c r="M990" s="66"/>
      <c r="S990" s="66"/>
      <c r="Y990" s="66"/>
      <c r="AE990" s="66"/>
      <c r="AK990" s="66"/>
    </row>
    <row r="991" spans="7:37" ht="13">
      <c r="G991" s="66"/>
      <c r="M991" s="66"/>
      <c r="S991" s="66"/>
      <c r="Y991" s="66"/>
      <c r="AE991" s="66"/>
      <c r="AK991" s="66"/>
    </row>
    <row r="992" spans="7:37" ht="13">
      <c r="G992" s="66"/>
      <c r="M992" s="66"/>
      <c r="S992" s="66"/>
      <c r="Y992" s="66"/>
      <c r="AE992" s="66"/>
      <c r="AK992" s="66"/>
    </row>
    <row r="993" spans="7:37" ht="13">
      <c r="G993" s="66"/>
      <c r="M993" s="66"/>
      <c r="S993" s="66"/>
      <c r="Y993" s="66"/>
      <c r="AE993" s="66"/>
      <c r="AK993" s="66"/>
    </row>
    <row r="994" spans="7:37" ht="13">
      <c r="G994" s="66"/>
      <c r="M994" s="66"/>
      <c r="S994" s="66"/>
      <c r="Y994" s="66"/>
      <c r="AE994" s="66"/>
      <c r="AK994" s="66"/>
    </row>
    <row r="995" spans="7:37" ht="13">
      <c r="G995" s="66"/>
      <c r="M995" s="66"/>
      <c r="S995" s="66"/>
      <c r="Y995" s="66"/>
      <c r="AE995" s="66"/>
      <c r="AK995" s="66"/>
    </row>
    <row r="996" spans="7:37" ht="13">
      <c r="G996" s="66"/>
      <c r="M996" s="66"/>
      <c r="S996" s="66"/>
      <c r="Y996" s="66"/>
      <c r="AE996" s="66"/>
      <c r="AK996" s="66"/>
    </row>
    <row r="997" spans="7:37" ht="13">
      <c r="G997" s="66"/>
      <c r="M997" s="66"/>
      <c r="S997" s="66"/>
      <c r="Y997" s="66"/>
      <c r="AE997" s="66"/>
      <c r="AK997" s="66"/>
    </row>
    <row r="998" spans="7:37" ht="13">
      <c r="G998" s="66"/>
      <c r="M998" s="66"/>
      <c r="S998" s="66"/>
      <c r="Y998" s="66"/>
      <c r="AE998" s="66"/>
      <c r="AK998" s="66"/>
    </row>
    <row r="999" spans="7:37" ht="13">
      <c r="G999" s="66"/>
      <c r="M999" s="66"/>
      <c r="S999" s="66"/>
      <c r="Y999" s="66"/>
      <c r="AE999" s="66"/>
      <c r="AK999" s="66"/>
    </row>
    <row r="1000" spans="7:37" ht="13">
      <c r="G1000" s="66"/>
      <c r="M1000" s="66"/>
      <c r="S1000" s="66"/>
      <c r="Y1000" s="66"/>
      <c r="AE1000" s="66"/>
      <c r="AK1000" s="66"/>
    </row>
    <row r="1001" spans="7:37" ht="13">
      <c r="G1001" s="66"/>
      <c r="M1001" s="66"/>
      <c r="S1001" s="66"/>
      <c r="Y1001" s="66"/>
      <c r="AE1001" s="66"/>
      <c r="AK1001" s="66"/>
    </row>
    <row r="1002" spans="7:37" ht="13">
      <c r="G1002" s="66"/>
      <c r="M1002" s="66"/>
      <c r="S1002" s="66"/>
      <c r="Y1002" s="66"/>
      <c r="AE1002" s="66"/>
      <c r="AK1002" s="66"/>
    </row>
    <row r="1003" spans="7:37" ht="13">
      <c r="G1003" s="66"/>
      <c r="M1003" s="66"/>
      <c r="S1003" s="66"/>
      <c r="Y1003" s="66"/>
      <c r="AE1003" s="66"/>
      <c r="AK1003" s="66"/>
    </row>
    <row r="1004" spans="7:37" ht="13">
      <c r="G1004" s="66"/>
      <c r="M1004" s="66"/>
      <c r="S1004" s="66"/>
      <c r="Y1004" s="66"/>
      <c r="AE1004" s="66"/>
      <c r="AK1004" s="66"/>
    </row>
    <row r="1005" spans="7:37" ht="13">
      <c r="G1005" s="66"/>
      <c r="M1005" s="66"/>
      <c r="S1005" s="66"/>
      <c r="Y1005" s="66"/>
      <c r="AE1005" s="66"/>
      <c r="AK1005" s="66"/>
    </row>
    <row r="1006" spans="7:37" ht="13">
      <c r="G1006" s="66"/>
      <c r="M1006" s="66"/>
      <c r="S1006" s="66"/>
      <c r="Y1006" s="66"/>
      <c r="AE1006" s="66"/>
      <c r="AK1006" s="66"/>
    </row>
    <row r="1007" spans="7:37" ht="13">
      <c r="G1007" s="66"/>
      <c r="M1007" s="66"/>
      <c r="S1007" s="66"/>
      <c r="Y1007" s="66"/>
      <c r="AE1007" s="66"/>
      <c r="AK1007" s="66"/>
    </row>
    <row r="1008" spans="7:37" ht="13">
      <c r="G1008" s="66"/>
      <c r="M1008" s="66"/>
      <c r="S1008" s="66"/>
      <c r="Y1008" s="66"/>
      <c r="AE1008" s="66"/>
      <c r="AK1008" s="66"/>
    </row>
    <row r="1009" spans="7:37" ht="13">
      <c r="G1009" s="66"/>
      <c r="M1009" s="66"/>
      <c r="S1009" s="66"/>
      <c r="Y1009" s="66"/>
      <c r="AE1009" s="66"/>
      <c r="AK1009" s="66"/>
    </row>
    <row r="1010" spans="7:37" ht="13">
      <c r="G1010" s="66"/>
      <c r="M1010" s="66"/>
      <c r="S1010" s="66"/>
      <c r="Y1010" s="66"/>
      <c r="AE1010" s="66"/>
      <c r="AK1010" s="66"/>
    </row>
    <row r="1011" spans="7:37" ht="13">
      <c r="G1011" s="66"/>
      <c r="M1011" s="66"/>
      <c r="S1011" s="66"/>
      <c r="Y1011" s="66"/>
      <c r="AE1011" s="66"/>
      <c r="AK1011" s="66"/>
    </row>
    <row r="1012" spans="7:37" ht="13">
      <c r="G1012" s="66"/>
      <c r="M1012" s="66"/>
      <c r="S1012" s="66"/>
      <c r="Y1012" s="66"/>
      <c r="AE1012" s="66"/>
      <c r="AK1012" s="66"/>
    </row>
  </sheetData>
  <mergeCells count="63">
    <mergeCell ref="Z76:AE76"/>
    <mergeCell ref="AF76:AK76"/>
    <mergeCell ref="A76:A77"/>
    <mergeCell ref="B76:G76"/>
    <mergeCell ref="H76:M76"/>
    <mergeCell ref="N76:S76"/>
    <mergeCell ref="T76:Y76"/>
    <mergeCell ref="Z35:AE35"/>
    <mergeCell ref="AF35:AK35"/>
    <mergeCell ref="A45:A46"/>
    <mergeCell ref="B45:G45"/>
    <mergeCell ref="H45:M45"/>
    <mergeCell ref="N45:S45"/>
    <mergeCell ref="T45:Y45"/>
    <mergeCell ref="Z45:AE45"/>
    <mergeCell ref="AF45:AK45"/>
    <mergeCell ref="A35:A36"/>
    <mergeCell ref="B35:G35"/>
    <mergeCell ref="H35:M35"/>
    <mergeCell ref="N35:S35"/>
    <mergeCell ref="T35:Y35"/>
    <mergeCell ref="Z18:AE18"/>
    <mergeCell ref="AF18:AK18"/>
    <mergeCell ref="A25:A26"/>
    <mergeCell ref="B25:G25"/>
    <mergeCell ref="H25:M25"/>
    <mergeCell ref="N25:S25"/>
    <mergeCell ref="T25:Y25"/>
    <mergeCell ref="Z25:AE25"/>
    <mergeCell ref="AF25:AK25"/>
    <mergeCell ref="A18:A19"/>
    <mergeCell ref="B18:G18"/>
    <mergeCell ref="H18:M18"/>
    <mergeCell ref="N18:S18"/>
    <mergeCell ref="T18:Y18"/>
    <mergeCell ref="Z4:AE4"/>
    <mergeCell ref="AF4:AK4"/>
    <mergeCell ref="A11:A12"/>
    <mergeCell ref="B11:G11"/>
    <mergeCell ref="H11:M11"/>
    <mergeCell ref="N11:S11"/>
    <mergeCell ref="T11:Y11"/>
    <mergeCell ref="Z11:AE11"/>
    <mergeCell ref="AF11:AK11"/>
    <mergeCell ref="A4:A5"/>
    <mergeCell ref="B4:G4"/>
    <mergeCell ref="H4:M4"/>
    <mergeCell ref="N4:S4"/>
    <mergeCell ref="T4:Y4"/>
    <mergeCell ref="Z56:AE56"/>
    <mergeCell ref="AF56:AK56"/>
    <mergeCell ref="A66:A67"/>
    <mergeCell ref="B66:G66"/>
    <mergeCell ref="H66:M66"/>
    <mergeCell ref="N66:S66"/>
    <mergeCell ref="T66:Y66"/>
    <mergeCell ref="Z66:AE66"/>
    <mergeCell ref="AF66:AK66"/>
    <mergeCell ref="A56:A57"/>
    <mergeCell ref="B56:G56"/>
    <mergeCell ref="H56:M56"/>
    <mergeCell ref="N56:S56"/>
    <mergeCell ref="T56:Y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RQ1, RQ2 (Within) - Data Summar</vt:lpstr>
      <vt:lpstr>RQ3 - Data Summary</vt:lpstr>
      <vt:lpstr>AIGC Detectors (T=default)</vt:lpstr>
      <vt:lpstr>AIGC Detectors (T=0)</vt:lpstr>
      <vt:lpstr>ML with Code Embeddings (T=defa</vt:lpstr>
      <vt:lpstr>ML with Code Embeddings (T=0)</vt:lpstr>
      <vt:lpstr>GPT-Code only (T=default)</vt:lpstr>
      <vt:lpstr>GPT-Code only (T=0)</vt:lpstr>
      <vt:lpstr>GPT-AST only (T=default)</vt:lpstr>
      <vt:lpstr>GPT-AST only (T=0)</vt:lpstr>
      <vt:lpstr>GPT-Code+AST (T=default)</vt:lpstr>
      <vt:lpstr>GPT-Code+AST (T=0)</vt:lpstr>
      <vt:lpstr>ML with Code Metrics (T=default</vt:lpstr>
      <vt:lpstr>ML with Code Metrics (T=0)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Hyunjae Suh</cp:lastModifiedBy>
  <dcterms:modified xsi:type="dcterms:W3CDTF">2024-03-24T19:32:17Z</dcterms:modified>
</cp:coreProperties>
</file>