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twzz\DATAENGINEER_STUDY\SQL\"/>
    </mc:Choice>
  </mc:AlternateContent>
  <xr:revisionPtr revIDLastSave="0" documentId="13_ncr:1_{5890DD4F-1F2D-4D64-BF99-E64F7E7B2C8D}" xr6:coauthVersionLast="47" xr6:coauthVersionMax="47" xr10:uidLastSave="{00000000-0000-0000-0000-000000000000}"/>
  <bookViews>
    <workbookView xWindow="-108" yWindow="-108" windowWidth="23256" windowHeight="12720" activeTab="1" xr2:uid="{3C86627F-D170-483F-9E99-41093BF10336}"/>
  </bookViews>
  <sheets>
    <sheet name="SQL" sheetId="2" r:id="rId1"/>
    <sheet name="1" sheetId="1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</sheets>
  <definedNames>
    <definedName name="ExternalData_1" localSheetId="0" hidden="1">SQL!$A$1:$D$45</definedName>
  </definedNames>
  <calcPr calcId="191029"/>
  <pivotCaches>
    <pivotCache cacheId="2" r:id="rId4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6" l="1"/>
  <c r="H16" i="6"/>
  <c r="H17" i="6"/>
  <c r="H18" i="6"/>
  <c r="H19" i="6"/>
  <c r="H20" i="6"/>
  <c r="H21" i="6"/>
  <c r="H22" i="6"/>
  <c r="H23" i="6"/>
  <c r="H24" i="6"/>
  <c r="F15" i="6"/>
  <c r="F16" i="6"/>
  <c r="F17" i="6"/>
  <c r="F18" i="6"/>
  <c r="F19" i="6"/>
  <c r="F20" i="6"/>
  <c r="F21" i="6"/>
  <c r="F22" i="6"/>
  <c r="F23" i="6"/>
  <c r="F24" i="6"/>
  <c r="H14" i="6"/>
  <c r="F14" i="6"/>
  <c r="G14" i="5"/>
  <c r="G15" i="5"/>
  <c r="G16" i="5"/>
  <c r="G17" i="5"/>
  <c r="G18" i="5"/>
  <c r="G19" i="5"/>
  <c r="G20" i="5"/>
  <c r="G21" i="5"/>
  <c r="G22" i="5"/>
  <c r="G13" i="5"/>
  <c r="E14" i="5"/>
  <c r="E15" i="5"/>
  <c r="E16" i="5"/>
  <c r="E17" i="5"/>
  <c r="E18" i="5"/>
  <c r="E19" i="5"/>
  <c r="E20" i="5"/>
  <c r="E21" i="5"/>
  <c r="E22" i="5"/>
  <c r="E13" i="5"/>
  <c r="G11" i="4"/>
  <c r="G12" i="4"/>
  <c r="G13" i="4"/>
  <c r="G14" i="4"/>
  <c r="G10" i="4"/>
  <c r="D11" i="4"/>
  <c r="D12" i="4"/>
  <c r="D13" i="4"/>
  <c r="D14" i="4"/>
  <c r="D10" i="4"/>
  <c r="F25" i="3"/>
  <c r="F26" i="3"/>
  <c r="F24" i="3"/>
  <c r="D25" i="3"/>
  <c r="D26" i="3"/>
  <c r="D24" i="3"/>
  <c r="C9" i="3"/>
  <c r="C10" i="3"/>
  <c r="C11" i="3"/>
  <c r="C12" i="3"/>
  <c r="C8" i="3"/>
  <c r="F38" i="1"/>
  <c r="F39" i="1"/>
  <c r="F40" i="1"/>
  <c r="F41" i="1"/>
  <c r="F42" i="1"/>
  <c r="F37" i="1"/>
  <c r="E38" i="1"/>
  <c r="E39" i="1"/>
  <c r="E40" i="1"/>
  <c r="E41" i="1"/>
  <c r="E42" i="1"/>
  <c r="E37" i="1"/>
  <c r="H15" i="1"/>
  <c r="H16" i="1"/>
  <c r="H17" i="1"/>
  <c r="H18" i="1"/>
  <c r="H19" i="1"/>
  <c r="H20" i="1"/>
  <c r="H21" i="1"/>
  <c r="H22" i="1"/>
  <c r="H23" i="1"/>
  <c r="H24" i="1"/>
  <c r="H25" i="1"/>
  <c r="H14" i="1"/>
  <c r="G15" i="1"/>
  <c r="G16" i="1"/>
  <c r="G17" i="1"/>
  <c r="G18" i="1"/>
  <c r="G19" i="1"/>
  <c r="G20" i="1"/>
  <c r="G21" i="1"/>
  <c r="G22" i="1"/>
  <c r="G23" i="1"/>
  <c r="G24" i="1"/>
  <c r="G25" i="1"/>
  <c r="G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57D7E8-183F-49AA-9129-F5EA53185524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<sst xmlns="http://schemas.openxmlformats.org/spreadsheetml/2006/main" count="330" uniqueCount="174">
  <si>
    <t>Robinhood</t>
  </si>
  <si>
    <t>Cities With Completed Trades</t>
  </si>
  <si>
    <t>Easy</t>
  </si>
  <si>
    <t>Facebook</t>
  </si>
  <si>
    <t>Page With No Likes</t>
  </si>
  <si>
    <t>New York Times</t>
  </si>
  <si>
    <t>Laptop vs Mobile Viewership</t>
  </si>
  <si>
    <t>Amazon</t>
  </si>
  <si>
    <t>Purchasing Activity by Product Type</t>
  </si>
  <si>
    <t>Microsoft</t>
  </si>
  <si>
    <t>Teams Power Users</t>
  </si>
  <si>
    <t>eBay</t>
  </si>
  <si>
    <t>Highest Number of Products</t>
  </si>
  <si>
    <t>App Clickthrough Rate (CTR)</t>
  </si>
  <si>
    <t>Twitter</t>
  </si>
  <si>
    <t>Histogram of Tweets</t>
  </si>
  <si>
    <t>Spare Server Capacity</t>
  </si>
  <si>
    <t>Stitch Fix</t>
  </si>
  <si>
    <t>Repeat Purchases on Multiple Days</t>
  </si>
  <si>
    <t>Linkedin</t>
  </si>
  <si>
    <t>Duplicate Job Listings</t>
  </si>
  <si>
    <t>Average Post Hiatus (Part 1)</t>
  </si>
  <si>
    <t>Uber</t>
  </si>
  <si>
    <t>User's Third Transaction</t>
  </si>
  <si>
    <t>LinkedIn</t>
  </si>
  <si>
    <t>LinkedIn Power Creators (Part 1)</t>
  </si>
  <si>
    <t>Highest-Grossing Items</t>
  </si>
  <si>
    <t>Walmart</t>
  </si>
  <si>
    <t>Histogram of Users and Purchases</t>
  </si>
  <si>
    <t>Etsy</t>
  </si>
  <si>
    <t>First Transaction</t>
  </si>
  <si>
    <t>Medium</t>
  </si>
  <si>
    <t>Tweets' Rolling Averages</t>
  </si>
  <si>
    <t>Google</t>
  </si>
  <si>
    <t>Ad Campaign ROAS</t>
  </si>
  <si>
    <t>LinkedIn Power Creators (Part 2)</t>
  </si>
  <si>
    <t>Average Review Ratings</t>
  </si>
  <si>
    <t>Spotify</t>
  </si>
  <si>
    <t>Top 5 Artists</t>
  </si>
  <si>
    <t>TikTok</t>
  </si>
  <si>
    <t>Signup Confirmation Rate</t>
  </si>
  <si>
    <t>Second Day Confirmation</t>
  </si>
  <si>
    <t>Spotify Listening History</t>
  </si>
  <si>
    <t>User Session Activity</t>
  </si>
  <si>
    <t>Snapchat</t>
  </si>
  <si>
    <t>Sending vs. Opening Snaps</t>
  </si>
  <si>
    <t>Invalid Search Results</t>
  </si>
  <si>
    <t>Yelp</t>
  </si>
  <si>
    <t>Top Rated Businesses</t>
  </si>
  <si>
    <t>Odd and Even Measurements</t>
  </si>
  <si>
    <t>Single User Purchases</t>
  </si>
  <si>
    <t>Frequently Purchased Pairs</t>
  </si>
  <si>
    <t>Active User Retention</t>
  </si>
  <si>
    <t>Hard</t>
  </si>
  <si>
    <t>Wayfair</t>
  </si>
  <si>
    <t>Y-on-Y Growth Rate</t>
  </si>
  <si>
    <t>2nd Level Managers</t>
  </si>
  <si>
    <t>Reactivated Users</t>
  </si>
  <si>
    <t>VISA</t>
  </si>
  <si>
    <t>Monthly Merchant Balance</t>
  </si>
  <si>
    <t>Pinterest</t>
  </si>
  <si>
    <t>User Concurrent Sessions</t>
  </si>
  <si>
    <t>Event Friends Recommendation</t>
  </si>
  <si>
    <t>Median Google Search Frequency</t>
  </si>
  <si>
    <t>DoorDash</t>
  </si>
  <si>
    <t>Bad Delivery Rate</t>
  </si>
  <si>
    <t>Advertiser Status</t>
  </si>
  <si>
    <t>User Shopping Sprees</t>
  </si>
  <si>
    <t>Maximize Prime Item Inventory</t>
  </si>
  <si>
    <t>Title</t>
  </si>
  <si>
    <t>Level</t>
  </si>
  <si>
    <t>SR_NO</t>
  </si>
  <si>
    <t>Company</t>
  </si>
  <si>
    <t>order_id</t>
  </si>
  <si>
    <t>user_id</t>
  </si>
  <si>
    <t>quantity</t>
  </si>
  <si>
    <t>status</t>
  </si>
  <si>
    <t>timestamp</t>
  </si>
  <si>
    <t>price</t>
  </si>
  <si>
    <t>Cancelled</t>
  </si>
  <si>
    <t>Completed</t>
  </si>
  <si>
    <r>
      <t>trades</t>
    </r>
    <r>
      <rPr>
        <b/>
        <sz val="11"/>
        <color rgb="FF263238"/>
        <rFont val="Segoe UI"/>
        <family val="2"/>
      </rPr>
      <t> Table:</t>
    </r>
  </si>
  <si>
    <t>Column Name</t>
  </si>
  <si>
    <t>Type</t>
  </si>
  <si>
    <t>integer</t>
  </si>
  <si>
    <t>decimal</t>
  </si>
  <si>
    <t>string('Completed' ,'Cancelled')</t>
  </si>
  <si>
    <t>datetime</t>
  </si>
  <si>
    <r>
      <t>users</t>
    </r>
    <r>
      <rPr>
        <b/>
        <sz val="11"/>
        <color rgb="FF263238"/>
        <rFont val="Segoe UI"/>
        <family val="2"/>
      </rPr>
      <t> Table:</t>
    </r>
  </si>
  <si>
    <t>city</t>
  </si>
  <si>
    <t>string</t>
  </si>
  <si>
    <t>email</t>
  </si>
  <si>
    <t>signup_date</t>
  </si>
  <si>
    <t>San Francisco</t>
  </si>
  <si>
    <t>harrypotterfan182@gmail.com</t>
  </si>
  <si>
    <t>rrok10@gmail.com</t>
  </si>
  <si>
    <t>Boston</t>
  </si>
  <si>
    <t>sailor9820@gmail.com</t>
  </si>
  <si>
    <t>Denver</t>
  </si>
  <si>
    <t>shadower_@hotmail.com</t>
  </si>
  <si>
    <t>houstoncowboy1122@hotmail.com</t>
  </si>
  <si>
    <t>New York</t>
  </si>
  <si>
    <t>empire_state78@outlook.com</t>
  </si>
  <si>
    <t>You are given the tables below containing information on Robinhood trades and users. Write a query to list the top three cities that have the most completed trade orders in descending order. Output the city and number of orders.</t>
  </si>
  <si>
    <t>CREATE TABLE USERS</t>
  </si>
  <si>
    <t>(ORDER_ID INTEGER,</t>
  </si>
  <si>
    <t>CREATE TABLE TRADES 
(ORDER_ID INTEGER,
USER_ID INTEGER,
PRICE DECIMAL(20,2),
QUANTITY INTEGER,
STATUS TEXT,
TIMESTAMP TIMESTAMP_NTZ);</t>
  </si>
  <si>
    <t>(USER_ID  INTEGER,</t>
  </si>
  <si>
    <t>SIGNUP_DATE  TIMESTAMP_NTZ);</t>
  </si>
  <si>
    <t>CITY  TEXT,</t>
  </si>
  <si>
    <t>EMAIL  TEXT,</t>
  </si>
  <si>
    <t>pages</t>
  </si>
  <si>
    <t>page_id</t>
  </si>
  <si>
    <t>varchar</t>
  </si>
  <si>
    <t>page_name</t>
  </si>
  <si>
    <t>SQL Solutions</t>
  </si>
  <si>
    <t>Brain Exercises</t>
  </si>
  <si>
    <t>Tips for Data Analysts</t>
  </si>
  <si>
    <t>Postgres Crash Course</t>
  </si>
  <si>
    <t>Break the thread</t>
  </si>
  <si>
    <t>liked_date</t>
  </si>
  <si>
    <t>page_likes</t>
  </si>
  <si>
    <t>CREATE TABLE PAGE_LIKES</t>
  </si>
  <si>
    <t>PAGE_ID  INTEGER,</t>
  </si>
  <si>
    <t>LIKED_DATE  TIMESTAMP_NTZ);</t>
  </si>
  <si>
    <t>CREATE TABLE PAGES(PAGE_ID INTEGER, page_name TEXT);</t>
  </si>
  <si>
    <t xml:space="preserve">Page With No Likes
</t>
  </si>
  <si>
    <t>device_type</t>
  </si>
  <si>
    <t>view_time</t>
  </si>
  <si>
    <t>tablet</t>
  </si>
  <si>
    <t>laptop</t>
  </si>
  <si>
    <t>phone</t>
  </si>
  <si>
    <t>string ("laptop", "tablet", "phone")</t>
  </si>
  <si>
    <t>viewership</t>
  </si>
  <si>
    <t>CREATE TABLE VIEWERSHIP</t>
  </si>
  <si>
    <t>DEVICE_TYPE  TEXT,</t>
  </si>
  <si>
    <t>VIEW_TIME  TIMESTAMP_NTZ);</t>
  </si>
  <si>
    <t>product_type</t>
  </si>
  <si>
    <t>order_date</t>
  </si>
  <si>
    <t>printer</t>
  </si>
  <si>
    <t>hair dryer</t>
  </si>
  <si>
    <t>standing lamp</t>
  </si>
  <si>
    <t>total_trans</t>
  </si>
  <si>
    <t>CREATE TABLE TOTAL_TRANS</t>
  </si>
  <si>
    <t>PRODUCT_TYPE STRING,</t>
  </si>
  <si>
    <t>QUANTITY INTEGER,</t>
  </si>
  <si>
    <t>ORDER_DATE TIMESTAMP_NTZ);</t>
  </si>
  <si>
    <t>message_id</t>
  </si>
  <si>
    <t>sender_id</t>
  </si>
  <si>
    <t>receiver_id</t>
  </si>
  <si>
    <t>content</t>
  </si>
  <si>
    <t>sent_date</t>
  </si>
  <si>
    <t>Send this out now!</t>
  </si>
  <si>
    <t>Get on the call</t>
  </si>
  <si>
    <t>Only if you're buying</t>
  </si>
  <si>
    <t>You up?</t>
  </si>
  <si>
    <t>Meet me in five!</t>
  </si>
  <si>
    <t>How much do you know about Data Science?</t>
  </si>
  <si>
    <t>DataLemur has awesome user base!</t>
  </si>
  <si>
    <t>Are you ready for your upcoming presentation?</t>
  </si>
  <si>
    <t>Maybe it was done by the automation process.</t>
  </si>
  <si>
    <t>messages</t>
  </si>
  <si>
    <t>CREATE TABLE MESSAGES</t>
  </si>
  <si>
    <t>(MESSAGE_ID  INTEGER,</t>
  </si>
  <si>
    <t>SENDER_ID  INTEGER,</t>
  </si>
  <si>
    <t>RECEIVER_ID  INTEGER,</t>
  </si>
  <si>
    <t>CONTENT  VARCHAR,</t>
  </si>
  <si>
    <t>SENT_DATE  TIMESTAMP_NTZ)</t>
  </si>
  <si>
    <t>What\'s the status on this?</t>
  </si>
  <si>
    <t>Let\'s take this offline</t>
  </si>
  <si>
    <t>Row Labels</t>
  </si>
  <si>
    <t>Grand Total</t>
  </si>
  <si>
    <t>Count of SR_NO</t>
  </si>
  <si>
    <t>Go_To_Index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</si>
</sst>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1A202C"/>
      <name val="Var(--chakra-fonts-heading)"/>
    </font>
    <font>
      <sz val="14"/>
      <color rgb="FF1A202C"/>
      <name val="Segoe UI"/>
      <family val="2"/>
    </font>
    <font>
      <b/>
      <sz val="11"/>
      <color rgb="FF263238"/>
      <name val="Segoe UI"/>
      <family val="2"/>
    </font>
    <font>
      <b/>
      <sz val="8"/>
      <color rgb="FF263238"/>
      <name val="Consolas"/>
      <family val="3"/>
    </font>
    <font>
      <sz val="11"/>
      <color rgb="FF263238"/>
      <name val="Segoe UI"/>
      <family val="2"/>
    </font>
    <font>
      <sz val="28"/>
      <color theme="1"/>
      <name val="Calibri"/>
      <family val="2"/>
      <scheme val="minor"/>
    </font>
    <font>
      <b/>
      <sz val="8"/>
      <color rgb="FF263238"/>
      <name val="Segoe UI"/>
      <family val="2"/>
    </font>
    <font>
      <sz val="8"/>
      <color rgb="FF263238"/>
      <name val="Segoe UI"/>
      <family val="2"/>
    </font>
    <font>
      <b/>
      <sz val="7"/>
      <color rgb="FF718096"/>
      <name val="Segoe U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7"/>
      <color rgb="FF006644"/>
      <name val="Calibri"/>
      <family val="2"/>
      <scheme val="minor"/>
    </font>
    <font>
      <b/>
      <sz val="14"/>
      <color rgb="FF1A202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indexed="64"/>
      </left>
      <right/>
      <top/>
      <bottom/>
      <diagonal/>
    </border>
    <border>
      <left style="medium">
        <color rgb="FFDFE2E5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1" applyNumberForma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22" fontId="3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8" fillId="2" borderId="2" xfId="0" applyFont="1" applyFill="1" applyBorder="1" applyAlignment="1">
      <alignment horizontal="left" vertical="center" wrapText="1" indent="1"/>
    </xf>
    <xf numFmtId="0" fontId="9" fillId="2" borderId="2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0" fillId="0" borderId="0" xfId="0" applyFont="1"/>
    <xf numFmtId="0" fontId="8" fillId="2" borderId="7" xfId="0" applyFont="1" applyFill="1" applyBorder="1" applyAlignment="1">
      <alignment horizontal="left" vertical="center" wrapText="1" indent="1"/>
    </xf>
    <xf numFmtId="0" fontId="8" fillId="2" borderId="11" xfId="0" applyFont="1" applyFill="1" applyBorder="1" applyAlignment="1">
      <alignment horizontal="left" vertical="center" wrapText="1" indent="1"/>
    </xf>
    <xf numFmtId="0" fontId="8" fillId="2" borderId="8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left" vertical="center" wrapText="1" indent="1"/>
    </xf>
    <xf numFmtId="22" fontId="9" fillId="2" borderId="6" xfId="0" applyNumberFormat="1" applyFont="1" applyFill="1" applyBorder="1" applyAlignment="1">
      <alignment horizontal="left" vertical="center" wrapText="1" indent="1"/>
    </xf>
    <xf numFmtId="0" fontId="9" fillId="2" borderId="9" xfId="0" applyFont="1" applyFill="1" applyBorder="1" applyAlignment="1">
      <alignment horizontal="left" vertical="center" wrapText="1" indent="1"/>
    </xf>
    <xf numFmtId="0" fontId="9" fillId="2" borderId="12" xfId="0" applyFont="1" applyFill="1" applyBorder="1" applyAlignment="1">
      <alignment horizontal="left" vertical="center" wrapText="1" indent="1"/>
    </xf>
    <xf numFmtId="22" fontId="9" fillId="2" borderId="10" xfId="0" applyNumberFormat="1" applyFont="1" applyFill="1" applyBorder="1" applyAlignment="1">
      <alignment horizontal="left" vertical="center" wrapText="1" indent="1"/>
    </xf>
    <xf numFmtId="0" fontId="12" fillId="0" borderId="0" xfId="0" applyFont="1" applyAlignment="1">
      <alignment wrapText="1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1" fillId="0" borderId="0" xfId="1"/>
    <xf numFmtId="0" fontId="13" fillId="0" borderId="0" xfId="0" applyFont="1"/>
    <xf numFmtId="0" fontId="7" fillId="0" borderId="0" xfId="0" applyFont="1" applyAlignment="1">
      <alignment horizontal="center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center" wrapText="1"/>
    </xf>
    <xf numFmtId="0" fontId="14" fillId="2" borderId="1" xfId="0" applyFont="1" applyFill="1" applyBorder="1" applyAlignment="1">
      <alignment vertical="center"/>
    </xf>
    <xf numFmtId="22" fontId="14" fillId="2" borderId="1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0" xfId="1" applyFill="1"/>
  </cellXfs>
  <cellStyles count="2">
    <cellStyle name="Hyperlink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A202C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A202C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202C"/>
        <name val="Var(--chakra-fonts-heading)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3238"/>
        <name val="Segoe UI"/>
        <family val="2"/>
        <scheme val="none"/>
      </font>
      <numFmt numFmtId="27" formatCode="m/d/yyyy\ h:mm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323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323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6323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113612</xdr:colOff>
      <xdr:row>1</xdr:row>
      <xdr:rowOff>32657</xdr:rowOff>
    </xdr:from>
    <xdr:to>
      <xdr:col>16</xdr:col>
      <xdr:colOff>208484</xdr:colOff>
      <xdr:row>10</xdr:row>
      <xdr:rowOff>112458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7D7B0E-3356-4906-9450-33A0A8BB1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76669" y="315686"/>
          <a:ext cx="5798987" cy="26270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944880</xdr:colOff>
      <xdr:row>1</xdr:row>
      <xdr:rowOff>0</xdr:rowOff>
    </xdr:from>
    <xdr:to>
      <xdr:col>7</xdr:col>
      <xdr:colOff>156548</xdr:colOff>
      <xdr:row>8</xdr:row>
      <xdr:rowOff>89746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01AC0B-02DC-417B-B91A-81B984300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594360"/>
          <a:ext cx="2419688" cy="1514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137160</xdr:colOff>
      <xdr:row>1</xdr:row>
      <xdr:rowOff>152400</xdr:rowOff>
    </xdr:from>
    <xdr:to>
      <xdr:col>14</xdr:col>
      <xdr:colOff>356691</xdr:colOff>
      <xdr:row>8</xdr:row>
      <xdr:rowOff>40203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BD5DF-3732-4574-BDED-D35B008E1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2840" y="335280"/>
          <a:ext cx="3267531" cy="14194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121920</xdr:rowOff>
    </xdr:to>
    <xdr:sp macro="" textlink="">
      <xdr:nvSpPr>
        <xdr:cNvPr id="12289" name="AutoShape 1" descr="Story">
          <a:extLst>
            <a:ext uri="{FF2B5EF4-FFF2-40B4-BE49-F238E27FC236}">
              <a16:creationId xmlns:a16="http://schemas.microsoft.com/office/drawing/2014/main" id="{6E9E5E92-F0EE-4761-8704-2F69120B12D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121920</xdr:rowOff>
    </xdr:to>
    <xdr:sp macro="" textlink="">
      <xdr:nvSpPr>
        <xdr:cNvPr id="12290" name="AutoShape 2" descr="Story">
          <a:extLst>
            <a:ext uri="{FF2B5EF4-FFF2-40B4-BE49-F238E27FC236}">
              <a16:creationId xmlns:a16="http://schemas.microsoft.com/office/drawing/2014/main" id="{9B2C0066-478C-4AA2-8962-7A21E51DF01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121920</xdr:rowOff>
    </xdr:to>
    <xdr:sp macro="" textlink="">
      <xdr:nvSpPr>
        <xdr:cNvPr id="12291" name="AutoShape 3" descr="Story">
          <a:extLst>
            <a:ext uri="{FF2B5EF4-FFF2-40B4-BE49-F238E27FC236}">
              <a16:creationId xmlns:a16="http://schemas.microsoft.com/office/drawing/2014/main" id="{63604F66-4769-45A1-8109-A7CADD898BF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121920</xdr:rowOff>
    </xdr:to>
    <xdr:sp macro="" textlink="">
      <xdr:nvSpPr>
        <xdr:cNvPr id="12292" name="AutoShape 4" descr="Story">
          <a:extLst>
            <a:ext uri="{FF2B5EF4-FFF2-40B4-BE49-F238E27FC236}">
              <a16:creationId xmlns:a16="http://schemas.microsoft.com/office/drawing/2014/main" id="{5C5DF86A-60F4-4CB2-ADF9-5C563342705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121920</xdr:rowOff>
    </xdr:to>
    <xdr:sp macro="" textlink="">
      <xdr:nvSpPr>
        <xdr:cNvPr id="12293" name="AutoShape 5" descr="Story">
          <a:extLst>
            <a:ext uri="{FF2B5EF4-FFF2-40B4-BE49-F238E27FC236}">
              <a16:creationId xmlns:a16="http://schemas.microsoft.com/office/drawing/2014/main" id="{5F2595B5-36AB-4449-BAA5-8D8B8CF7E89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30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121920</xdr:rowOff>
    </xdr:to>
    <xdr:sp macro="" textlink="">
      <xdr:nvSpPr>
        <xdr:cNvPr id="12294" name="AutoShape 6" descr="Story">
          <a:extLst>
            <a:ext uri="{FF2B5EF4-FFF2-40B4-BE49-F238E27FC236}">
              <a16:creationId xmlns:a16="http://schemas.microsoft.com/office/drawing/2014/main" id="{9C104EAC-2271-4450-B239-FDFA53071FA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03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121920</xdr:rowOff>
    </xdr:to>
    <xdr:sp macro="" textlink="">
      <xdr:nvSpPr>
        <xdr:cNvPr id="12295" name="AutoShape 7" descr="Story">
          <a:extLst>
            <a:ext uri="{FF2B5EF4-FFF2-40B4-BE49-F238E27FC236}">
              <a16:creationId xmlns:a16="http://schemas.microsoft.com/office/drawing/2014/main" id="{4CEDDD63-A57D-4FD9-9F69-65DC1E4E46DB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76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304800</xdr:colOff>
      <xdr:row>42</xdr:row>
      <xdr:rowOff>121920</xdr:rowOff>
    </xdr:to>
    <xdr:sp macro="" textlink="">
      <xdr:nvSpPr>
        <xdr:cNvPr id="12296" name="AutoShape 8" descr="Story">
          <a:extLst>
            <a:ext uri="{FF2B5EF4-FFF2-40B4-BE49-F238E27FC236}">
              <a16:creationId xmlns:a16="http://schemas.microsoft.com/office/drawing/2014/main" id="{1A22E837-2E4B-4F4B-AD05-87582D913D2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49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304800</xdr:colOff>
      <xdr:row>46</xdr:row>
      <xdr:rowOff>121920</xdr:rowOff>
    </xdr:to>
    <xdr:sp macro="" textlink="">
      <xdr:nvSpPr>
        <xdr:cNvPr id="12297" name="AutoShape 9" descr="Story">
          <a:extLst>
            <a:ext uri="{FF2B5EF4-FFF2-40B4-BE49-F238E27FC236}">
              <a16:creationId xmlns:a16="http://schemas.microsoft.com/office/drawing/2014/main" id="{EFF6FA37-C0F6-4BD2-87DA-8177D1B742E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304800</xdr:colOff>
      <xdr:row>50</xdr:row>
      <xdr:rowOff>121920</xdr:rowOff>
    </xdr:to>
    <xdr:sp macro="" textlink="">
      <xdr:nvSpPr>
        <xdr:cNvPr id="12298" name="AutoShape 10" descr="Story">
          <a:extLst>
            <a:ext uri="{FF2B5EF4-FFF2-40B4-BE49-F238E27FC236}">
              <a16:creationId xmlns:a16="http://schemas.microsoft.com/office/drawing/2014/main" id="{5D9E3AF2-541E-431E-AE88-7A5E09DE084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304800</xdr:colOff>
      <xdr:row>54</xdr:row>
      <xdr:rowOff>121920</xdr:rowOff>
    </xdr:to>
    <xdr:sp macro="" textlink="">
      <xdr:nvSpPr>
        <xdr:cNvPr id="12299" name="AutoShape 11" descr="Story">
          <a:extLst>
            <a:ext uri="{FF2B5EF4-FFF2-40B4-BE49-F238E27FC236}">
              <a16:creationId xmlns:a16="http://schemas.microsoft.com/office/drawing/2014/main" id="{AF705966-ADBD-4174-AA24-236A7CECE33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304800</xdr:colOff>
      <xdr:row>58</xdr:row>
      <xdr:rowOff>121920</xdr:rowOff>
    </xdr:to>
    <xdr:sp macro="" textlink="">
      <xdr:nvSpPr>
        <xdr:cNvPr id="12300" name="AutoShape 12" descr="Story">
          <a:extLst>
            <a:ext uri="{FF2B5EF4-FFF2-40B4-BE49-F238E27FC236}">
              <a16:creationId xmlns:a16="http://schemas.microsoft.com/office/drawing/2014/main" id="{EFAE07FE-9F4B-4C7D-B028-F8F46518B435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042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304800</xdr:colOff>
      <xdr:row>62</xdr:row>
      <xdr:rowOff>121920</xdr:rowOff>
    </xdr:to>
    <xdr:sp macro="" textlink="">
      <xdr:nvSpPr>
        <xdr:cNvPr id="12301" name="AutoShape 13" descr="Story">
          <a:extLst>
            <a:ext uri="{FF2B5EF4-FFF2-40B4-BE49-F238E27FC236}">
              <a16:creationId xmlns:a16="http://schemas.microsoft.com/office/drawing/2014/main" id="{FFBCEBDD-37DA-4978-82DE-27288EDA3BEC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304800</xdr:colOff>
      <xdr:row>66</xdr:row>
      <xdr:rowOff>121920</xdr:rowOff>
    </xdr:to>
    <xdr:sp macro="" textlink="">
      <xdr:nvSpPr>
        <xdr:cNvPr id="12302" name="AutoShape 14" descr="Story">
          <a:extLst>
            <a:ext uri="{FF2B5EF4-FFF2-40B4-BE49-F238E27FC236}">
              <a16:creationId xmlns:a16="http://schemas.microsoft.com/office/drawing/2014/main" id="{7FDD3689-33B7-4E59-9002-81C39FC0E36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304800</xdr:colOff>
      <xdr:row>70</xdr:row>
      <xdr:rowOff>121920</xdr:rowOff>
    </xdr:to>
    <xdr:sp macro="" textlink="">
      <xdr:nvSpPr>
        <xdr:cNvPr id="12303" name="AutoShape 15" descr="Story">
          <a:extLst>
            <a:ext uri="{FF2B5EF4-FFF2-40B4-BE49-F238E27FC236}">
              <a16:creationId xmlns:a16="http://schemas.microsoft.com/office/drawing/2014/main" id="{FBB18BB0-D445-43F5-B888-CC1CEE08A32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261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304800</xdr:colOff>
      <xdr:row>74</xdr:row>
      <xdr:rowOff>121920</xdr:rowOff>
    </xdr:to>
    <xdr:sp macro="" textlink="">
      <xdr:nvSpPr>
        <xdr:cNvPr id="12304" name="AutoShape 16" descr="Story">
          <a:extLst>
            <a:ext uri="{FF2B5EF4-FFF2-40B4-BE49-F238E27FC236}">
              <a16:creationId xmlns:a16="http://schemas.microsoft.com/office/drawing/2014/main" id="{FE5BA96D-6C0F-47FD-B0D1-F6A712F65CA9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335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304800</xdr:colOff>
      <xdr:row>78</xdr:row>
      <xdr:rowOff>121920</xdr:rowOff>
    </xdr:to>
    <xdr:sp macro="" textlink="">
      <xdr:nvSpPr>
        <xdr:cNvPr id="12305" name="AutoShape 17" descr="Story">
          <a:extLst>
            <a:ext uri="{FF2B5EF4-FFF2-40B4-BE49-F238E27FC236}">
              <a16:creationId xmlns:a16="http://schemas.microsoft.com/office/drawing/2014/main" id="{8498C63A-B8FA-4DD9-90B1-854974BA39C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304800</xdr:colOff>
      <xdr:row>81</xdr:row>
      <xdr:rowOff>121920</xdr:rowOff>
    </xdr:to>
    <xdr:sp macro="" textlink="">
      <xdr:nvSpPr>
        <xdr:cNvPr id="12306" name="AutoShape 18" descr="Story">
          <a:extLst>
            <a:ext uri="{FF2B5EF4-FFF2-40B4-BE49-F238E27FC236}">
              <a16:creationId xmlns:a16="http://schemas.microsoft.com/office/drawing/2014/main" id="{4A273089-4BB2-4830-9D36-9CC671659C25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304800</xdr:colOff>
      <xdr:row>85</xdr:row>
      <xdr:rowOff>121920</xdr:rowOff>
    </xdr:to>
    <xdr:sp macro="" textlink="">
      <xdr:nvSpPr>
        <xdr:cNvPr id="12307" name="AutoShape 19" descr="Story">
          <a:extLst>
            <a:ext uri="{FF2B5EF4-FFF2-40B4-BE49-F238E27FC236}">
              <a16:creationId xmlns:a16="http://schemas.microsoft.com/office/drawing/2014/main" id="{EEBEA095-52E2-4D07-A933-20C60E22971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536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304800</xdr:colOff>
      <xdr:row>89</xdr:row>
      <xdr:rowOff>121920</xdr:rowOff>
    </xdr:to>
    <xdr:sp macro="" textlink="">
      <xdr:nvSpPr>
        <xdr:cNvPr id="12308" name="AutoShape 20" descr="Story">
          <a:extLst>
            <a:ext uri="{FF2B5EF4-FFF2-40B4-BE49-F238E27FC236}">
              <a16:creationId xmlns:a16="http://schemas.microsoft.com/office/drawing/2014/main" id="{35E2EC4E-E153-499D-8156-89933B635135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304800</xdr:colOff>
      <xdr:row>93</xdr:row>
      <xdr:rowOff>121920</xdr:rowOff>
    </xdr:to>
    <xdr:sp macro="" textlink="">
      <xdr:nvSpPr>
        <xdr:cNvPr id="12309" name="AutoShape 21" descr="Epic">
          <a:extLst>
            <a:ext uri="{FF2B5EF4-FFF2-40B4-BE49-F238E27FC236}">
              <a16:creationId xmlns:a16="http://schemas.microsoft.com/office/drawing/2014/main" id="{256C1400-13D9-42D2-AD28-554FFACE75B9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682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304800</xdr:colOff>
      <xdr:row>97</xdr:row>
      <xdr:rowOff>121920</xdr:rowOff>
    </xdr:to>
    <xdr:sp macro="" textlink="">
      <xdr:nvSpPr>
        <xdr:cNvPr id="12310" name="AutoShape 22" descr="Story">
          <a:extLst>
            <a:ext uri="{FF2B5EF4-FFF2-40B4-BE49-F238E27FC236}">
              <a16:creationId xmlns:a16="http://schemas.microsoft.com/office/drawing/2014/main" id="{0F6EF752-EC21-4A6A-9B4E-C6931C9FF37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755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304800</xdr:colOff>
      <xdr:row>101</xdr:row>
      <xdr:rowOff>121920</xdr:rowOff>
    </xdr:to>
    <xdr:sp macro="" textlink="">
      <xdr:nvSpPr>
        <xdr:cNvPr id="12311" name="AutoShape 23" descr="Story">
          <a:extLst>
            <a:ext uri="{FF2B5EF4-FFF2-40B4-BE49-F238E27FC236}">
              <a16:creationId xmlns:a16="http://schemas.microsoft.com/office/drawing/2014/main" id="{A054D567-F0D3-486C-8454-14A22C3A19C1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304800</xdr:colOff>
      <xdr:row>105</xdr:row>
      <xdr:rowOff>121920</xdr:rowOff>
    </xdr:to>
    <xdr:sp macro="" textlink="">
      <xdr:nvSpPr>
        <xdr:cNvPr id="12312" name="AutoShape 24" descr="Story">
          <a:extLst>
            <a:ext uri="{FF2B5EF4-FFF2-40B4-BE49-F238E27FC236}">
              <a16:creationId xmlns:a16="http://schemas.microsoft.com/office/drawing/2014/main" id="{F0E7F6D8-78FF-443B-859C-8362307714A1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304800</xdr:colOff>
      <xdr:row>109</xdr:row>
      <xdr:rowOff>121920</xdr:rowOff>
    </xdr:to>
    <xdr:sp macro="" textlink="">
      <xdr:nvSpPr>
        <xdr:cNvPr id="12313" name="AutoShape 25" descr="Story">
          <a:extLst>
            <a:ext uri="{FF2B5EF4-FFF2-40B4-BE49-F238E27FC236}">
              <a16:creationId xmlns:a16="http://schemas.microsoft.com/office/drawing/2014/main" id="{20C2D49A-057E-422A-9E76-9E281CD00F2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304800</xdr:colOff>
      <xdr:row>113</xdr:row>
      <xdr:rowOff>121920</xdr:rowOff>
    </xdr:to>
    <xdr:sp macro="" textlink="">
      <xdr:nvSpPr>
        <xdr:cNvPr id="12314" name="AutoShape 26" descr="Story">
          <a:extLst>
            <a:ext uri="{FF2B5EF4-FFF2-40B4-BE49-F238E27FC236}">
              <a16:creationId xmlns:a16="http://schemas.microsoft.com/office/drawing/2014/main" id="{29BA4CAE-71FF-47FD-88FA-6C6FD06922D1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048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ntesh Hiremath CW" refreshedDate="44898.590256481482" createdVersion="7" refreshedVersion="7" minRefreshableVersion="3" recordCount="45" xr:uid="{80AD585A-8654-432C-AB0F-427AD3D17448}">
  <cacheSource type="worksheet">
    <worksheetSource ref="A1:D1048576" sheet="SQL"/>
  </cacheSource>
  <cacheFields count="4">
    <cacheField name="SR_NO" numFmtId="0">
      <sharedItems containsString="0" containsBlank="1" containsNumber="1" containsInteger="1" minValue="1" maxValue="44"/>
    </cacheField>
    <cacheField name="Company" numFmtId="0">
      <sharedItems containsBlank="1"/>
    </cacheField>
    <cacheField name="Title" numFmtId="0">
      <sharedItems containsBlank="1"/>
    </cacheField>
    <cacheField name="Level" numFmtId="0">
      <sharedItems containsBlank="1" count="4">
        <s v="Easy"/>
        <s v="Medium"/>
        <s v="Har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s v="Robinhood"/>
    <s v="Cities With Completed Trades"/>
    <x v="0"/>
  </r>
  <r>
    <n v="2"/>
    <s v="Facebook"/>
    <s v="Page With No Likes"/>
    <x v="0"/>
  </r>
  <r>
    <n v="3"/>
    <s v="New York Times"/>
    <s v="Laptop vs Mobile Viewership"/>
    <x v="0"/>
  </r>
  <r>
    <n v="4"/>
    <s v="Amazon"/>
    <s v="Purchasing Activity by Product Type"/>
    <x v="0"/>
  </r>
  <r>
    <n v="5"/>
    <s v="Microsoft"/>
    <s v="Teams Power Users"/>
    <x v="0"/>
  </r>
  <r>
    <n v="6"/>
    <s v="eBay"/>
    <s v="Highest Number of Products"/>
    <x v="0"/>
  </r>
  <r>
    <n v="7"/>
    <s v="Facebook"/>
    <s v="App Clickthrough Rate (CTR)"/>
    <x v="0"/>
  </r>
  <r>
    <n v="8"/>
    <s v="Twitter"/>
    <s v="Histogram of Tweets"/>
    <x v="0"/>
  </r>
  <r>
    <n v="9"/>
    <s v="Microsoft"/>
    <s v="Spare Server Capacity"/>
    <x v="0"/>
  </r>
  <r>
    <n v="10"/>
    <s v="Stitch Fix"/>
    <s v="Repeat Purchases on Multiple Days"/>
    <x v="0"/>
  </r>
  <r>
    <n v="11"/>
    <s v="Linkedin"/>
    <s v="Duplicate Job Listings"/>
    <x v="0"/>
  </r>
  <r>
    <n v="12"/>
    <s v="Facebook"/>
    <s v="Average Post Hiatus (Part 1)"/>
    <x v="0"/>
  </r>
  <r>
    <n v="13"/>
    <s v="Uber"/>
    <s v="User's Third Transaction"/>
    <x v="0"/>
  </r>
  <r>
    <n v="14"/>
    <s v="Linkedin"/>
    <s v="LinkedIn Power Creators (Part 1)"/>
    <x v="0"/>
  </r>
  <r>
    <n v="15"/>
    <s v="Amazon"/>
    <s v="Highest-Grossing Items"/>
    <x v="0"/>
  </r>
  <r>
    <n v="16"/>
    <s v="Walmart"/>
    <s v="Histogram of Users and Purchases"/>
    <x v="0"/>
  </r>
  <r>
    <n v="17"/>
    <s v="Etsy"/>
    <s v="First Transaction"/>
    <x v="1"/>
  </r>
  <r>
    <n v="18"/>
    <s v="Twitter"/>
    <s v="Tweets' Rolling Averages"/>
    <x v="1"/>
  </r>
  <r>
    <n v="19"/>
    <s v="Google"/>
    <s v="Ad Campaign ROAS"/>
    <x v="1"/>
  </r>
  <r>
    <n v="20"/>
    <s v="Linkedin"/>
    <s v="LinkedIn Power Creators (Part 2)"/>
    <x v="0"/>
  </r>
  <r>
    <n v="21"/>
    <s v="Amazon"/>
    <s v="Average Review Ratings"/>
    <x v="1"/>
  </r>
  <r>
    <n v="22"/>
    <s v="Spotify"/>
    <s v="Top 5 Artists"/>
    <x v="1"/>
  </r>
  <r>
    <n v="23"/>
    <s v="TikTok"/>
    <s v="Signup Confirmation Rate"/>
    <x v="1"/>
  </r>
  <r>
    <n v="24"/>
    <s v="TikTok"/>
    <s v="Second Day Confirmation"/>
    <x v="1"/>
  </r>
  <r>
    <n v="25"/>
    <s v="Spotify"/>
    <s v="Spotify Listening History"/>
    <x v="1"/>
  </r>
  <r>
    <n v="26"/>
    <s v="Twitter"/>
    <s v="User Session Activity"/>
    <x v="1"/>
  </r>
  <r>
    <n v="27"/>
    <s v="Snapchat"/>
    <s v="Sending vs. Opening Snaps"/>
    <x v="1"/>
  </r>
  <r>
    <n v="28"/>
    <s v="Google"/>
    <s v="Invalid Search Results"/>
    <x v="1"/>
  </r>
  <r>
    <n v="29"/>
    <s v="Yelp"/>
    <s v="Top Rated Businesses"/>
    <x v="1"/>
  </r>
  <r>
    <n v="30"/>
    <s v="Google"/>
    <s v="Odd and Even Measurements"/>
    <x v="1"/>
  </r>
  <r>
    <n v="31"/>
    <s v="Etsy"/>
    <s v="Single User Purchases"/>
    <x v="1"/>
  </r>
  <r>
    <n v="32"/>
    <s v="Walmart"/>
    <s v="Frequently Purchased Pairs"/>
    <x v="1"/>
  </r>
  <r>
    <n v="33"/>
    <s v="Facebook"/>
    <s v="Active User Retention"/>
    <x v="2"/>
  </r>
  <r>
    <n v="34"/>
    <s v="Wayfair"/>
    <s v="Y-on-Y Growth Rate"/>
    <x v="2"/>
  </r>
  <r>
    <n v="35"/>
    <s v="Google"/>
    <s v="2nd Level Managers"/>
    <x v="2"/>
  </r>
  <r>
    <n v="36"/>
    <s v="Facebook"/>
    <s v="Reactivated Users"/>
    <x v="2"/>
  </r>
  <r>
    <n v="37"/>
    <s v="VISA"/>
    <s v="Monthly Merchant Balance"/>
    <x v="2"/>
  </r>
  <r>
    <n v="38"/>
    <s v="Pinterest"/>
    <s v="User Concurrent Sessions"/>
    <x v="2"/>
  </r>
  <r>
    <n v="39"/>
    <s v="Facebook"/>
    <s v="Event Friends Recommendation"/>
    <x v="2"/>
  </r>
  <r>
    <n v="40"/>
    <s v="Google"/>
    <s v="Median Google Search Frequency"/>
    <x v="2"/>
  </r>
  <r>
    <n v="41"/>
    <s v="DoorDash"/>
    <s v="Bad Delivery Rate"/>
    <x v="2"/>
  </r>
  <r>
    <n v="42"/>
    <s v="Facebook"/>
    <s v="Advertiser Status"/>
    <x v="2"/>
  </r>
  <r>
    <n v="43"/>
    <s v="Amazon"/>
    <s v="User Shopping Sprees"/>
    <x v="2"/>
  </r>
  <r>
    <n v="44"/>
    <s v="Amazon"/>
    <s v="Maximize Prime Item Inventory"/>
    <x v="2"/>
  </r>
  <r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526B0-7E38-42A5-B3D3-3C36DA01E9E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4:M8" firstHeaderRow="1" firstDataRow="1" firstDataCol="1"/>
  <pivotFields count="4"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R_NO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4E56F0-0C24-4E7D-B674-68E4BF89406F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5" dataBound="0" tableColumnId="5"/>
      <queryTableField id="2" name="Column2" tableColumnId="2"/>
      <queryTableField id="3" name="Column3" tableColumnId="3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272A4-CD34-44EA-B170-3AB282C71794}" name="Table_0" displayName="Table_0" ref="A1:D45" tableType="queryTable" totalsRowShown="0">
  <autoFilter ref="A1:D45" xr:uid="{9B6272A4-CD34-44EA-B170-3AB282C71794}"/>
  <tableColumns count="4">
    <tableColumn id="1" xr3:uid="{928AB2D1-BB00-453C-A051-79139F370794}" uniqueName="1" name="SR_NO" queryTableFieldId="1" dataDxfId="16"/>
    <tableColumn id="5" xr3:uid="{7287BD8E-288A-4923-8BEF-1265A95A1214}" uniqueName="5" name="Company" queryTableFieldId="5" dataDxfId="15"/>
    <tableColumn id="2" xr3:uid="{E66656EB-9AF6-4B05-A7E3-11D6F7B34C61}" uniqueName="2" name="Title" queryTableFieldId="2" dataDxfId="14"/>
    <tableColumn id="3" xr3:uid="{FC662510-D80D-474C-89B9-A52CDB582E13}" uniqueName="3" name="Level" queryTableFieldId="3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6D2D8-C670-4773-ACFB-95932569FA60}" name="Table2" displayName="Table2" ref="A23:C26" totalsRowShown="0" headerRowDxfId="12" headerRowBorderDxfId="11" tableBorderDxfId="10" totalsRowBorderDxfId="9">
  <autoFilter ref="A23:C26" xr:uid="{2B86D2D8-C670-4773-ACFB-95932569FA60}"/>
  <tableColumns count="3">
    <tableColumn id="1" xr3:uid="{C6BBC031-93D8-4D28-9A08-4131F032FA7D}" name="user_id" dataDxfId="8"/>
    <tableColumn id="2" xr3:uid="{EA6AF508-56F7-449B-B332-3D168EC977D5}" name="page_id" dataDxfId="7"/>
    <tableColumn id="3" xr3:uid="{87002231-C002-4F8C-851C-0EFA36E7CE2A}" name="liked_dat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E2108-E4D0-4CF6-B33D-FC6315AC08B4}" name="Table3" displayName="Table3" ref="A7:B12" totalsRowShown="0" headerRowDxfId="5" headerRowBorderDxfId="4" tableBorderDxfId="3" totalsRowBorderDxfId="2">
  <autoFilter ref="A7:B12" xr:uid="{301E2108-E4D0-4CF6-B33D-FC6315AC08B4}"/>
  <tableColumns count="2">
    <tableColumn id="1" xr3:uid="{C778F9B2-66D4-47A0-9991-985A019B4157}" name="page_id" dataDxfId="1"/>
    <tableColumn id="2" xr3:uid="{69B0D549-7B74-4E54-A5B0-A3230830DABD}" name="pag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7B4F-150A-4F8A-B032-AAB58E5F3CE2}">
  <dimension ref="A1:M45"/>
  <sheetViews>
    <sheetView workbookViewId="0">
      <selection activeCell="I17" sqref="I17"/>
    </sheetView>
  </sheetViews>
  <sheetFormatPr defaultRowHeight="14.4"/>
  <cols>
    <col min="1" max="1" width="6.109375" customWidth="1"/>
    <col min="2" max="2" width="14.21875" customWidth="1"/>
    <col min="3" max="3" width="30.109375" bestFit="1" customWidth="1"/>
    <col min="4" max="4" width="10.77734375" bestFit="1" customWidth="1"/>
    <col min="12" max="12" width="12.5546875" bestFit="1" customWidth="1"/>
    <col min="13" max="13" width="14.6640625" bestFit="1" customWidth="1"/>
  </cols>
  <sheetData>
    <row r="1" spans="1:13">
      <c r="A1" t="s">
        <v>71</v>
      </c>
      <c r="B1" t="s">
        <v>72</v>
      </c>
      <c r="C1" t="s">
        <v>69</v>
      </c>
      <c r="D1" t="s">
        <v>70</v>
      </c>
    </row>
    <row r="2" spans="1:13">
      <c r="A2" s="2">
        <v>1</v>
      </c>
      <c r="B2" s="1" t="s">
        <v>0</v>
      </c>
      <c r="C2" s="1" t="s">
        <v>1</v>
      </c>
      <c r="D2" s="1" t="s">
        <v>2</v>
      </c>
    </row>
    <row r="3" spans="1:13">
      <c r="A3" s="2">
        <v>2</v>
      </c>
      <c r="B3" s="1" t="s">
        <v>3</v>
      </c>
      <c r="C3" s="1" t="s">
        <v>4</v>
      </c>
      <c r="D3" s="1" t="s">
        <v>2</v>
      </c>
    </row>
    <row r="4" spans="1:13">
      <c r="A4" s="2">
        <v>3</v>
      </c>
      <c r="B4" s="1" t="s">
        <v>5</v>
      </c>
      <c r="C4" s="1" t="s">
        <v>6</v>
      </c>
      <c r="D4" s="1" t="s">
        <v>2</v>
      </c>
      <c r="L4" s="39" t="s">
        <v>170</v>
      </c>
      <c r="M4" t="s">
        <v>172</v>
      </c>
    </row>
    <row r="5" spans="1:13">
      <c r="A5" s="2">
        <v>4</v>
      </c>
      <c r="B5" s="1" t="s">
        <v>7</v>
      </c>
      <c r="C5" s="1" t="s">
        <v>8</v>
      </c>
      <c r="D5" s="1" t="s">
        <v>2</v>
      </c>
      <c r="L5" s="40" t="s">
        <v>2</v>
      </c>
      <c r="M5" s="1">
        <v>17</v>
      </c>
    </row>
    <row r="6" spans="1:13">
      <c r="A6" s="2">
        <v>5</v>
      </c>
      <c r="B6" s="1" t="s">
        <v>9</v>
      </c>
      <c r="C6" s="1" t="s">
        <v>10</v>
      </c>
      <c r="D6" s="1" t="s">
        <v>2</v>
      </c>
      <c r="L6" s="40" t="s">
        <v>53</v>
      </c>
      <c r="M6" s="1">
        <v>12</v>
      </c>
    </row>
    <row r="7" spans="1:13">
      <c r="A7" s="2">
        <v>6</v>
      </c>
      <c r="B7" s="1" t="s">
        <v>11</v>
      </c>
      <c r="C7" s="1" t="s">
        <v>12</v>
      </c>
      <c r="D7" s="1" t="s">
        <v>2</v>
      </c>
      <c r="L7" s="40" t="s">
        <v>31</v>
      </c>
      <c r="M7" s="1">
        <v>15</v>
      </c>
    </row>
    <row r="8" spans="1:13">
      <c r="A8" s="1">
        <v>7</v>
      </c>
      <c r="B8" s="1" t="s">
        <v>3</v>
      </c>
      <c r="C8" s="1" t="s">
        <v>13</v>
      </c>
      <c r="D8" s="1" t="s">
        <v>2</v>
      </c>
      <c r="L8" s="40" t="s">
        <v>171</v>
      </c>
      <c r="M8" s="1">
        <v>44</v>
      </c>
    </row>
    <row r="9" spans="1:13">
      <c r="A9" s="1">
        <v>8</v>
      </c>
      <c r="B9" s="1" t="s">
        <v>14</v>
      </c>
      <c r="C9" s="1" t="s">
        <v>15</v>
      </c>
      <c r="D9" s="1" t="s">
        <v>2</v>
      </c>
    </row>
    <row r="10" spans="1:13">
      <c r="A10" s="1">
        <v>9</v>
      </c>
      <c r="B10" s="1" t="s">
        <v>9</v>
      </c>
      <c r="C10" s="1" t="s">
        <v>16</v>
      </c>
      <c r="D10" s="1" t="s">
        <v>2</v>
      </c>
    </row>
    <row r="11" spans="1:13">
      <c r="A11" s="1">
        <v>10</v>
      </c>
      <c r="B11" s="1" t="s">
        <v>17</v>
      </c>
      <c r="C11" s="1" t="s">
        <v>18</v>
      </c>
      <c r="D11" s="1" t="s">
        <v>2</v>
      </c>
    </row>
    <row r="12" spans="1:13">
      <c r="A12" s="1">
        <v>11</v>
      </c>
      <c r="B12" s="1" t="s">
        <v>19</v>
      </c>
      <c r="C12" s="1" t="s">
        <v>20</v>
      </c>
      <c r="D12" s="1" t="s">
        <v>2</v>
      </c>
    </row>
    <row r="13" spans="1:13">
      <c r="A13" s="1">
        <v>12</v>
      </c>
      <c r="B13" s="1" t="s">
        <v>3</v>
      </c>
      <c r="C13" s="1" t="s">
        <v>21</v>
      </c>
      <c r="D13" s="1" t="s">
        <v>2</v>
      </c>
    </row>
    <row r="14" spans="1:13">
      <c r="A14" s="1">
        <v>13</v>
      </c>
      <c r="B14" s="1" t="s">
        <v>22</v>
      </c>
      <c r="C14" s="1" t="s">
        <v>23</v>
      </c>
      <c r="D14" s="1" t="s">
        <v>2</v>
      </c>
    </row>
    <row r="15" spans="1:13">
      <c r="A15" s="1">
        <v>14</v>
      </c>
      <c r="B15" s="1" t="s">
        <v>24</v>
      </c>
      <c r="C15" s="1" t="s">
        <v>25</v>
      </c>
      <c r="D15" s="1" t="s">
        <v>2</v>
      </c>
    </row>
    <row r="16" spans="1:13">
      <c r="A16" s="1">
        <v>15</v>
      </c>
      <c r="B16" s="1" t="s">
        <v>7</v>
      </c>
      <c r="C16" s="1" t="s">
        <v>26</v>
      </c>
      <c r="D16" s="1" t="s">
        <v>2</v>
      </c>
    </row>
    <row r="17" spans="1:4">
      <c r="A17" s="1">
        <v>16</v>
      </c>
      <c r="B17" s="1" t="s">
        <v>27</v>
      </c>
      <c r="C17" s="1" t="s">
        <v>28</v>
      </c>
      <c r="D17" s="1" t="s">
        <v>2</v>
      </c>
    </row>
    <row r="18" spans="1:4">
      <c r="A18" s="1">
        <v>17</v>
      </c>
      <c r="B18" s="1" t="s">
        <v>29</v>
      </c>
      <c r="C18" s="1" t="s">
        <v>30</v>
      </c>
      <c r="D18" s="1" t="s">
        <v>31</v>
      </c>
    </row>
    <row r="19" spans="1:4">
      <c r="A19" s="1">
        <v>18</v>
      </c>
      <c r="B19" s="1" t="s">
        <v>14</v>
      </c>
      <c r="C19" s="1" t="s">
        <v>32</v>
      </c>
      <c r="D19" s="1" t="s">
        <v>31</v>
      </c>
    </row>
    <row r="20" spans="1:4">
      <c r="A20" s="1">
        <v>19</v>
      </c>
      <c r="B20" s="1" t="s">
        <v>33</v>
      </c>
      <c r="C20" s="1" t="s">
        <v>34</v>
      </c>
      <c r="D20" s="1" t="s">
        <v>31</v>
      </c>
    </row>
    <row r="21" spans="1:4">
      <c r="A21" s="1">
        <v>20</v>
      </c>
      <c r="B21" s="1" t="s">
        <v>24</v>
      </c>
      <c r="C21" s="1" t="s">
        <v>35</v>
      </c>
      <c r="D21" s="1" t="s">
        <v>2</v>
      </c>
    </row>
    <row r="22" spans="1:4">
      <c r="A22" s="1">
        <v>21</v>
      </c>
      <c r="B22" s="1" t="s">
        <v>7</v>
      </c>
      <c r="C22" s="1" t="s">
        <v>36</v>
      </c>
      <c r="D22" s="1" t="s">
        <v>31</v>
      </c>
    </row>
    <row r="23" spans="1:4">
      <c r="A23" s="1">
        <v>22</v>
      </c>
      <c r="B23" s="1" t="s">
        <v>37</v>
      </c>
      <c r="C23" s="1" t="s">
        <v>38</v>
      </c>
      <c r="D23" s="1" t="s">
        <v>31</v>
      </c>
    </row>
    <row r="24" spans="1:4">
      <c r="A24" s="1">
        <v>23</v>
      </c>
      <c r="B24" s="1" t="s">
        <v>39</v>
      </c>
      <c r="C24" s="1" t="s">
        <v>40</v>
      </c>
      <c r="D24" s="1" t="s">
        <v>31</v>
      </c>
    </row>
    <row r="25" spans="1:4">
      <c r="A25" s="1">
        <v>24</v>
      </c>
      <c r="B25" s="1" t="s">
        <v>39</v>
      </c>
      <c r="C25" s="1" t="s">
        <v>41</v>
      </c>
      <c r="D25" s="1" t="s">
        <v>31</v>
      </c>
    </row>
    <row r="26" spans="1:4">
      <c r="A26" s="1">
        <v>25</v>
      </c>
      <c r="B26" s="1" t="s">
        <v>37</v>
      </c>
      <c r="C26" s="1" t="s">
        <v>42</v>
      </c>
      <c r="D26" s="1" t="s">
        <v>31</v>
      </c>
    </row>
    <row r="27" spans="1:4">
      <c r="A27" s="1">
        <v>26</v>
      </c>
      <c r="B27" s="1" t="s">
        <v>14</v>
      </c>
      <c r="C27" s="1" t="s">
        <v>43</v>
      </c>
      <c r="D27" s="1" t="s">
        <v>31</v>
      </c>
    </row>
    <row r="28" spans="1:4">
      <c r="A28" s="1">
        <v>27</v>
      </c>
      <c r="B28" s="1" t="s">
        <v>44</v>
      </c>
      <c r="C28" s="1" t="s">
        <v>45</v>
      </c>
      <c r="D28" s="1" t="s">
        <v>31</v>
      </c>
    </row>
    <row r="29" spans="1:4">
      <c r="A29" s="1">
        <v>28</v>
      </c>
      <c r="B29" s="1" t="s">
        <v>33</v>
      </c>
      <c r="C29" s="1" t="s">
        <v>46</v>
      </c>
      <c r="D29" s="1" t="s">
        <v>31</v>
      </c>
    </row>
    <row r="30" spans="1:4">
      <c r="A30" s="1">
        <v>29</v>
      </c>
      <c r="B30" s="1" t="s">
        <v>47</v>
      </c>
      <c r="C30" s="1" t="s">
        <v>48</v>
      </c>
      <c r="D30" s="1" t="s">
        <v>31</v>
      </c>
    </row>
    <row r="31" spans="1:4">
      <c r="A31" s="1">
        <v>30</v>
      </c>
      <c r="B31" s="1" t="s">
        <v>33</v>
      </c>
      <c r="C31" s="1" t="s">
        <v>49</v>
      </c>
      <c r="D31" s="1" t="s">
        <v>31</v>
      </c>
    </row>
    <row r="32" spans="1:4">
      <c r="A32" s="1">
        <v>31</v>
      </c>
      <c r="B32" s="1" t="s">
        <v>29</v>
      </c>
      <c r="C32" s="1" t="s">
        <v>50</v>
      </c>
      <c r="D32" s="1" t="s">
        <v>31</v>
      </c>
    </row>
    <row r="33" spans="1:4">
      <c r="A33" s="1">
        <v>32</v>
      </c>
      <c r="B33" s="1" t="s">
        <v>27</v>
      </c>
      <c r="C33" s="1" t="s">
        <v>51</v>
      </c>
      <c r="D33" s="1" t="s">
        <v>31</v>
      </c>
    </row>
    <row r="34" spans="1:4">
      <c r="A34" s="1">
        <v>33</v>
      </c>
      <c r="B34" s="1" t="s">
        <v>3</v>
      </c>
      <c r="C34" s="1" t="s">
        <v>52</v>
      </c>
      <c r="D34" s="1" t="s">
        <v>53</v>
      </c>
    </row>
    <row r="35" spans="1:4">
      <c r="A35" s="1">
        <v>34</v>
      </c>
      <c r="B35" s="1" t="s">
        <v>54</v>
      </c>
      <c r="C35" s="1" t="s">
        <v>55</v>
      </c>
      <c r="D35" s="1" t="s">
        <v>53</v>
      </c>
    </row>
    <row r="36" spans="1:4">
      <c r="A36" s="1">
        <v>35</v>
      </c>
      <c r="B36" s="1" t="s">
        <v>33</v>
      </c>
      <c r="C36" s="1" t="s">
        <v>56</v>
      </c>
      <c r="D36" s="1" t="s">
        <v>53</v>
      </c>
    </row>
    <row r="37" spans="1:4">
      <c r="A37" s="1">
        <v>36</v>
      </c>
      <c r="B37" s="1" t="s">
        <v>3</v>
      </c>
      <c r="C37" s="1" t="s">
        <v>57</v>
      </c>
      <c r="D37" s="1" t="s">
        <v>53</v>
      </c>
    </row>
    <row r="38" spans="1:4">
      <c r="A38" s="1">
        <v>37</v>
      </c>
      <c r="B38" s="1" t="s">
        <v>58</v>
      </c>
      <c r="C38" s="1" t="s">
        <v>59</v>
      </c>
      <c r="D38" s="1" t="s">
        <v>53</v>
      </c>
    </row>
    <row r="39" spans="1:4">
      <c r="A39" s="1">
        <v>38</v>
      </c>
      <c r="B39" s="1" t="s">
        <v>60</v>
      </c>
      <c r="C39" s="1" t="s">
        <v>61</v>
      </c>
      <c r="D39" s="1" t="s">
        <v>53</v>
      </c>
    </row>
    <row r="40" spans="1:4">
      <c r="A40" s="1">
        <v>39</v>
      </c>
      <c r="B40" s="1" t="s">
        <v>3</v>
      </c>
      <c r="C40" s="1" t="s">
        <v>62</v>
      </c>
      <c r="D40" s="1" t="s">
        <v>53</v>
      </c>
    </row>
    <row r="41" spans="1:4">
      <c r="A41" s="1">
        <v>40</v>
      </c>
      <c r="B41" s="1" t="s">
        <v>33</v>
      </c>
      <c r="C41" s="1" t="s">
        <v>63</v>
      </c>
      <c r="D41" s="1" t="s">
        <v>53</v>
      </c>
    </row>
    <row r="42" spans="1:4">
      <c r="A42" s="1">
        <v>41</v>
      </c>
      <c r="B42" s="1" t="s">
        <v>64</v>
      </c>
      <c r="C42" s="1" t="s">
        <v>65</v>
      </c>
      <c r="D42" s="1" t="s">
        <v>53</v>
      </c>
    </row>
    <row r="43" spans="1:4">
      <c r="A43" s="1">
        <v>42</v>
      </c>
      <c r="B43" s="1" t="s">
        <v>3</v>
      </c>
      <c r="C43" s="1" t="s">
        <v>66</v>
      </c>
      <c r="D43" s="1" t="s">
        <v>53</v>
      </c>
    </row>
    <row r="44" spans="1:4">
      <c r="A44" s="1">
        <v>43</v>
      </c>
      <c r="B44" s="1" t="s">
        <v>7</v>
      </c>
      <c r="C44" s="1" t="s">
        <v>67</v>
      </c>
      <c r="D44" s="1" t="s">
        <v>53</v>
      </c>
    </row>
    <row r="45" spans="1:4">
      <c r="A45" s="1">
        <v>44</v>
      </c>
      <c r="B45" s="1" t="s">
        <v>7</v>
      </c>
      <c r="C45" s="1" t="s">
        <v>68</v>
      </c>
      <c r="D45" s="1" t="s">
        <v>53</v>
      </c>
    </row>
  </sheetData>
  <hyperlinks>
    <hyperlink ref="A2" location="'1'!A1" display="'1'!A1" xr:uid="{5216F00E-37BC-47F6-B001-C2945A7DE767}"/>
    <hyperlink ref="A3" location="'2'!A1" display="'2'!A1" xr:uid="{A6F7933B-97E8-4D13-A50E-12E6202DCBE4}"/>
    <hyperlink ref="A4" location="'4'!A1" display="'4'!A1" xr:uid="{B1464AFB-E7FA-44F5-A9A4-D29CBF2B7655}"/>
    <hyperlink ref="A5" location="'4'!A1" display="'4'!A1" xr:uid="{173FA896-4BF6-4AF0-A81C-613FAD263642}"/>
    <hyperlink ref="A6" location="'5'!A1" display="'5'!A1" xr:uid="{24560556-E65D-4532-81E5-A5F60B6847DD}"/>
    <hyperlink ref="A7" location="'6'!A1" display="'6'!A1" xr:uid="{6CAE1192-8B2B-4578-8FDD-7EE1DABA0115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E21C-9B40-4767-82D1-B29DACDD2C28}">
  <dimension ref="A1"/>
  <sheetViews>
    <sheetView workbookViewId="0">
      <selection activeCell="F32" sqref="F32"/>
    </sheetView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6704-46CC-4885-8D98-18D4437832BF}">
  <dimension ref="A1"/>
  <sheetViews>
    <sheetView workbookViewId="0">
      <selection activeCell="F26" sqref="F26"/>
    </sheetView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6062-6080-452F-AD7E-686487A61E78}">
  <dimension ref="G12:G114"/>
  <sheetViews>
    <sheetView topLeftCell="A8" workbookViewId="0">
      <selection activeCell="E30" sqref="E30"/>
    </sheetView>
  </sheetViews>
  <sheetFormatPr defaultRowHeight="14.4"/>
  <sheetData>
    <row r="12" spans="7:7">
      <c r="G12" s="30"/>
    </row>
    <row r="13" spans="7:7">
      <c r="G13" s="31"/>
    </row>
    <row r="14" spans="7:7">
      <c r="G14" s="31"/>
    </row>
    <row r="15" spans="7:7">
      <c r="G15" s="31"/>
    </row>
    <row r="16" spans="7:7">
      <c r="G16" s="30"/>
    </row>
    <row r="17" spans="7:7">
      <c r="G17" s="31"/>
    </row>
    <row r="18" spans="7:7">
      <c r="G18" s="31"/>
    </row>
    <row r="19" spans="7:7">
      <c r="G19" s="31"/>
    </row>
    <row r="20" spans="7:7">
      <c r="G20" s="30"/>
    </row>
    <row r="21" spans="7:7">
      <c r="G21" s="31"/>
    </row>
    <row r="22" spans="7:7">
      <c r="G22" s="31"/>
    </row>
    <row r="23" spans="7:7">
      <c r="G23" s="31"/>
    </row>
    <row r="24" spans="7:7">
      <c r="G24" s="30"/>
    </row>
    <row r="25" spans="7:7">
      <c r="G25" s="31"/>
    </row>
    <row r="26" spans="7:7">
      <c r="G26" s="31"/>
    </row>
    <row r="27" spans="7:7">
      <c r="G27" s="31"/>
    </row>
    <row r="28" spans="7:7">
      <c r="G28" s="30"/>
    </row>
    <row r="29" spans="7:7">
      <c r="G29" s="31"/>
    </row>
    <row r="30" spans="7:7">
      <c r="G30" s="31"/>
    </row>
    <row r="31" spans="7:7">
      <c r="G31" s="31"/>
    </row>
    <row r="32" spans="7:7">
      <c r="G32" s="30"/>
    </row>
    <row r="33" spans="7:7">
      <c r="G33" s="31"/>
    </row>
    <row r="34" spans="7:7">
      <c r="G34" s="31"/>
    </row>
    <row r="35" spans="7:7">
      <c r="G35" s="31"/>
    </row>
    <row r="36" spans="7:7">
      <c r="G36" s="30"/>
    </row>
    <row r="37" spans="7:7">
      <c r="G37" s="31"/>
    </row>
    <row r="38" spans="7:7">
      <c r="G38" s="31"/>
    </row>
    <row r="39" spans="7:7">
      <c r="G39" s="31"/>
    </row>
    <row r="40" spans="7:7">
      <c r="G40" s="30"/>
    </row>
    <row r="41" spans="7:7">
      <c r="G41" s="31"/>
    </row>
    <row r="42" spans="7:7">
      <c r="G42" s="31"/>
    </row>
    <row r="43" spans="7:7">
      <c r="G43" s="31"/>
    </row>
    <row r="44" spans="7:7">
      <c r="G44" s="30"/>
    </row>
    <row r="45" spans="7:7">
      <c r="G45" s="31"/>
    </row>
    <row r="46" spans="7:7">
      <c r="G46" s="31"/>
    </row>
    <row r="47" spans="7:7">
      <c r="G47" s="31"/>
    </row>
    <row r="48" spans="7:7">
      <c r="G48" s="30"/>
    </row>
    <row r="49" spans="7:7">
      <c r="G49" s="31"/>
    </row>
    <row r="50" spans="7:7">
      <c r="G50" s="31"/>
    </row>
    <row r="51" spans="7:7">
      <c r="G51" s="31"/>
    </row>
    <row r="52" spans="7:7">
      <c r="G52" s="30"/>
    </row>
    <row r="53" spans="7:7">
      <c r="G53" s="31"/>
    </row>
    <row r="54" spans="7:7">
      <c r="G54" s="31"/>
    </row>
    <row r="55" spans="7:7">
      <c r="G55" s="31"/>
    </row>
    <row r="56" spans="7:7">
      <c r="G56" s="30"/>
    </row>
    <row r="57" spans="7:7">
      <c r="G57" s="31"/>
    </row>
    <row r="58" spans="7:7">
      <c r="G58" s="31"/>
    </row>
    <row r="59" spans="7:7">
      <c r="G59" s="31"/>
    </row>
    <row r="60" spans="7:7">
      <c r="G60" s="30"/>
    </row>
    <row r="61" spans="7:7">
      <c r="G61" s="31"/>
    </row>
    <row r="62" spans="7:7">
      <c r="G62" s="31"/>
    </row>
    <row r="63" spans="7:7">
      <c r="G63" s="31"/>
    </row>
    <row r="64" spans="7:7">
      <c r="G64" s="30"/>
    </row>
    <row r="65" spans="7:7">
      <c r="G65" s="31"/>
    </row>
    <row r="66" spans="7:7">
      <c r="G66" s="31"/>
    </row>
    <row r="67" spans="7:7">
      <c r="G67" s="31"/>
    </row>
    <row r="68" spans="7:7">
      <c r="G68" s="30"/>
    </row>
    <row r="69" spans="7:7">
      <c r="G69" s="31"/>
    </row>
    <row r="70" spans="7:7">
      <c r="G70" s="31"/>
    </row>
    <row r="71" spans="7:7">
      <c r="G71" s="31"/>
    </row>
    <row r="72" spans="7:7">
      <c r="G72" s="30"/>
    </row>
    <row r="73" spans="7:7">
      <c r="G73" s="31"/>
    </row>
    <row r="74" spans="7:7">
      <c r="G74" s="31"/>
    </row>
    <row r="75" spans="7:7">
      <c r="G75" s="31"/>
    </row>
    <row r="76" spans="7:7">
      <c r="G76" s="30"/>
    </row>
    <row r="77" spans="7:7">
      <c r="G77" s="31"/>
    </row>
    <row r="78" spans="7:7">
      <c r="G78" s="31"/>
    </row>
    <row r="79" spans="7:7">
      <c r="G79" s="31"/>
    </row>
    <row r="80" spans="7:7">
      <c r="G80" s="31"/>
    </row>
    <row r="81" spans="7:7">
      <c r="G81" s="32"/>
    </row>
    <row r="82" spans="7:7">
      <c r="G82" s="31"/>
    </row>
    <row r="83" spans="7:7">
      <c r="G83" s="30"/>
    </row>
    <row r="84" spans="7:7">
      <c r="G84" s="31"/>
    </row>
    <row r="85" spans="7:7">
      <c r="G85" s="31"/>
    </row>
    <row r="86" spans="7:7">
      <c r="G86" s="31"/>
    </row>
    <row r="87" spans="7:7">
      <c r="G87" s="30"/>
    </row>
    <row r="88" spans="7:7">
      <c r="G88" s="31"/>
    </row>
    <row r="89" spans="7:7">
      <c r="G89" s="31"/>
    </row>
    <row r="90" spans="7:7">
      <c r="G90" s="31"/>
    </row>
    <row r="91" spans="7:7">
      <c r="G91" s="30"/>
    </row>
    <row r="92" spans="7:7">
      <c r="G92" s="31"/>
    </row>
    <row r="93" spans="7:7">
      <c r="G93" s="31"/>
    </row>
    <row r="94" spans="7:7">
      <c r="G94" s="31"/>
    </row>
    <row r="95" spans="7:7">
      <c r="G95" s="30"/>
    </row>
    <row r="96" spans="7:7">
      <c r="G96" s="31"/>
    </row>
    <row r="97" spans="7:7">
      <c r="G97" s="31"/>
    </row>
    <row r="98" spans="7:7">
      <c r="G98" s="31"/>
    </row>
    <row r="99" spans="7:7">
      <c r="G99" s="30"/>
    </row>
    <row r="100" spans="7:7">
      <c r="G100" s="31"/>
    </row>
    <row r="101" spans="7:7">
      <c r="G101" s="31"/>
    </row>
    <row r="102" spans="7:7">
      <c r="G102" s="31"/>
    </row>
    <row r="103" spans="7:7">
      <c r="G103" s="30"/>
    </row>
    <row r="104" spans="7:7">
      <c r="G104" s="31"/>
    </row>
    <row r="105" spans="7:7">
      <c r="G105" s="31"/>
    </row>
    <row r="106" spans="7:7">
      <c r="G106" s="31"/>
    </row>
    <row r="107" spans="7:7">
      <c r="G107" s="30"/>
    </row>
    <row r="108" spans="7:7">
      <c r="G108" s="31"/>
    </row>
    <row r="109" spans="7:7">
      <c r="G109" s="31"/>
    </row>
    <row r="110" spans="7:7">
      <c r="G110" s="31"/>
    </row>
    <row r="111" spans="7:7">
      <c r="G111" s="30"/>
    </row>
    <row r="112" spans="7:7">
      <c r="G112" s="31"/>
    </row>
    <row r="113" spans="7:7">
      <c r="G113" s="31"/>
    </row>
    <row r="114" spans="7:7">
      <c r="G114" s="3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23CE-4CC3-4F01-9F09-D8CFA6522AEA}">
  <dimension ref="A1"/>
  <sheetViews>
    <sheetView workbookViewId="0">
      <selection activeCell="H33" sqref="H33"/>
    </sheetView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FD59-3563-4356-98F0-A6EE4E457AD3}">
  <dimension ref="A1"/>
  <sheetViews>
    <sheetView workbookViewId="0">
      <selection activeCell="H34" sqref="H34"/>
    </sheetView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5C8E-FBB9-4D20-8823-2E11D0A554ED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50EC-3F64-461C-877F-86BA6875A531}">
  <dimension ref="A1"/>
  <sheetViews>
    <sheetView workbookViewId="0">
      <selection activeCell="I32" sqref="I32"/>
    </sheetView>
  </sheetViews>
  <sheetFormatPr defaultRowHeight="14.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15C3-5601-4641-959A-31B4916E0F1B}">
  <dimension ref="A1"/>
  <sheetViews>
    <sheetView workbookViewId="0">
      <selection activeCell="J29" sqref="J29"/>
    </sheetView>
  </sheetViews>
  <sheetFormatPr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3BD6-1CBD-4D5E-BEE3-703BD0799825}">
  <dimension ref="A1"/>
  <sheetViews>
    <sheetView topLeftCell="A2" workbookViewId="0">
      <selection activeCell="J33" sqref="J33"/>
    </sheetView>
  </sheetViews>
  <sheetFormatPr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8179-4973-4820-8D7F-D885D3CC17D3}">
  <dimension ref="A1"/>
  <sheetViews>
    <sheetView workbookViewId="0">
      <selection activeCell="G29" sqref="G29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3159-4DF1-4A73-BADB-2D6CC0AA7A2B}">
  <dimension ref="A1:I42"/>
  <sheetViews>
    <sheetView tabSelected="1" zoomScale="70" zoomScaleNormal="70" workbookViewId="0"/>
  </sheetViews>
  <sheetFormatPr defaultRowHeight="22.2" customHeight="1"/>
  <cols>
    <col min="1" max="1" width="19.6640625" bestFit="1" customWidth="1"/>
    <col min="2" max="2" width="30.5546875" customWidth="1"/>
    <col min="3" max="3" width="41.6640625" bestFit="1" customWidth="1"/>
    <col min="4" max="4" width="40.33203125" customWidth="1"/>
    <col min="5" max="5" width="27.44140625" customWidth="1"/>
    <col min="6" max="6" width="7.44140625" bestFit="1" customWidth="1"/>
    <col min="7" max="7" width="25.109375" customWidth="1"/>
    <col min="9" max="9" width="15.77734375" bestFit="1" customWidth="1"/>
    <col min="10" max="10" width="29.88671875" bestFit="1" customWidth="1"/>
  </cols>
  <sheetData>
    <row r="1" spans="1:9" ht="22.2" customHeight="1">
      <c r="A1" s="41" t="s">
        <v>173</v>
      </c>
      <c r="D1" s="33" t="s">
        <v>103</v>
      </c>
      <c r="E1" s="33"/>
      <c r="F1" s="33"/>
      <c r="G1" s="33"/>
      <c r="H1" s="33"/>
      <c r="I1" s="33"/>
    </row>
    <row r="2" spans="1:9" ht="22.2" customHeight="1">
      <c r="A2" s="6" t="s">
        <v>81</v>
      </c>
      <c r="D2" s="33"/>
      <c r="E2" s="33"/>
      <c r="F2" s="33"/>
      <c r="G2" s="33"/>
      <c r="H2" s="33"/>
      <c r="I2" s="33"/>
    </row>
    <row r="3" spans="1:9" ht="22.2" customHeight="1">
      <c r="A3" s="9" t="s">
        <v>82</v>
      </c>
      <c r="B3" s="9" t="s">
        <v>83</v>
      </c>
      <c r="C3" s="34" t="s">
        <v>106</v>
      </c>
      <c r="D3" s="33"/>
      <c r="E3" s="33"/>
      <c r="F3" s="33"/>
      <c r="G3" s="33"/>
      <c r="H3" s="33"/>
      <c r="I3" s="33"/>
    </row>
    <row r="4" spans="1:9" ht="22.2" customHeight="1">
      <c r="A4" s="9" t="s">
        <v>73</v>
      </c>
      <c r="B4" s="9" t="s">
        <v>84</v>
      </c>
      <c r="C4" s="35"/>
      <c r="D4" s="33"/>
      <c r="E4" s="33"/>
      <c r="F4" s="33"/>
      <c r="G4" s="33"/>
      <c r="H4" s="33"/>
      <c r="I4" s="33"/>
    </row>
    <row r="5" spans="1:9" ht="22.2" customHeight="1">
      <c r="A5" s="9" t="s">
        <v>74</v>
      </c>
      <c r="B5" s="9" t="s">
        <v>84</v>
      </c>
      <c r="C5" s="35"/>
      <c r="D5" s="33"/>
      <c r="E5" s="33"/>
      <c r="F5" s="33"/>
      <c r="G5" s="33"/>
      <c r="H5" s="33"/>
      <c r="I5" s="33"/>
    </row>
    <row r="6" spans="1:9" ht="22.2" customHeight="1">
      <c r="A6" s="9" t="s">
        <v>78</v>
      </c>
      <c r="B6" s="9" t="s">
        <v>85</v>
      </c>
      <c r="C6" s="35"/>
      <c r="D6" s="33"/>
      <c r="E6" s="33"/>
      <c r="F6" s="33"/>
      <c r="G6" s="33"/>
      <c r="H6" s="33"/>
      <c r="I6" s="33"/>
    </row>
    <row r="7" spans="1:9" ht="22.2" customHeight="1">
      <c r="A7" s="9" t="s">
        <v>75</v>
      </c>
      <c r="B7" s="9" t="s">
        <v>84</v>
      </c>
      <c r="C7" s="35"/>
      <c r="D7" s="33"/>
      <c r="E7" s="33"/>
      <c r="F7" s="33"/>
      <c r="G7" s="33"/>
      <c r="H7" s="33"/>
      <c r="I7" s="33"/>
    </row>
    <row r="8" spans="1:9" ht="22.2" customHeight="1">
      <c r="A8" s="9" t="s">
        <v>76</v>
      </c>
      <c r="B8" s="9" t="s">
        <v>86</v>
      </c>
      <c r="C8" s="35"/>
      <c r="D8" s="33"/>
      <c r="E8" s="33"/>
      <c r="F8" s="33"/>
      <c r="G8" s="33"/>
      <c r="H8" s="33"/>
      <c r="I8" s="33"/>
    </row>
    <row r="9" spans="1:9" ht="22.2" customHeight="1">
      <c r="A9" s="9" t="s">
        <v>77</v>
      </c>
      <c r="B9" s="9" t="s">
        <v>87</v>
      </c>
      <c r="C9" s="35"/>
      <c r="D9" s="33"/>
      <c r="E9" s="33"/>
      <c r="F9" s="33"/>
      <c r="G9" s="33"/>
      <c r="H9" s="33"/>
      <c r="I9" s="33"/>
    </row>
    <row r="13" spans="1:9" ht="22.2" customHeight="1">
      <c r="A13" s="3" t="s">
        <v>73</v>
      </c>
      <c r="B13" s="3" t="s">
        <v>74</v>
      </c>
      <c r="C13" s="3" t="s">
        <v>75</v>
      </c>
      <c r="D13" s="3" t="s">
        <v>76</v>
      </c>
      <c r="E13" s="3" t="s">
        <v>77</v>
      </c>
      <c r="F13" s="3" t="s">
        <v>78</v>
      </c>
    </row>
    <row r="14" spans="1:9" ht="22.2" customHeight="1">
      <c r="A14" s="37">
        <v>100101</v>
      </c>
      <c r="B14" s="37">
        <v>111</v>
      </c>
      <c r="C14" s="37">
        <v>10</v>
      </c>
      <c r="D14" s="37" t="s">
        <v>79</v>
      </c>
      <c r="E14" s="38">
        <v>44790.5</v>
      </c>
      <c r="F14" s="37">
        <v>9.8000000000000007</v>
      </c>
      <c r="G14" t="str">
        <f>TEXT(E14,"YYYY-MM-DD HH:MM:SS")</f>
        <v>2022-08-17 12:00:00</v>
      </c>
      <c r="H14" t="str">
        <f>"INSERT INTO TRADES  "&amp;"("&amp;$A$13&amp;","&amp;$B$13&amp;","&amp;$C$13&amp;","&amp;$D$13&amp;","&amp;$E$13&amp;","&amp;$F$13&amp;")"&amp;"   VALUES "&amp;"("&amp;A14&amp;","&amp;B14&amp;","&amp;C14&amp;","&amp;"'"&amp;D14&amp;"','"&amp;G14&amp;"',"&amp;F14&amp;");"</f>
        <v>INSERT INTO TRADES  (order_id,user_id,quantity,status,timestamp,price)   VALUES (100101,111,10,'Cancelled','2022-08-17 12:00:00',9.8);</v>
      </c>
    </row>
    <row r="15" spans="1:9" ht="22.2" customHeight="1">
      <c r="A15" s="37">
        <v>100102</v>
      </c>
      <c r="B15" s="37">
        <v>111</v>
      </c>
      <c r="C15" s="37">
        <v>10</v>
      </c>
      <c r="D15" s="37" t="s">
        <v>80</v>
      </c>
      <c r="E15" s="38">
        <v>44790.5</v>
      </c>
      <c r="F15" s="37">
        <v>10</v>
      </c>
      <c r="G15" t="str">
        <f t="shared" ref="G15:G25" si="0">TEXT(E15,"YYYY-MM-DD HH:MM:SS")</f>
        <v>2022-08-17 12:00:00</v>
      </c>
      <c r="H15" t="str">
        <f t="shared" ref="H15:H25" si="1">"INSERT INTO TRADES  "&amp;"("&amp;$A$13&amp;","&amp;$B$13&amp;","&amp;$C$13&amp;","&amp;$D$13&amp;","&amp;$E$13&amp;","&amp;$F$13&amp;")"&amp;"   VALUES "&amp;"("&amp;A15&amp;","&amp;B15&amp;","&amp;C15&amp;","&amp;"'"&amp;D15&amp;"','"&amp;G15&amp;"',"&amp;F15&amp;");"</f>
        <v>INSERT INTO TRADES  (order_id,user_id,quantity,status,timestamp,price)   VALUES (100102,111,10,'Completed','2022-08-17 12:00:00',10);</v>
      </c>
    </row>
    <row r="16" spans="1:9" ht="22.2" customHeight="1">
      <c r="A16" s="37">
        <v>100264</v>
      </c>
      <c r="B16" s="37">
        <v>148</v>
      </c>
      <c r="C16" s="37">
        <v>40</v>
      </c>
      <c r="D16" s="37" t="s">
        <v>80</v>
      </c>
      <c r="E16" s="38">
        <v>44799.5</v>
      </c>
      <c r="F16" s="37">
        <v>4.8</v>
      </c>
      <c r="G16" t="str">
        <f t="shared" si="0"/>
        <v>2022-08-26 12:00:00</v>
      </c>
      <c r="H16" t="str">
        <f t="shared" si="1"/>
        <v>INSERT INTO TRADES  (order_id,user_id,quantity,status,timestamp,price)   VALUES (100264,148,40,'Completed','2022-08-26 12:00:00',4.8);</v>
      </c>
    </row>
    <row r="17" spans="1:8" ht="22.2" customHeight="1">
      <c r="A17" s="37">
        <v>100305</v>
      </c>
      <c r="B17" s="37">
        <v>300</v>
      </c>
      <c r="C17" s="37">
        <v>15</v>
      </c>
      <c r="D17" s="37" t="s">
        <v>80</v>
      </c>
      <c r="E17" s="38">
        <v>44809.5</v>
      </c>
      <c r="F17" s="37">
        <v>10</v>
      </c>
      <c r="G17" t="str">
        <f t="shared" si="0"/>
        <v>2022-09-05 12:00:00</v>
      </c>
      <c r="H17" t="str">
        <f t="shared" si="1"/>
        <v>INSERT INTO TRADES  (order_id,user_id,quantity,status,timestamp,price)   VALUES (100305,300,15,'Completed','2022-09-05 12:00:00',10);</v>
      </c>
    </row>
    <row r="18" spans="1:8" ht="22.2" customHeight="1">
      <c r="A18" s="37">
        <v>100909</v>
      </c>
      <c r="B18" s="37">
        <v>488</v>
      </c>
      <c r="C18" s="37">
        <v>1</v>
      </c>
      <c r="D18" s="37" t="s">
        <v>80</v>
      </c>
      <c r="E18" s="38">
        <v>44747.5</v>
      </c>
      <c r="F18" s="37">
        <v>6.5</v>
      </c>
      <c r="G18" t="str">
        <f t="shared" si="0"/>
        <v>2022-07-05 12:00:00</v>
      </c>
      <c r="H18" t="str">
        <f t="shared" si="1"/>
        <v>INSERT INTO TRADES  (order_id,user_id,quantity,status,timestamp,price)   VALUES (100909,488,1,'Completed','2022-07-05 12:00:00',6.5);</v>
      </c>
    </row>
    <row r="19" spans="1:8" ht="22.2" customHeight="1">
      <c r="A19" s="37">
        <v>100259</v>
      </c>
      <c r="B19" s="37">
        <v>148</v>
      </c>
      <c r="C19" s="37">
        <v>35</v>
      </c>
      <c r="D19" s="37" t="s">
        <v>80</v>
      </c>
      <c r="E19" s="38">
        <v>44798.5</v>
      </c>
      <c r="F19" s="37">
        <v>5.0999999999999996</v>
      </c>
      <c r="G19" t="str">
        <f t="shared" si="0"/>
        <v>2022-08-25 12:00:00</v>
      </c>
      <c r="H19" t="str">
        <f t="shared" si="1"/>
        <v>INSERT INTO TRADES  (order_id,user_id,quantity,status,timestamp,price)   VALUES (100259,148,35,'Completed','2022-08-25 12:00:00',5.1);</v>
      </c>
    </row>
    <row r="20" spans="1:8" ht="22.2" customHeight="1">
      <c r="A20" s="37">
        <v>100900</v>
      </c>
      <c r="B20" s="37">
        <v>148</v>
      </c>
      <c r="C20" s="37">
        <v>50</v>
      </c>
      <c r="D20" s="37" t="s">
        <v>80</v>
      </c>
      <c r="E20" s="38">
        <v>44756.5</v>
      </c>
      <c r="F20" s="37">
        <v>9.7799999999999994</v>
      </c>
      <c r="G20" t="str">
        <f t="shared" si="0"/>
        <v>2022-07-14 12:00:00</v>
      </c>
      <c r="H20" t="str">
        <f t="shared" si="1"/>
        <v>INSERT INTO TRADES  (order_id,user_id,quantity,status,timestamp,price)   VALUES (100900,148,50,'Completed','2022-07-14 12:00:00',9.78);</v>
      </c>
    </row>
    <row r="21" spans="1:8" ht="22.2" customHeight="1">
      <c r="A21" s="37">
        <v>101432</v>
      </c>
      <c r="B21" s="37">
        <v>265</v>
      </c>
      <c r="C21" s="37">
        <v>10</v>
      </c>
      <c r="D21" s="37" t="s">
        <v>80</v>
      </c>
      <c r="E21" s="38">
        <v>44789.5</v>
      </c>
      <c r="F21" s="37">
        <v>13</v>
      </c>
      <c r="G21" t="str">
        <f t="shared" si="0"/>
        <v>2022-08-16 12:00:00</v>
      </c>
      <c r="H21" t="str">
        <f t="shared" si="1"/>
        <v>INSERT INTO TRADES  (order_id,user_id,quantity,status,timestamp,price)   VALUES (101432,265,10,'Completed','2022-08-16 12:00:00',13);</v>
      </c>
    </row>
    <row r="22" spans="1:8" ht="22.2" customHeight="1">
      <c r="A22" s="37">
        <v>102533</v>
      </c>
      <c r="B22" s="37">
        <v>488</v>
      </c>
      <c r="C22" s="37">
        <v>25</v>
      </c>
      <c r="D22" s="37" t="s">
        <v>79</v>
      </c>
      <c r="E22" s="38">
        <v>44875.5</v>
      </c>
      <c r="F22" s="37">
        <v>22.4</v>
      </c>
      <c r="G22" t="str">
        <f t="shared" si="0"/>
        <v>2022-11-10 12:00:00</v>
      </c>
      <c r="H22" t="str">
        <f t="shared" si="1"/>
        <v>INSERT INTO TRADES  (order_id,user_id,quantity,status,timestamp,price)   VALUES (102533,488,25,'Cancelled','2022-11-10 12:00:00',22.4);</v>
      </c>
    </row>
    <row r="23" spans="1:8" ht="22.2" customHeight="1">
      <c r="A23" s="37">
        <v>100565</v>
      </c>
      <c r="B23" s="37">
        <v>265</v>
      </c>
      <c r="C23" s="37">
        <v>2</v>
      </c>
      <c r="D23" s="37" t="s">
        <v>80</v>
      </c>
      <c r="E23" s="38">
        <v>44831.5</v>
      </c>
      <c r="F23" s="37">
        <v>8.6999999999999993</v>
      </c>
      <c r="G23" t="str">
        <f t="shared" si="0"/>
        <v>2022-09-27 12:00:00</v>
      </c>
      <c r="H23" t="str">
        <f t="shared" si="1"/>
        <v>INSERT INTO TRADES  (order_id,user_id,quantity,status,timestamp,price)   VALUES (100565,265,2,'Completed','2022-09-27 12:00:00',8.7);</v>
      </c>
    </row>
    <row r="24" spans="1:8" ht="22.2" customHeight="1">
      <c r="A24" s="37">
        <v>100400</v>
      </c>
      <c r="B24" s="37">
        <v>178</v>
      </c>
      <c r="C24" s="37">
        <v>32</v>
      </c>
      <c r="D24" s="37" t="s">
        <v>80</v>
      </c>
      <c r="E24" s="38">
        <v>44821.5</v>
      </c>
      <c r="F24" s="37">
        <v>12</v>
      </c>
      <c r="G24" t="str">
        <f t="shared" si="0"/>
        <v>2022-09-17 12:00:00</v>
      </c>
      <c r="H24" t="str">
        <f t="shared" si="1"/>
        <v>INSERT INTO TRADES  (order_id,user_id,quantity,status,timestamp,price)   VALUES (100400,178,32,'Completed','2022-09-17 12:00:00',12);</v>
      </c>
    </row>
    <row r="25" spans="1:8" ht="22.2" customHeight="1">
      <c r="A25" s="37">
        <v>100777</v>
      </c>
      <c r="B25" s="37">
        <v>178</v>
      </c>
      <c r="C25" s="37">
        <v>60</v>
      </c>
      <c r="D25" s="37" t="s">
        <v>80</v>
      </c>
      <c r="E25" s="38">
        <v>44767.740972222222</v>
      </c>
      <c r="F25" s="37">
        <v>3.56</v>
      </c>
      <c r="G25" t="str">
        <f t="shared" si="0"/>
        <v>2022-07-25 17:47:00</v>
      </c>
      <c r="H25" t="str">
        <f t="shared" si="1"/>
        <v>INSERT INTO TRADES  (order_id,user_id,quantity,status,timestamp,price)   VALUES (100777,178,60,'Completed','2022-07-25 17:47:00',3.56);</v>
      </c>
    </row>
    <row r="29" spans="1:8" ht="22.2" customHeight="1" thickBot="1">
      <c r="A29" s="6" t="s">
        <v>88</v>
      </c>
    </row>
    <row r="30" spans="1:8" ht="22.2" customHeight="1" thickBot="1">
      <c r="A30" s="7" t="s">
        <v>82</v>
      </c>
      <c r="B30" s="7" t="s">
        <v>83</v>
      </c>
      <c r="C30" t="s">
        <v>104</v>
      </c>
    </row>
    <row r="31" spans="1:8" ht="22.2" customHeight="1" thickBot="1">
      <c r="A31" s="8" t="s">
        <v>74</v>
      </c>
      <c r="B31" s="8" t="s">
        <v>84</v>
      </c>
      <c r="C31" t="s">
        <v>107</v>
      </c>
    </row>
    <row r="32" spans="1:8" ht="22.2" customHeight="1" thickBot="1">
      <c r="A32" s="8" t="s">
        <v>89</v>
      </c>
      <c r="B32" s="8" t="s">
        <v>90</v>
      </c>
      <c r="C32" t="s">
        <v>109</v>
      </c>
    </row>
    <row r="33" spans="1:6" ht="22.2" customHeight="1" thickBot="1">
      <c r="A33" s="8" t="s">
        <v>91</v>
      </c>
      <c r="B33" s="8" t="s">
        <v>90</v>
      </c>
      <c r="C33" t="s">
        <v>110</v>
      </c>
    </row>
    <row r="34" spans="1:6" ht="22.2" customHeight="1" thickBot="1">
      <c r="A34" s="8" t="s">
        <v>92</v>
      </c>
      <c r="B34" s="8" t="s">
        <v>87</v>
      </c>
      <c r="C34" t="s">
        <v>108</v>
      </c>
    </row>
    <row r="36" spans="1:6" ht="22.2" customHeight="1">
      <c r="A36" s="3" t="s">
        <v>74</v>
      </c>
      <c r="B36" s="3" t="s">
        <v>89</v>
      </c>
      <c r="C36" s="3" t="s">
        <v>91</v>
      </c>
      <c r="D36" s="3" t="s">
        <v>92</v>
      </c>
    </row>
    <row r="37" spans="1:6" ht="22.2" customHeight="1">
      <c r="A37" s="37">
        <v>178</v>
      </c>
      <c r="B37" s="37" t="s">
        <v>93</v>
      </c>
      <c r="C37" s="37" t="s">
        <v>94</v>
      </c>
      <c r="D37" s="38">
        <v>44566.5</v>
      </c>
      <c r="E37" t="str">
        <f>TEXT(D37,"YYYY-MM-DD HH:MM:SS")</f>
        <v>2022-01-05 12:00:00</v>
      </c>
      <c r="F37" t="str">
        <f>"INSERT INTO USERS  "&amp;"("&amp;$A$36&amp;","&amp;$B$36&amp;","&amp;$C$36&amp;","&amp;$D$36&amp;")"&amp;"   VALUES "&amp;"("&amp;A37&amp;",'"&amp;B37&amp;"','"&amp;C37&amp;"','"&amp;E37&amp;"');"</f>
        <v>INSERT INTO USERS  (user_id,city,email,signup_date)   VALUES (178,'San Francisco','harrypotterfan182@gmail.com','2022-01-05 12:00:00');</v>
      </c>
    </row>
    <row r="38" spans="1:6" ht="22.2" customHeight="1">
      <c r="A38" s="37">
        <v>111</v>
      </c>
      <c r="B38" s="37" t="s">
        <v>93</v>
      </c>
      <c r="C38" s="37" t="s">
        <v>95</v>
      </c>
      <c r="D38" s="38">
        <v>44411.5</v>
      </c>
      <c r="E38" t="str">
        <f t="shared" ref="E38:E42" si="2">TEXT(D38,"YYYY-MM-DD HH:MM:SS")</f>
        <v>2021-08-03 12:00:00</v>
      </c>
      <c r="F38" t="str">
        <f t="shared" ref="F38:F42" si="3">"INSERT INTO USERS  "&amp;"("&amp;$A$36&amp;","&amp;$B$36&amp;","&amp;$C$36&amp;","&amp;$D$36&amp;")"&amp;"   VALUES "&amp;"("&amp;A38&amp;",'"&amp;B38&amp;"','"&amp;C38&amp;"','"&amp;E38&amp;"');"</f>
        <v>INSERT INTO USERS  (user_id,city,email,signup_date)   VALUES (111,'San Francisco','rrok10@gmail.com','2021-08-03 12:00:00');</v>
      </c>
    </row>
    <row r="39" spans="1:6" ht="22.2" customHeight="1">
      <c r="A39" s="37">
        <v>148</v>
      </c>
      <c r="B39" s="37" t="s">
        <v>96</v>
      </c>
      <c r="C39" s="37" t="s">
        <v>97</v>
      </c>
      <c r="D39" s="38">
        <v>44428.5</v>
      </c>
      <c r="E39" t="str">
        <f t="shared" si="2"/>
        <v>2021-08-20 12:00:00</v>
      </c>
      <c r="F39" t="str">
        <f t="shared" si="3"/>
        <v>INSERT INTO USERS  (user_id,city,email,signup_date)   VALUES (148,'Boston','sailor9820@gmail.com','2021-08-20 12:00:00');</v>
      </c>
    </row>
    <row r="40" spans="1:6" ht="22.2" customHeight="1">
      <c r="A40" s="37">
        <v>265</v>
      </c>
      <c r="B40" s="37" t="s">
        <v>98</v>
      </c>
      <c r="C40" s="37" t="s">
        <v>99</v>
      </c>
      <c r="D40" s="38">
        <v>44618.5</v>
      </c>
      <c r="E40" t="str">
        <f t="shared" si="2"/>
        <v>2022-02-26 12:00:00</v>
      </c>
      <c r="F40" t="str">
        <f t="shared" si="3"/>
        <v>INSERT INTO USERS  (user_id,city,email,signup_date)   VALUES (265,'Denver','shadower_@hotmail.com','2022-02-26 12:00:00');</v>
      </c>
    </row>
    <row r="41" spans="1:6" ht="22.2" customHeight="1">
      <c r="A41" s="37">
        <v>300</v>
      </c>
      <c r="B41" s="37" t="s">
        <v>93</v>
      </c>
      <c r="C41" s="37" t="s">
        <v>100</v>
      </c>
      <c r="D41" s="38">
        <v>44742.5</v>
      </c>
      <c r="E41" t="str">
        <f t="shared" si="2"/>
        <v>2022-06-30 12:00:00</v>
      </c>
      <c r="F41" t="str">
        <f t="shared" si="3"/>
        <v>INSERT INTO USERS  (user_id,city,email,signup_date)   VALUES (300,'San Francisco','houstoncowboy1122@hotmail.com','2022-06-30 12:00:00');</v>
      </c>
    </row>
    <row r="42" spans="1:6" ht="22.2" customHeight="1">
      <c r="A42" s="37">
        <v>488</v>
      </c>
      <c r="B42" s="37" t="s">
        <v>101</v>
      </c>
      <c r="C42" s="37" t="s">
        <v>102</v>
      </c>
      <c r="D42" s="38">
        <v>44745.5</v>
      </c>
      <c r="E42" t="str">
        <f t="shared" si="2"/>
        <v>2022-07-03 12:00:00</v>
      </c>
      <c r="F42" t="str">
        <f t="shared" si="3"/>
        <v>INSERT INTO USERS  (user_id,city,email,signup_date)   VALUES (488,'New York','empire_state78@outlook.com','2022-07-03 12:00:00');</v>
      </c>
    </row>
  </sheetData>
  <mergeCells count="2">
    <mergeCell ref="D1:I9"/>
    <mergeCell ref="C3:C9"/>
  </mergeCells>
  <hyperlinks>
    <hyperlink ref="A1" location="SQL!A1" display="Go_To_Index" xr:uid="{75360047-CEDD-4208-B769-3E9444ABE24A}"/>
  </hyperlink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1E2D-535F-4932-B1F3-5C466562FD12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F002-B1F0-4E80-A7E5-CAE5B0F2BB70}">
  <dimension ref="A1"/>
  <sheetViews>
    <sheetView workbookViewId="0">
      <selection activeCell="M29" sqref="M29"/>
    </sheetView>
  </sheetViews>
  <sheetFormatPr defaultRowHeight="14.4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482C-334D-427F-98A7-C867C8E3744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C07A-3232-435A-937B-BAC84E810F19}">
  <dimension ref="A1"/>
  <sheetViews>
    <sheetView workbookViewId="0">
      <selection activeCell="M28" sqref="M28"/>
    </sheetView>
  </sheetViews>
  <sheetFormatPr defaultRowHeight="14.4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4B34-30B7-49FA-A416-883398B9167A}">
  <dimension ref="A1"/>
  <sheetViews>
    <sheetView workbookViewId="0">
      <selection activeCell="N24" sqref="N24"/>
    </sheetView>
  </sheetViews>
  <sheetFormatPr defaultRowHeight="14.4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263D-E7A1-432F-9E32-E479F43B68D4}">
  <dimension ref="A1"/>
  <sheetViews>
    <sheetView workbookViewId="0">
      <selection activeCell="N20" sqref="N20"/>
    </sheetView>
  </sheetViews>
  <sheetFormatPr defaultRowHeight="14.4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08A5-2B30-4144-A0B5-F75C198C4B0A}">
  <dimension ref="A1"/>
  <sheetViews>
    <sheetView workbookViewId="0">
      <selection activeCell="M29" sqref="M29"/>
    </sheetView>
  </sheetViews>
  <sheetFormatPr defaultRowHeight="14.4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A70D-983F-4D89-93FB-CC6117D10DE4}">
  <dimension ref="A1"/>
  <sheetViews>
    <sheetView workbookViewId="0">
      <selection activeCell="M25" sqref="M25"/>
    </sheetView>
  </sheetViews>
  <sheetFormatPr defaultRowHeight="14.4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561A-DA71-4F28-987A-0A87EFE21E39}">
  <dimension ref="A1"/>
  <sheetViews>
    <sheetView workbookViewId="0">
      <selection activeCell="N26" sqref="N26"/>
    </sheetView>
  </sheetViews>
  <sheetFormatPr defaultRowHeight="14.4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0D4A-6088-4CF9-9877-428247EFD873}">
  <dimension ref="A1"/>
  <sheetViews>
    <sheetView workbookViewId="0">
      <selection activeCell="M27" sqref="M27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99AF-393D-4928-AD10-E1FD754A2C89}">
  <dimension ref="A1:F26"/>
  <sheetViews>
    <sheetView topLeftCell="A7" workbookViewId="0">
      <selection activeCell="F16" sqref="F16"/>
    </sheetView>
  </sheetViews>
  <sheetFormatPr defaultRowHeight="14.4"/>
  <cols>
    <col min="1" max="1" width="15.44140625" bestFit="1" customWidth="1"/>
    <col min="2" max="2" width="26.6640625" bestFit="1" customWidth="1"/>
    <col min="3" max="3" width="45.77734375" bestFit="1" customWidth="1"/>
    <col min="4" max="4" width="23.33203125" customWidth="1"/>
    <col min="6" max="6" width="37.88671875" customWidth="1"/>
  </cols>
  <sheetData>
    <row r="1" spans="1:6" ht="46.8">
      <c r="F1" s="28" t="s">
        <v>126</v>
      </c>
    </row>
    <row r="2" spans="1:6" ht="15" thickBot="1">
      <c r="A2" s="6" t="s">
        <v>111</v>
      </c>
    </row>
    <row r="3" spans="1:6" ht="15" thickBot="1">
      <c r="A3" s="10" t="s">
        <v>82</v>
      </c>
      <c r="B3" s="10" t="s">
        <v>83</v>
      </c>
      <c r="C3" s="36" t="s">
        <v>125</v>
      </c>
    </row>
    <row r="4" spans="1:6" ht="15" thickBot="1">
      <c r="A4" s="11" t="s">
        <v>112</v>
      </c>
      <c r="B4" s="11" t="s">
        <v>84</v>
      </c>
      <c r="C4" s="36"/>
    </row>
    <row r="5" spans="1:6" ht="15" thickBot="1">
      <c r="A5" s="18" t="s">
        <v>114</v>
      </c>
      <c r="B5" s="11" t="s">
        <v>113</v>
      </c>
      <c r="C5" s="36"/>
    </row>
    <row r="7" spans="1:6" ht="17.399999999999999">
      <c r="A7" s="14" t="s">
        <v>112</v>
      </c>
      <c r="B7" s="15" t="s">
        <v>114</v>
      </c>
    </row>
    <row r="8" spans="1:6" ht="20.399999999999999">
      <c r="A8" s="12">
        <v>20001</v>
      </c>
      <c r="B8" s="13" t="s">
        <v>115</v>
      </c>
      <c r="C8" t="str">
        <f>"INSERT INTO  PAGES  (page_id,page_name)   VALUES ("&amp;A8&amp;",'"&amp;B8&amp;"');"</f>
        <v>INSERT INTO  PAGES  (page_id,page_name)   VALUES (20001,'SQL Solutions');</v>
      </c>
    </row>
    <row r="9" spans="1:6" ht="20.399999999999999">
      <c r="A9" s="12">
        <v>20045</v>
      </c>
      <c r="B9" s="13" t="s">
        <v>116</v>
      </c>
      <c r="C9" t="str">
        <f t="shared" ref="C9:C12" si="0">"INSERT INTO  PAGES  (page_id,page_name)   VALUES ("&amp;A9&amp;",'"&amp;B9&amp;"');"</f>
        <v>INSERT INTO  PAGES  (page_id,page_name)   VALUES (20045,'Brain Exercises');</v>
      </c>
    </row>
    <row r="10" spans="1:6" ht="20.399999999999999">
      <c r="A10" s="12">
        <v>20701</v>
      </c>
      <c r="B10" s="13" t="s">
        <v>117</v>
      </c>
      <c r="C10" t="str">
        <f t="shared" si="0"/>
        <v>INSERT INTO  PAGES  (page_id,page_name)   VALUES (20701,'Tips for Data Analysts');</v>
      </c>
    </row>
    <row r="11" spans="1:6" ht="20.399999999999999">
      <c r="A11" s="12">
        <v>31111</v>
      </c>
      <c r="B11" s="13" t="s">
        <v>118</v>
      </c>
      <c r="C11" t="str">
        <f t="shared" si="0"/>
        <v>INSERT INTO  PAGES  (page_id,page_name)   VALUES (31111,'Postgres Crash Course');</v>
      </c>
    </row>
    <row r="12" spans="1:6" ht="20.399999999999999">
      <c r="A12" s="16">
        <v>32728</v>
      </c>
      <c r="B12" s="17" t="s">
        <v>119</v>
      </c>
      <c r="C12" t="str">
        <f t="shared" si="0"/>
        <v>INSERT INTO  PAGES  (page_id,page_name)   VALUES (32728,'Break the thread');</v>
      </c>
    </row>
    <row r="16" spans="1:6" ht="15" thickBot="1">
      <c r="A16" s="6" t="s">
        <v>121</v>
      </c>
    </row>
    <row r="17" spans="1:6" ht="15" thickBot="1">
      <c r="A17" s="10" t="s">
        <v>82</v>
      </c>
      <c r="B17" s="10" t="s">
        <v>83</v>
      </c>
      <c r="C17" t="s">
        <v>122</v>
      </c>
    </row>
    <row r="18" spans="1:6" ht="15" thickBot="1">
      <c r="A18" s="11" t="s">
        <v>74</v>
      </c>
      <c r="B18" s="11" t="s">
        <v>84</v>
      </c>
      <c r="C18" t="s">
        <v>107</v>
      </c>
    </row>
    <row r="19" spans="1:6" ht="15" thickBot="1">
      <c r="A19" s="11" t="s">
        <v>112</v>
      </c>
      <c r="B19" s="11" t="s">
        <v>84</v>
      </c>
      <c r="C19" t="s">
        <v>123</v>
      </c>
    </row>
    <row r="20" spans="1:6" ht="15" thickBot="1">
      <c r="A20" s="11" t="s">
        <v>120</v>
      </c>
      <c r="B20" s="11" t="s">
        <v>87</v>
      </c>
      <c r="C20" t="s">
        <v>124</v>
      </c>
    </row>
    <row r="23" spans="1:6">
      <c r="A23" s="19" t="s">
        <v>74</v>
      </c>
      <c r="B23" s="20" t="s">
        <v>112</v>
      </c>
      <c r="C23" s="21" t="s">
        <v>120</v>
      </c>
    </row>
    <row r="24" spans="1:6">
      <c r="A24" s="22">
        <v>111</v>
      </c>
      <c r="B24" s="23">
        <v>20001</v>
      </c>
      <c r="C24" s="24">
        <v>44659</v>
      </c>
      <c r="D24" t="str">
        <f>TEXT(C24,"YYYY-MM-DD HH:MM:SS")</f>
        <v>2022-04-08 00:00:00</v>
      </c>
      <c r="F24" t="str">
        <f>"INSERT INTO  PAGE_LIKES  (user_id,page_id,liked_date)   VALUES ("&amp;A24&amp;","&amp;B24&amp;",'"&amp;D24&amp;"');"</f>
        <v>INSERT INTO  PAGE_LIKES  (user_id,page_id,liked_date)   VALUES (111,20001,'2022-04-08 00:00:00');</v>
      </c>
    </row>
    <row r="25" spans="1:6">
      <c r="A25" s="22">
        <v>121</v>
      </c>
      <c r="B25" s="23">
        <v>20045</v>
      </c>
      <c r="C25" s="24">
        <v>44632</v>
      </c>
      <c r="D25" t="str">
        <f t="shared" ref="D25:D26" si="1">TEXT(C25,"YYYY-MM-DD HH:MM:SS")</f>
        <v>2022-03-12 00:00:00</v>
      </c>
      <c r="F25" t="str">
        <f t="shared" ref="F25:F26" si="2">"INSERT INTO  PAGE_LIKES  (user_id,page_id,liked_date)   VALUES ("&amp;A25&amp;","&amp;B25&amp;",'"&amp;D25&amp;"');"</f>
        <v>INSERT INTO  PAGE_LIKES  (user_id,page_id,liked_date)   VALUES (121,20045,'2022-03-12 00:00:00');</v>
      </c>
    </row>
    <row r="26" spans="1:6">
      <c r="A26" s="25">
        <v>156</v>
      </c>
      <c r="B26" s="26">
        <v>20001</v>
      </c>
      <c r="C26" s="27">
        <v>44767</v>
      </c>
      <c r="D26" t="str">
        <f t="shared" si="1"/>
        <v>2022-07-25 00:00:00</v>
      </c>
      <c r="F26" t="str">
        <f t="shared" si="2"/>
        <v>INSERT INTO  PAGE_LIKES  (user_id,page_id,liked_date)   VALUES (156,20001,'2022-07-25 00:00:00');</v>
      </c>
    </row>
  </sheetData>
  <mergeCells count="1">
    <mergeCell ref="C3:C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30D7-CF6A-4295-903A-D59DC62DA06E}">
  <dimension ref="A1"/>
  <sheetViews>
    <sheetView workbookViewId="0">
      <selection activeCell="N22" sqref="N22"/>
    </sheetView>
  </sheetViews>
  <sheetFormatPr defaultRowHeight="14.4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6279-2392-483B-B612-1574FA941459}">
  <dimension ref="A1"/>
  <sheetViews>
    <sheetView workbookViewId="0">
      <selection activeCell="N27" sqref="N27"/>
    </sheetView>
  </sheetViews>
  <sheetFormatPr defaultRowHeight="14.4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21BA-B186-43BD-B358-A800A8ADE48C}">
  <dimension ref="A1"/>
  <sheetViews>
    <sheetView workbookViewId="0">
      <selection activeCell="N25" sqref="N25"/>
    </sheetView>
  </sheetViews>
  <sheetFormatPr defaultRowHeight="14.4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E8DA-B661-4208-A159-0DDD1789C25B}">
  <dimension ref="A1"/>
  <sheetViews>
    <sheetView workbookViewId="0">
      <selection activeCell="M27" sqref="M27"/>
    </sheetView>
  </sheetViews>
  <sheetFormatPr defaultRowHeight="14.4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6FE6-AF33-44D8-909D-FE35352B7D83}">
  <dimension ref="A1"/>
  <sheetViews>
    <sheetView workbookViewId="0">
      <selection activeCell="M30" sqref="M30"/>
    </sheetView>
  </sheetViews>
  <sheetFormatPr defaultRowHeight="14.4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D077-84F7-481E-95C9-E9289EF8346D}">
  <dimension ref="A1"/>
  <sheetViews>
    <sheetView workbookViewId="0">
      <selection activeCell="N28" sqref="N28"/>
    </sheetView>
  </sheetViews>
  <sheetFormatPr defaultRowHeight="14.4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9291-8C0C-4647-A3E0-D14D6668C9BF}">
  <dimension ref="A1"/>
  <sheetViews>
    <sheetView workbookViewId="0">
      <selection activeCell="L29" sqref="L29"/>
    </sheetView>
  </sheetViews>
  <sheetFormatPr defaultRowHeight="14.4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D676-031D-4F75-9051-9E07B4D1966A}">
  <dimension ref="A1"/>
  <sheetViews>
    <sheetView workbookViewId="0">
      <selection activeCell="N26" sqref="N26"/>
    </sheetView>
  </sheetViews>
  <sheetFormatPr defaultRowHeight="14.4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380E-F03A-4327-B1D9-5BECD8F5E164}">
  <dimension ref="A1"/>
  <sheetViews>
    <sheetView workbookViewId="0">
      <selection activeCell="N28" sqref="N28"/>
    </sheetView>
  </sheetViews>
  <sheetFormatPr defaultRowHeight="14.4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E25A-2744-4BC0-A76F-D0828076C5F2}">
  <dimension ref="A1"/>
  <sheetViews>
    <sheetView workbookViewId="0">
      <selection activeCell="N29" sqref="N29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8A63-CC4A-40B0-BAB0-75D2CBFCA9DA}">
  <dimension ref="A1:G14"/>
  <sheetViews>
    <sheetView workbookViewId="0">
      <selection activeCell="D10" sqref="D10"/>
    </sheetView>
  </sheetViews>
  <sheetFormatPr defaultRowHeight="14.4"/>
  <cols>
    <col min="1" max="1" width="10.5546875" bestFit="1" customWidth="1"/>
    <col min="2" max="2" width="16" bestFit="1" customWidth="1"/>
    <col min="3" max="3" width="27.21875" bestFit="1" customWidth="1"/>
    <col min="7" max="7" width="15.88671875" customWidth="1"/>
  </cols>
  <sheetData>
    <row r="1" spans="1:7" ht="21">
      <c r="G1" s="29" t="s">
        <v>6</v>
      </c>
    </row>
    <row r="2" spans="1:7" ht="15" thickBot="1">
      <c r="A2" s="6" t="s">
        <v>133</v>
      </c>
    </row>
    <row r="3" spans="1:7" ht="23.4" thickBot="1">
      <c r="A3" s="10" t="s">
        <v>82</v>
      </c>
      <c r="B3" s="10" t="s">
        <v>83</v>
      </c>
      <c r="C3" t="s">
        <v>134</v>
      </c>
    </row>
    <row r="4" spans="1:7" ht="15" thickBot="1">
      <c r="A4" s="11" t="s">
        <v>74</v>
      </c>
      <c r="B4" s="11" t="s">
        <v>84</v>
      </c>
      <c r="C4" t="s">
        <v>107</v>
      </c>
    </row>
    <row r="5" spans="1:7" ht="23.4" thickBot="1">
      <c r="A5" s="11" t="s">
        <v>127</v>
      </c>
      <c r="B5" s="11" t="s">
        <v>132</v>
      </c>
      <c r="C5" t="s">
        <v>135</v>
      </c>
    </row>
    <row r="6" spans="1:7" ht="15" thickBot="1">
      <c r="A6" s="11" t="s">
        <v>128</v>
      </c>
      <c r="B6" s="11" t="s">
        <v>77</v>
      </c>
      <c r="C6" t="s">
        <v>136</v>
      </c>
    </row>
    <row r="9" spans="1:7" ht="17.399999999999999">
      <c r="A9" s="3" t="s">
        <v>74</v>
      </c>
      <c r="B9" s="3" t="s">
        <v>127</v>
      </c>
      <c r="C9" s="3" t="s">
        <v>128</v>
      </c>
    </row>
    <row r="10" spans="1:7" ht="20.399999999999999">
      <c r="A10" s="4">
        <v>123</v>
      </c>
      <c r="B10" s="4" t="s">
        <v>129</v>
      </c>
      <c r="C10" s="5">
        <v>44563</v>
      </c>
      <c r="D10" t="str">
        <f>TEXT(C10,"YYYY-MM-DD HH:MM:SS")</f>
        <v>2022-01-02 00:00:00</v>
      </c>
      <c r="G10" t="str">
        <f>"INSERT INTO VIEWERSHIP (USER_ID,DEVICE_TYPE,VIEW_TIME) VALUES("&amp;A10&amp;",'"&amp;B10&amp;"','"&amp;D10&amp;"'"&amp;");"</f>
        <v>INSERT INTO VIEWERSHIP (USER_ID,DEVICE_TYPE,VIEW_TIME) VALUES(123,'tablet','2022-01-02 00:00:00');</v>
      </c>
    </row>
    <row r="11" spans="1:7" ht="20.399999999999999">
      <c r="A11" s="4">
        <v>125</v>
      </c>
      <c r="B11" s="4" t="s">
        <v>130</v>
      </c>
      <c r="C11" s="5">
        <v>44568</v>
      </c>
      <c r="D11" t="str">
        <f t="shared" ref="D11:D14" si="0">TEXT(C11,"YYYY-MM-DD HH:MM:SS")</f>
        <v>2022-01-07 00:00:00</v>
      </c>
      <c r="G11" t="str">
        <f t="shared" ref="G11:G14" si="1">"INSERT INTO VIEWERSHIP (USER_ID,DEVICE_TYPE,VIEW_TIME) VALUES("&amp;A11&amp;",'"&amp;B11&amp;"','"&amp;D11&amp;"'"&amp;");"</f>
        <v>INSERT INTO VIEWERSHIP (USER_ID,DEVICE_TYPE,VIEW_TIME) VALUES(125,'laptop','2022-01-07 00:00:00');</v>
      </c>
    </row>
    <row r="12" spans="1:7" ht="20.399999999999999">
      <c r="A12" s="4">
        <v>128</v>
      </c>
      <c r="B12" s="4" t="s">
        <v>130</v>
      </c>
      <c r="C12" s="5">
        <v>44601</v>
      </c>
      <c r="D12" t="str">
        <f t="shared" si="0"/>
        <v>2022-02-09 00:00:00</v>
      </c>
      <c r="G12" t="str">
        <f t="shared" si="1"/>
        <v>INSERT INTO VIEWERSHIP (USER_ID,DEVICE_TYPE,VIEW_TIME) VALUES(128,'laptop','2022-02-09 00:00:00');</v>
      </c>
    </row>
    <row r="13" spans="1:7" ht="20.399999999999999">
      <c r="A13" s="4">
        <v>129</v>
      </c>
      <c r="B13" s="4" t="s">
        <v>131</v>
      </c>
      <c r="C13" s="5">
        <v>44601</v>
      </c>
      <c r="D13" t="str">
        <f t="shared" si="0"/>
        <v>2022-02-09 00:00:00</v>
      </c>
      <c r="G13" t="str">
        <f t="shared" si="1"/>
        <v>INSERT INTO VIEWERSHIP (USER_ID,DEVICE_TYPE,VIEW_TIME) VALUES(129,'phone','2022-02-09 00:00:00');</v>
      </c>
    </row>
    <row r="14" spans="1:7" ht="20.399999999999999">
      <c r="A14" s="4">
        <v>145</v>
      </c>
      <c r="B14" s="4" t="s">
        <v>129</v>
      </c>
      <c r="C14" s="5">
        <v>44616</v>
      </c>
      <c r="D14" t="str">
        <f t="shared" si="0"/>
        <v>2022-02-24 00:00:00</v>
      </c>
      <c r="G14" t="str">
        <f t="shared" si="1"/>
        <v>INSERT INTO VIEWERSHIP (USER_ID,DEVICE_TYPE,VIEW_TIME) VALUES(145,'tablet','2022-02-24 00:00:00');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6C3B-7B45-4BA8-9307-2730C1FEBD5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FFDD-7558-4125-A2BE-5B862B53A7AF}">
  <dimension ref="A1:I22"/>
  <sheetViews>
    <sheetView workbookViewId="0">
      <selection activeCell="E13" sqref="E13"/>
    </sheetView>
  </sheetViews>
  <sheetFormatPr defaultRowHeight="14.4"/>
  <cols>
    <col min="1" max="1" width="11.5546875" bestFit="1" customWidth="1"/>
    <col min="2" max="2" width="17.6640625" bestFit="1" customWidth="1"/>
    <col min="3" max="3" width="28.21875" bestFit="1" customWidth="1"/>
    <col min="4" max="4" width="19.109375" bestFit="1" customWidth="1"/>
    <col min="5" max="5" width="18.109375" bestFit="1" customWidth="1"/>
  </cols>
  <sheetData>
    <row r="1" spans="1:9">
      <c r="I1" t="s">
        <v>8</v>
      </c>
    </row>
    <row r="3" spans="1:9" ht="15" thickBot="1">
      <c r="A3" t="s">
        <v>142</v>
      </c>
    </row>
    <row r="4" spans="1:9" ht="23.4" thickBot="1">
      <c r="A4" s="10" t="s">
        <v>82</v>
      </c>
      <c r="B4" s="10" t="s">
        <v>83</v>
      </c>
      <c r="C4" t="s">
        <v>143</v>
      </c>
    </row>
    <row r="5" spans="1:9" ht="15" thickBot="1">
      <c r="A5" s="11" t="s">
        <v>73</v>
      </c>
      <c r="B5" s="11" t="s">
        <v>84</v>
      </c>
      <c r="C5" t="s">
        <v>105</v>
      </c>
    </row>
    <row r="6" spans="1:9" ht="15" thickBot="1">
      <c r="A6" s="11" t="s">
        <v>137</v>
      </c>
      <c r="B6" s="11" t="s">
        <v>90</v>
      </c>
      <c r="C6" t="s">
        <v>144</v>
      </c>
    </row>
    <row r="7" spans="1:9" ht="15" thickBot="1">
      <c r="A7" s="11" t="s">
        <v>75</v>
      </c>
      <c r="B7" s="11" t="s">
        <v>84</v>
      </c>
      <c r="C7" t="s">
        <v>145</v>
      </c>
    </row>
    <row r="8" spans="1:9" ht="15" thickBot="1">
      <c r="A8" s="11" t="s">
        <v>138</v>
      </c>
      <c r="B8" s="11" t="s">
        <v>87</v>
      </c>
      <c r="C8" t="s">
        <v>146</v>
      </c>
    </row>
    <row r="12" spans="1:9" ht="17.399999999999999">
      <c r="A12" s="3" t="s">
        <v>73</v>
      </c>
      <c r="B12" s="3" t="s">
        <v>137</v>
      </c>
      <c r="C12" s="3" t="s">
        <v>75</v>
      </c>
      <c r="D12" s="3" t="s">
        <v>138</v>
      </c>
    </row>
    <row r="13" spans="1:9" ht="20.399999999999999">
      <c r="A13" s="4">
        <v>213824</v>
      </c>
      <c r="B13" s="4" t="s">
        <v>139</v>
      </c>
      <c r="C13" s="4">
        <v>20</v>
      </c>
      <c r="D13" s="5">
        <v>44739.5</v>
      </c>
      <c r="E13" t="str">
        <f>TEXT(D13,"YYYY-MM-DD HH:MM:SS")</f>
        <v>2022-06-27 12:00:00</v>
      </c>
      <c r="G13" t="str">
        <f>"INSERT INTO TOTAL_TRANS (order_id,product_type,quantity,order_date) VALUES ("&amp;A13&amp;",'"&amp;B13&amp;"',"&amp;C13&amp;",'"&amp;E13&amp;"');"</f>
        <v>INSERT INTO TOTAL_TRANS (order_id,product_type,quantity,order_date) VALUES (213824,'printer',20,'2022-06-27 12:00:00');</v>
      </c>
    </row>
    <row r="14" spans="1:9" ht="20.399999999999999">
      <c r="A14" s="4">
        <v>212312</v>
      </c>
      <c r="B14" s="4" t="s">
        <v>140</v>
      </c>
      <c r="C14" s="4">
        <v>5</v>
      </c>
      <c r="D14" s="5">
        <v>44740.5</v>
      </c>
      <c r="E14" t="str">
        <f t="shared" ref="E14:E22" si="0">TEXT(D14,"YYYY-MM-DD HH:MM:SS")</f>
        <v>2022-06-28 12:00:00</v>
      </c>
      <c r="G14" t="str">
        <f t="shared" ref="G14:G22" si="1">"INSERT INTO TOTAL_TRANS (order_id,product_type,quantity,order_date) VALUES ("&amp;A14&amp;",'"&amp;B14&amp;"',"&amp;C14&amp;",'"&amp;E14&amp;"');"</f>
        <v>INSERT INTO TOTAL_TRANS (order_id,product_type,quantity,order_date) VALUES (212312,'hair dryer',5,'2022-06-28 12:00:00');</v>
      </c>
    </row>
    <row r="15" spans="1:9" ht="20.399999999999999">
      <c r="A15" s="4">
        <v>132842</v>
      </c>
      <c r="B15" s="4" t="s">
        <v>139</v>
      </c>
      <c r="C15" s="4">
        <v>18</v>
      </c>
      <c r="D15" s="5">
        <v>44740.5</v>
      </c>
      <c r="E15" t="str">
        <f t="shared" si="0"/>
        <v>2022-06-28 12:00:00</v>
      </c>
      <c r="G15" t="str">
        <f t="shared" si="1"/>
        <v>INSERT INTO TOTAL_TRANS (order_id,product_type,quantity,order_date) VALUES (132842,'printer',18,'2022-06-28 12:00:00');</v>
      </c>
    </row>
    <row r="16" spans="1:9" ht="20.399999999999999">
      <c r="A16" s="4">
        <v>284730</v>
      </c>
      <c r="B16" s="4" t="s">
        <v>141</v>
      </c>
      <c r="C16" s="4">
        <v>8</v>
      </c>
      <c r="D16" s="5">
        <v>44747.5</v>
      </c>
      <c r="E16" t="str">
        <f t="shared" si="0"/>
        <v>2022-07-05 12:00:00</v>
      </c>
      <c r="G16" t="str">
        <f t="shared" si="1"/>
        <v>INSERT INTO TOTAL_TRANS (order_id,product_type,quantity,order_date) VALUES (284730,'standing lamp',8,'2022-07-05 12:00:00');</v>
      </c>
    </row>
    <row r="17" spans="1:7" ht="20.399999999999999">
      <c r="A17" s="4">
        <v>138493</v>
      </c>
      <c r="B17" s="4" t="s">
        <v>139</v>
      </c>
      <c r="C17" s="4">
        <v>25</v>
      </c>
      <c r="D17" s="5">
        <v>44747.5</v>
      </c>
      <c r="E17" t="str">
        <f t="shared" si="0"/>
        <v>2022-07-05 12:00:00</v>
      </c>
      <c r="G17" t="str">
        <f t="shared" si="1"/>
        <v>INSERT INTO TOTAL_TRANS (order_id,product_type,quantity,order_date) VALUES (138493,'printer',25,'2022-07-05 12:00:00');</v>
      </c>
    </row>
    <row r="18" spans="1:7" ht="20.399999999999999">
      <c r="A18" s="4">
        <v>214242</v>
      </c>
      <c r="B18" s="4" t="s">
        <v>141</v>
      </c>
      <c r="C18" s="4">
        <v>36</v>
      </c>
      <c r="D18" s="5">
        <v>44748.5</v>
      </c>
      <c r="E18" t="str">
        <f t="shared" si="0"/>
        <v>2022-07-06 12:00:00</v>
      </c>
      <c r="G18" t="str">
        <f t="shared" si="1"/>
        <v>INSERT INTO TOTAL_TRANS (order_id,product_type,quantity,order_date) VALUES (214242,'standing lamp',36,'2022-07-06 12:00:00');</v>
      </c>
    </row>
    <row r="19" spans="1:7" ht="20.399999999999999">
      <c r="A19" s="4">
        <v>153639</v>
      </c>
      <c r="B19" s="4" t="s">
        <v>141</v>
      </c>
      <c r="C19" s="4">
        <v>10</v>
      </c>
      <c r="D19" s="5">
        <v>44819.5</v>
      </c>
      <c r="E19" t="str">
        <f t="shared" si="0"/>
        <v>2022-09-15 12:00:00</v>
      </c>
      <c r="G19" t="str">
        <f t="shared" si="1"/>
        <v>INSERT INTO TOTAL_TRANS (order_id,product_type,quantity,order_date) VALUES (153639,'standing lamp',10,'2022-09-15 12:00:00');</v>
      </c>
    </row>
    <row r="20" spans="1:7" ht="20.399999999999999">
      <c r="A20" s="4">
        <v>285739</v>
      </c>
      <c r="B20" s="4" t="s">
        <v>139</v>
      </c>
      <c r="C20" s="4">
        <v>15</v>
      </c>
      <c r="D20" s="5">
        <v>44820.5</v>
      </c>
      <c r="E20" t="str">
        <f t="shared" si="0"/>
        <v>2022-09-16 12:00:00</v>
      </c>
      <c r="G20" t="str">
        <f t="shared" si="1"/>
        <v>INSERT INTO TOTAL_TRANS (order_id,product_type,quantity,order_date) VALUES (285739,'printer',15,'2022-09-16 12:00:00');</v>
      </c>
    </row>
    <row r="21" spans="1:7" ht="20.399999999999999">
      <c r="A21" s="4">
        <v>245927</v>
      </c>
      <c r="B21" s="4" t="s">
        <v>140</v>
      </c>
      <c r="C21" s="4">
        <v>25</v>
      </c>
      <c r="D21" s="5">
        <v>44824.5</v>
      </c>
      <c r="E21" t="str">
        <f t="shared" si="0"/>
        <v>2022-09-20 12:00:00</v>
      </c>
      <c r="G21" t="str">
        <f t="shared" si="1"/>
        <v>INSERT INTO TOTAL_TRANS (order_id,product_type,quantity,order_date) VALUES (245927,'hair dryer',25,'2022-09-20 12:00:00');</v>
      </c>
    </row>
    <row r="22" spans="1:7" ht="20.399999999999999">
      <c r="A22" s="4">
        <v>134322</v>
      </c>
      <c r="B22" s="4" t="s">
        <v>139</v>
      </c>
      <c r="C22" s="4">
        <v>12</v>
      </c>
      <c r="D22" s="5">
        <v>44830.5</v>
      </c>
      <c r="E22" t="str">
        <f t="shared" si="0"/>
        <v>2022-09-26 12:00:00</v>
      </c>
      <c r="G22" t="str">
        <f t="shared" si="1"/>
        <v>INSERT INTO TOTAL_TRANS (order_id,product_type,quantity,order_date) VALUES (134322,'printer',12,'2022-09-26 12:00:00');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48F1-D909-4C33-BFFA-35650D692942}">
  <dimension ref="A2:H24"/>
  <sheetViews>
    <sheetView workbookViewId="0"/>
  </sheetViews>
  <sheetFormatPr defaultRowHeight="14.4"/>
  <cols>
    <col min="1" max="1" width="16" bestFit="1" customWidth="1"/>
    <col min="2" max="2" width="13.6640625" bestFit="1" customWidth="1"/>
    <col min="3" max="3" width="15.109375" bestFit="1" customWidth="1"/>
    <col min="4" max="4" width="55.6640625" bestFit="1" customWidth="1"/>
    <col min="5" max="5" width="17.77734375" bestFit="1" customWidth="1"/>
  </cols>
  <sheetData>
    <row r="2" spans="1:8" ht="15" thickBot="1">
      <c r="A2" t="s">
        <v>161</v>
      </c>
    </row>
    <row r="3" spans="1:8" ht="15" thickBot="1">
      <c r="A3" s="10" t="s">
        <v>82</v>
      </c>
      <c r="B3" s="10" t="s">
        <v>83</v>
      </c>
      <c r="C3" t="s">
        <v>162</v>
      </c>
    </row>
    <row r="4" spans="1:8" ht="15" thickBot="1">
      <c r="A4" s="11" t="s">
        <v>147</v>
      </c>
      <c r="B4" s="11" t="s">
        <v>84</v>
      </c>
      <c r="C4" t="s">
        <v>163</v>
      </c>
    </row>
    <row r="5" spans="1:8" ht="15" thickBot="1">
      <c r="A5" s="11" t="s">
        <v>148</v>
      </c>
      <c r="B5" s="11" t="s">
        <v>84</v>
      </c>
      <c r="C5" t="s">
        <v>164</v>
      </c>
    </row>
    <row r="6" spans="1:8" ht="15" thickBot="1">
      <c r="A6" s="11" t="s">
        <v>149</v>
      </c>
      <c r="B6" s="11" t="s">
        <v>84</v>
      </c>
      <c r="C6" t="s">
        <v>165</v>
      </c>
    </row>
    <row r="7" spans="1:8" ht="15" thickBot="1">
      <c r="A7" s="11" t="s">
        <v>150</v>
      </c>
      <c r="B7" s="11" t="s">
        <v>113</v>
      </c>
      <c r="C7" t="s">
        <v>166</v>
      </c>
    </row>
    <row r="8" spans="1:8" ht="15" thickBot="1">
      <c r="A8" s="11" t="s">
        <v>151</v>
      </c>
      <c r="B8" s="11" t="s">
        <v>87</v>
      </c>
      <c r="C8" t="s">
        <v>167</v>
      </c>
    </row>
    <row r="13" spans="1:8" ht="17.399999999999999">
      <c r="A13" s="3" t="s">
        <v>147</v>
      </c>
      <c r="B13" s="3" t="s">
        <v>148</v>
      </c>
      <c r="C13" s="3" t="s">
        <v>149</v>
      </c>
      <c r="D13" s="3" t="s">
        <v>150</v>
      </c>
      <c r="E13" s="3" t="s">
        <v>151</v>
      </c>
    </row>
    <row r="14" spans="1:8" ht="20.399999999999999">
      <c r="A14" s="4">
        <v>100</v>
      </c>
      <c r="B14" s="4">
        <v>2520</v>
      </c>
      <c r="C14" s="4">
        <v>6987</v>
      </c>
      <c r="D14" s="4" t="s">
        <v>152</v>
      </c>
      <c r="E14" s="5">
        <v>44424</v>
      </c>
      <c r="F14" t="str">
        <f>TEXT(E14,"YYYY-MM-DD HH:MM:SS")</f>
        <v>2021-08-16 00:00:00</v>
      </c>
      <c r="H14" t="str">
        <f>"INSERT INTO MESSAGES (message_id,sender_id,receiver_id,content,sent_date) VALUES ("&amp;A14&amp;","&amp;B14&amp;","&amp;C14&amp;",'"&amp;D14&amp;"','"&amp;F14&amp;"');"</f>
        <v>INSERT INTO MESSAGES (message_id,sender_id,receiver_id,content,sent_date) VALUES (100,2520,6987,'Send this out now!','2021-08-16 00:00:00');</v>
      </c>
    </row>
    <row r="15" spans="1:8" ht="20.399999999999999">
      <c r="A15" s="4">
        <v>922</v>
      </c>
      <c r="B15" s="4">
        <v>3601</v>
      </c>
      <c r="C15" s="4">
        <v>4500</v>
      </c>
      <c r="D15" s="4" t="s">
        <v>153</v>
      </c>
      <c r="E15" s="5">
        <v>44783</v>
      </c>
      <c r="F15" t="str">
        <f t="shared" ref="F15:F24" si="0">TEXT(E15,"YYYY-MM-DD HH:MM:SS")</f>
        <v>2022-08-10 00:00:00</v>
      </c>
      <c r="H15" t="str">
        <f t="shared" ref="H15:H24" si="1">"INSERT INTO MESSAGES (message_id,sender_id,receiver_id,content,sent_date) VALUES ("&amp;A15&amp;","&amp;B15&amp;","&amp;C15&amp;",'"&amp;D15&amp;"','"&amp;F15&amp;"');"</f>
        <v>INSERT INTO MESSAGES (message_id,sender_id,receiver_id,content,sent_date) VALUES (922,3601,4500,'Get on the call','2022-08-10 00:00:00');</v>
      </c>
    </row>
    <row r="16" spans="1:8" ht="20.399999999999999">
      <c r="A16" s="4">
        <v>819</v>
      </c>
      <c r="B16" s="4">
        <v>2310</v>
      </c>
      <c r="C16" s="4">
        <v>4500</v>
      </c>
      <c r="D16" s="4" t="s">
        <v>168</v>
      </c>
      <c r="E16" s="5">
        <v>44752</v>
      </c>
      <c r="F16" t="str">
        <f t="shared" si="0"/>
        <v>2022-07-10 00:00:00</v>
      </c>
      <c r="H16" t="str">
        <f t="shared" si="1"/>
        <v>INSERT INTO MESSAGES (message_id,sender_id,receiver_id,content,sent_date) VALUES (819,2310,4500,'What\'s the status on this?','2022-07-10 00:00:00');</v>
      </c>
    </row>
    <row r="17" spans="1:8" ht="20.399999999999999">
      <c r="A17" s="4">
        <v>743</v>
      </c>
      <c r="B17" s="4">
        <v>3601</v>
      </c>
      <c r="C17" s="4">
        <v>8752</v>
      </c>
      <c r="D17" s="4" t="s">
        <v>169</v>
      </c>
      <c r="E17" s="5">
        <v>44726.020833333336</v>
      </c>
      <c r="F17" t="str">
        <f t="shared" si="0"/>
        <v>2022-06-14 00:30:00</v>
      </c>
      <c r="H17" t="str">
        <f t="shared" si="1"/>
        <v>INSERT INTO MESSAGES (message_id,sender_id,receiver_id,content,sent_date) VALUES (743,3601,8752,'Let\'s take this offline','2022-06-14 00:30:00');</v>
      </c>
    </row>
    <row r="18" spans="1:8" ht="20.399999999999999">
      <c r="A18" s="4">
        <v>902</v>
      </c>
      <c r="B18" s="4">
        <v>4500</v>
      </c>
      <c r="C18" s="4">
        <v>3601</v>
      </c>
      <c r="D18" s="4" t="s">
        <v>154</v>
      </c>
      <c r="E18" s="5">
        <v>44776</v>
      </c>
      <c r="F18" t="str">
        <f t="shared" si="0"/>
        <v>2022-08-03 00:00:00</v>
      </c>
      <c r="H18" t="str">
        <f t="shared" si="1"/>
        <v>INSERT INTO MESSAGES (message_id,sender_id,receiver_id,content,sent_date) VALUES (902,4500,3601,'Only if you're buying','2022-08-03 00:00:00');</v>
      </c>
    </row>
    <row r="19" spans="1:8" ht="20.399999999999999">
      <c r="A19" s="4">
        <v>901</v>
      </c>
      <c r="B19" s="4">
        <v>3601</v>
      </c>
      <c r="C19" s="4">
        <v>4500</v>
      </c>
      <c r="D19" s="4" t="s">
        <v>155</v>
      </c>
      <c r="E19" s="5">
        <v>44776</v>
      </c>
      <c r="F19" t="str">
        <f t="shared" si="0"/>
        <v>2022-08-03 00:00:00</v>
      </c>
      <c r="H19" t="str">
        <f t="shared" si="1"/>
        <v>INSERT INTO MESSAGES (message_id,sender_id,receiver_id,content,sent_date) VALUES (901,3601,4500,'You up?','2022-08-03 00:00:00');</v>
      </c>
    </row>
    <row r="20" spans="1:8" ht="20.399999999999999">
      <c r="A20" s="4">
        <v>966</v>
      </c>
      <c r="B20" s="4">
        <v>3601</v>
      </c>
      <c r="C20" s="4">
        <v>7852</v>
      </c>
      <c r="D20" s="4" t="s">
        <v>156</v>
      </c>
      <c r="E20" s="5">
        <v>44790</v>
      </c>
      <c r="F20" t="str">
        <f t="shared" si="0"/>
        <v>2022-08-17 00:00:00</v>
      </c>
      <c r="H20" t="str">
        <f t="shared" si="1"/>
        <v>INSERT INTO MESSAGES (message_id,sender_id,receiver_id,content,sent_date) VALUES (966,3601,7852,'Meet me in five!','2022-08-17 00:00:00');</v>
      </c>
    </row>
    <row r="21" spans="1:8" ht="20.399999999999999">
      <c r="A21" s="4">
        <v>942</v>
      </c>
      <c r="B21" s="4">
        <v>2520</v>
      </c>
      <c r="C21" s="4">
        <v>3561</v>
      </c>
      <c r="D21" s="4" t="s">
        <v>157</v>
      </c>
      <c r="E21" s="5">
        <v>44790</v>
      </c>
      <c r="F21" t="str">
        <f t="shared" si="0"/>
        <v>2022-08-17 00:00:00</v>
      </c>
      <c r="H21" t="str">
        <f t="shared" si="1"/>
        <v>INSERT INTO MESSAGES (message_id,sender_id,receiver_id,content,sent_date) VALUES (942,2520,3561,'How much do you know about Data Science?','2022-08-17 00:00:00');</v>
      </c>
    </row>
    <row r="22" spans="1:8" ht="20.399999999999999">
      <c r="A22" s="4">
        <v>888</v>
      </c>
      <c r="B22" s="4">
        <v>3601</v>
      </c>
      <c r="C22" s="4">
        <v>7855</v>
      </c>
      <c r="D22" s="4" t="s">
        <v>158</v>
      </c>
      <c r="E22" s="5">
        <v>44785</v>
      </c>
      <c r="F22" t="str">
        <f t="shared" si="0"/>
        <v>2022-08-12 00:00:00</v>
      </c>
      <c r="H22" t="str">
        <f t="shared" si="1"/>
        <v>INSERT INTO MESSAGES (message_id,sender_id,receiver_id,content,sent_date) VALUES (888,3601,7855,'DataLemur has awesome user base!','2022-08-12 00:00:00');</v>
      </c>
    </row>
    <row r="23" spans="1:8" ht="20.399999999999999">
      <c r="A23" s="4">
        <v>898</v>
      </c>
      <c r="B23" s="4">
        <v>2520</v>
      </c>
      <c r="C23" s="4">
        <v>9630</v>
      </c>
      <c r="D23" s="4" t="s">
        <v>159</v>
      </c>
      <c r="E23" s="5">
        <v>44786</v>
      </c>
      <c r="F23" t="str">
        <f t="shared" si="0"/>
        <v>2022-08-13 00:00:00</v>
      </c>
      <c r="H23" t="str">
        <f t="shared" si="1"/>
        <v>INSERT INTO MESSAGES (message_id,sender_id,receiver_id,content,sent_date) VALUES (898,2520,9630,'Are you ready for your upcoming presentation?','2022-08-13 00:00:00');</v>
      </c>
    </row>
    <row r="24" spans="1:8" ht="20.399999999999999">
      <c r="A24" s="4">
        <v>990</v>
      </c>
      <c r="B24" s="4">
        <v>2520</v>
      </c>
      <c r="C24" s="4">
        <v>8520</v>
      </c>
      <c r="D24" s="4" t="s">
        <v>160</v>
      </c>
      <c r="E24" s="5">
        <v>44792</v>
      </c>
      <c r="F24" t="str">
        <f t="shared" si="0"/>
        <v>2022-08-19 00:00:00</v>
      </c>
      <c r="H24" t="str">
        <f t="shared" si="1"/>
        <v>INSERT INTO MESSAGES (message_id,sender_id,receiver_id,content,sent_date) VALUES (990,2520,8520,'Maybe it was done by the automation process.','2022-08-19 00:00:00');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FB30-881E-48CE-8DEE-D185CCF717F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4CD9-BC6F-49FB-BA47-F76478A88601}">
  <dimension ref="A1"/>
  <sheetViews>
    <sheetView workbookViewId="0">
      <selection activeCell="E31" sqref="E31"/>
    </sheetView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735A-1E03-4792-89C8-140620E25673}">
  <dimension ref="A1"/>
  <sheetViews>
    <sheetView workbookViewId="0">
      <selection activeCell="F32" sqref="F32"/>
    </sheetView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b 2 0 Z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v b R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0 Z V d i j v E n E A A A A R w E A A B M A H A B G b 3 J t d W x h c y 9 T Z W N 0 a W 9 u M S 5 t I K I Y A C i g F A A A A A A A A A A A A A A A A A A A A A A A A A A A A H W O T Q u C Q B C G 7 4 L / Y d g u C u J H d S o 6 2 Q 8 I E j p E h 9 U m F X S 3 d k c o x P / e r t Y h y L 3 M 8 r z D O 4 / G g m o p 4 D j N Z O s 6 r q M r r v A K C 5 b x v E G I G e y g Q X I d M O 8 o O 1 W g I S f M w w M v 0 b O f V A p C Q d p j F d F d b 6 L o y o k 3 2 H Y q L G Q b P T r U 9 o B m v h 9 M R X u z E J u e q b C P h 7 M l l 0 + 6 Y G n F R W k 0 s t c d r c E o E 2 a K C 3 2 T q k 1 l 0 7 X C h t o b q 4 K + Z x N M W A B k A i B 8 0 h D A l y 9 n + G q G r 3 / 4 4 L t O L f 7 a b d 9 Q S w E C L Q A U A A I A C A B v b R l V i 8 h 4 m 6 M A A A D 2 A A A A E g A A A A A A A A A A A A A A A A A A A A A A Q 2 9 u Z m l n L 1 B h Y 2 t h Z 2 U u e G 1 s U E s B A i 0 A F A A C A A g A b 2 0 Z V Q / K 6 a u k A A A A 6 Q A A A B M A A A A A A A A A A A A A A A A A 7 w A A A F t D b 2 5 0 Z W 5 0 X 1 R 5 c G V z X S 5 4 b W x Q S w E C L Q A U A A I A C A B v b R l V 2 K O 8 S c Q A A A B H A Q A A E w A A A A A A A A A A A A A A A A D g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g A A A A A A A A k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1 V D A 4 O j E z O j M x L j U 5 O T Q 3 M D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L C Z x d W 9 0 O 1 N l Y 3 R p b 2 4 x L 1 R h Y m x l I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D b 2 x 1 b W 4 y L D F 9 J n F 1 b 3 Q 7 L C Z x d W 9 0 O 1 N l Y 3 R p b 2 4 x L 1 R h Y m x l I D A v Q X V 0 b 1 J l b W 9 2 Z W R D b 2 x 1 b W 5 z M S 5 7 Q 2 9 s d W 1 u M y w y f S Z x d W 9 0 O y w m c X V v d D t T Z W N 0 a W 9 u M S 9 U Y W J s Z S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f + g T Z m v H U W N N I I 0 x P L O x w A A A A A C A A A A A A A D Z g A A w A A A A B A A A A A z r n S c O s v T h 3 + j N n H / N X w W A A A A A A S A A A C g A A A A E A A A A H 8 f c D p 6 N m K b i x T d 5 r 5 Z p 1 R Q A A A A X c 5 0 S v t L 1 i r W 3 u e R v y 1 r t Q 4 m L W J q b q L W S N z Y 9 b + g b 0 2 C Z k g z Y L 9 Q V 4 P 5 l 6 M p F V E a x + n 5 k k u Q B 4 + i 7 6 U b i x T y F s a A 3 5 6 Q b g u e R a C G C 6 K 4 0 r U U A A A A Q 5 r L f Q a j t W Q J u d 6 K K F 9 J / P A i j t M = < / D a t a M a s h u p > 
</file>

<file path=customXml/itemProps1.xml><?xml version="1.0" encoding="utf-8"?>
<ds:datastoreItem xmlns:ds="http://schemas.openxmlformats.org/officeDocument/2006/customXml" ds:itemID="{E6B17D54-499B-4335-9247-FA728E5258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SQL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Mahantesh Hiremath CW</dc:creator>
  <cp:lastModifiedBy>Mahantesh Hiremath CW</cp:lastModifiedBy>
  <dcterms:created xsi:type="dcterms:W3CDTF">2022-08-25T07:56:42Z</dcterms:created>
  <dcterms:modified xsi:type="dcterms:W3CDTF">2022-12-03T08:47:23Z</dcterms:modified>
</cp:coreProperties>
</file>