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<sst xmlns="http://schemas.openxmlformats.org/spreadsheetml/2006/main" count="37" uniqueCount="30">
  <si>
    <t>name</t>
  </si>
  <si>
    <t>DBO</t>
  </si>
  <si>
    <t>HHO</t>
  </si>
  <si>
    <t>GWO</t>
  </si>
  <si>
    <t>I-BKA</t>
  </si>
  <si>
    <t>ave-cg</t>
  </si>
  <si>
    <t>a = x(1)</t>
  </si>
  <si>
    <t>b = x(2)</t>
  </si>
  <si>
    <t>c = x(3)</t>
  </si>
  <si>
    <t>e = x(4)</t>
  </si>
  <si>
    <t>ff = x(5)</t>
  </si>
  <si>
    <t>l = x(6)</t>
  </si>
  <si>
    <t>delta = x(7)</t>
  </si>
  <si>
    <t>worst</t>
  </si>
  <si>
    <t>x1</t>
  </si>
  <si>
    <t>x2</t>
  </si>
  <si>
    <t>x3</t>
  </si>
  <si>
    <t>x4</t>
  </si>
  <si>
    <t>x5</t>
  </si>
  <si>
    <t>x6</t>
  </si>
  <si>
    <t>x7</t>
  </si>
  <si>
    <t>x7(deg)</t>
  </si>
  <si>
    <t>x7(pi)</t>
  </si>
  <si>
    <t>best</t>
  </si>
  <si>
    <t>1.2pi</t>
  </si>
  <si>
    <t>std</t>
  </si>
  <si>
    <t>1.8pi</t>
  </si>
  <si>
    <t>mean</t>
  </si>
  <si>
    <t>median</t>
  </si>
  <si>
    <t>BKA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</si>
</sst>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15240</xdr:colOff>
      <xdr:row>9</xdr:row>
      <xdr:rowOff>22860</xdr:rowOff>
    </xdr:from>
    <xdr:to>
      <xdr:col>15</xdr:col>
      <xdr:colOff>876300</xdr:colOff>
      <xdr:row>28</xdr:row>
      <xdr:rowOff>147320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0" y="1623060"/>
          <a:ext cx="7048500" cy="3454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"/>
  <sheetViews>
    <sheetView tabSelected="1" workbookViewId="0">
      <selection activeCell="F18" sqref="F18"/>
    </sheetView>
  </sheetViews>
  <sheetFormatPr defaultColWidth="9" defaultRowHeight="13.8"/>
  <cols>
    <col min="2" max="5" width="12.8888888888889"/>
    <col min="9" max="15" width="12.8888888888889"/>
    <col min="16" max="17" width="12.8888888888889" style="2"/>
    <col min="19" max="19" width="12.8888888888889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>
      <c r="A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</row>
    <row r="3" spans="1:17">
      <c r="A3" t="s">
        <v>13</v>
      </c>
      <c r="B3">
        <v>4.2444108280914</v>
      </c>
      <c r="C3">
        <v>1018.87260498673</v>
      </c>
      <c r="D3">
        <v>4.28628180375634</v>
      </c>
      <c r="E3">
        <v>4.01021878842319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</row>
    <row r="4" spans="1:20">
      <c r="A4" t="s">
        <v>23</v>
      </c>
      <c r="B4">
        <v>253658.346378874</v>
      </c>
      <c r="C4">
        <v>187966.10836956</v>
      </c>
      <c r="D4">
        <v>6.95952530612745</v>
      </c>
      <c r="E4">
        <v>4.44008164075708</v>
      </c>
      <c r="H4" t="s">
        <v>1</v>
      </c>
      <c r="I4">
        <v>100</v>
      </c>
      <c r="J4">
        <v>89.5592562102543</v>
      </c>
      <c r="K4">
        <v>102.266031902664</v>
      </c>
      <c r="L4">
        <v>10</v>
      </c>
      <c r="M4">
        <v>14.8524092556082</v>
      </c>
      <c r="N4">
        <v>100.669229559793</v>
      </c>
      <c r="O4">
        <v>1.71514386985486</v>
      </c>
      <c r="P4" s="3">
        <f>O4*180/PI()</f>
        <v>98.2705050004188</v>
      </c>
      <c r="Q4" s="2">
        <f>O4/PI()</f>
        <v>0.545947250002327</v>
      </c>
      <c r="R4" s="5" t="s">
        <v>24</v>
      </c>
      <c r="S4" s="5">
        <f>1.2*PI()</f>
        <v>3.76991118430775</v>
      </c>
      <c r="T4">
        <f>S4*180/PI()</f>
        <v>216</v>
      </c>
    </row>
    <row r="5" spans="1:20">
      <c r="A5" t="s">
        <v>25</v>
      </c>
      <c r="B5">
        <v>113436.813826925</v>
      </c>
      <c r="C5">
        <v>76521.438030807</v>
      </c>
      <c r="D5">
        <v>1.10178924768144</v>
      </c>
      <c r="E5">
        <v>0.175147379708788</v>
      </c>
      <c r="H5" t="s">
        <v>2</v>
      </c>
      <c r="I5">
        <v>100</v>
      </c>
      <c r="J5">
        <v>46.010512036421</v>
      </c>
      <c r="K5">
        <v>140.635387402117</v>
      </c>
      <c r="L5">
        <v>15.221029927334</v>
      </c>
      <c r="M5">
        <v>12.4876344315319</v>
      </c>
      <c r="N5">
        <v>98.9968187676703</v>
      </c>
      <c r="O5">
        <v>1.63307846169612</v>
      </c>
      <c r="P5" s="3">
        <f>O5*180/PI()</f>
        <v>93.5685034689045</v>
      </c>
      <c r="Q5" s="2">
        <f>O5/PI()</f>
        <v>0.519825019271692</v>
      </c>
      <c r="R5" s="5" t="s">
        <v>26</v>
      </c>
      <c r="S5" s="5">
        <f>1.8*PI()</f>
        <v>5.65486677646163</v>
      </c>
      <c r="T5">
        <f>S5*180/PI()</f>
        <v>324</v>
      </c>
    </row>
    <row r="6" spans="1:17">
      <c r="A6" t="s">
        <v>27</v>
      </c>
      <c r="B6">
        <v>50736.4049413726</v>
      </c>
      <c r="C6">
        <v>55464.744082211</v>
      </c>
      <c r="D6">
        <v>5.01297023128642</v>
      </c>
      <c r="E6">
        <v>4.26154252070597</v>
      </c>
      <c r="H6" t="s">
        <v>3</v>
      </c>
      <c r="I6">
        <v>100</v>
      </c>
      <c r="J6">
        <v>88.6404011008704</v>
      </c>
      <c r="K6">
        <v>109.184360653021</v>
      </c>
      <c r="L6">
        <v>10.1860677368777</v>
      </c>
      <c r="M6">
        <v>28.6839261249449</v>
      </c>
      <c r="N6">
        <v>111.688401346434</v>
      </c>
      <c r="O6">
        <v>1.88397361819209</v>
      </c>
      <c r="P6" s="3">
        <f>O6*180/PI()</f>
        <v>107.943737036398</v>
      </c>
      <c r="Q6" s="2">
        <f>O6/PI()</f>
        <v>0.59968742797999</v>
      </c>
    </row>
    <row r="7" spans="1:17">
      <c r="A7" t="s">
        <v>28</v>
      </c>
      <c r="B7">
        <v>4.46361247415468</v>
      </c>
      <c r="C7">
        <v>33112.2956633562</v>
      </c>
      <c r="D7">
        <v>4.56229948705906</v>
      </c>
      <c r="E7">
        <v>4.26804755578127</v>
      </c>
      <c r="H7" t="s">
        <v>29</v>
      </c>
      <c r="I7">
        <v>99.3230312220792</v>
      </c>
      <c r="J7">
        <v>88.826401754651</v>
      </c>
      <c r="K7">
        <v>106.763874328345</v>
      </c>
      <c r="L7">
        <v>10</v>
      </c>
      <c r="M7">
        <v>27.2878410080471</v>
      </c>
      <c r="N7">
        <v>100.792893300876</v>
      </c>
      <c r="O7">
        <v>1.83009382972173</v>
      </c>
      <c r="P7" s="3">
        <f>O7*180/PI()</f>
        <v>104.856652555989</v>
      </c>
      <c r="Q7" s="2">
        <f>O7/PI()</f>
        <v>0.582536958644383</v>
      </c>
    </row>
    <row r="8" s="1" customFormat="1" ht="15.6" spans="9:16">
      <c r="I8" s="1">
        <v>100</v>
      </c>
      <c r="J8" s="1">
        <v>85</v>
      </c>
      <c r="K8" s="1">
        <v>120</v>
      </c>
      <c r="L8" s="1">
        <v>10</v>
      </c>
      <c r="M8" s="1">
        <v>25</v>
      </c>
      <c r="N8" s="1">
        <v>100</v>
      </c>
      <c r="P8" s="1">
        <v>105</v>
      </c>
    </row>
    <row r="14" spans="11:11">
      <c r="K14" s="4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B1" sqref="B1:H4"/>
    </sheetView>
  </sheetViews>
  <sheetFormatPr defaultColWidth="9" defaultRowHeight="13.8" outlineLevelRow="3" outlineLevelCol="7"/>
  <sheetData>
    <row r="1" spans="1:8">
      <c r="A1" t="s">
        <v>1</v>
      </c>
      <c r="B1">
        <v>100</v>
      </c>
      <c r="C1">
        <v>89.5592562102543</v>
      </c>
      <c r="D1">
        <v>102.266031902664</v>
      </c>
      <c r="E1">
        <v>10</v>
      </c>
      <c r="F1">
        <v>14.8524092556082</v>
      </c>
      <c r="G1">
        <v>100.669229559793</v>
      </c>
      <c r="H1">
        <v>1.71514386985486</v>
      </c>
    </row>
    <row r="2" spans="1:8">
      <c r="A2" t="s">
        <v>2</v>
      </c>
      <c r="B2">
        <v>100</v>
      </c>
      <c r="C2">
        <v>46.010512036421</v>
      </c>
      <c r="D2">
        <v>140.635387402117</v>
      </c>
      <c r="E2">
        <v>15.221029927334</v>
      </c>
      <c r="F2">
        <v>12.4876344315319</v>
      </c>
      <c r="G2">
        <v>98.9968187676703</v>
      </c>
      <c r="H2">
        <v>1.63307846169612</v>
      </c>
    </row>
    <row r="3" spans="1:8">
      <c r="A3" t="s">
        <v>3</v>
      </c>
      <c r="B3">
        <v>100</v>
      </c>
      <c r="C3">
        <v>88.6404011008704</v>
      </c>
      <c r="D3">
        <v>109.184360653021</v>
      </c>
      <c r="E3">
        <v>10.1860677368777</v>
      </c>
      <c r="F3">
        <v>28.6839261249449</v>
      </c>
      <c r="G3">
        <v>111.688401346434</v>
      </c>
      <c r="H3">
        <v>1.88397361819209</v>
      </c>
    </row>
    <row r="4" spans="1:8">
      <c r="A4" t="s">
        <v>4</v>
      </c>
      <c r="B4">
        <v>99.3230312220792</v>
      </c>
      <c r="C4">
        <v>88.826401754651</v>
      </c>
      <c r="D4">
        <v>106.763874328345</v>
      </c>
      <c r="E4">
        <v>10</v>
      </c>
      <c r="F4">
        <v>27.2878410080471</v>
      </c>
      <c r="G4">
        <v>100.792893300876</v>
      </c>
      <c r="H4">
        <v>1.83009382972173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Haohao Ma</dc:creator>
  <cp:lastModifiedBy>正弦</cp:lastModifiedBy>
  <dcterms:created xsi:type="dcterms:W3CDTF">2024-04-14T14:07:00Z</dcterms:created>
  <dcterms:modified xsi:type="dcterms:W3CDTF">2024-04-17T01:18:54Z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37ACB8DA4801494EB6BF765FA1E3363E_12</vt:lpwstr>
  </property>
  <property fmtid="{D5CDD505-2E9C-101B-9397-08002B2CF9AE}" pid="3" name="KSOProductBuildVer">
    <vt:lpwstr>2052-12.1.0.16729</vt:lpwstr>
  </property>
</Properties>
</file>